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s\Downloads\"/>
    </mc:Choice>
  </mc:AlternateContent>
  <bookViews>
    <workbookView xWindow="0" yWindow="0" windowWidth="28800" windowHeight="12300"/>
  </bookViews>
  <sheets>
    <sheet name="Parte B" sheetId="2" r:id="rId1"/>
    <sheet name="_PalUtilTempWorksheet" sheetId="4" state="hidden" r:id="rId2"/>
    <sheet name="ev_HiddenInfo" sheetId="3" state="hidden" r:id="rId3"/>
  </sheets>
  <externalReferences>
    <externalReference r:id="rId4"/>
  </externalReferences>
  <definedNames>
    <definedName name="Names">#REF!</definedName>
    <definedName name="Pal_Workbook_GUID" hidden="1">"2ZCV84VN7EFTSA14ET1ET17A"</definedName>
    <definedName name="RiskMultipleCPUSupportEnabled" hidden="1">TRUE</definedName>
    <definedName name="solver_adj" localSheetId="0" hidden="1">'Parte B'!$C$7:$E$7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'Parte B'!$C$7:$E$7</definedName>
    <definedName name="solver_lhs2" localSheetId="0" hidden="1">'Parte B'!$C$7:$E$7</definedName>
    <definedName name="solver_lhs3" localSheetId="0" hidden="1">'Parte B'!$C$8:$E$8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'Parte B'!$J$26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50</definedName>
    <definedName name="solver_rhs2" localSheetId="0" hidden="1">0</definedName>
    <definedName name="solver_rhs3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"DG112DE1EF"</definedName>
    <definedName name="STWBD_StatToolsScatterplot_XVariableList" hidden="1">2</definedName>
    <definedName name="STWBD_StatToolsScatterplot_XVariableList_1" hidden="1">"U_x0001_VG2D57BF831D729B26_x0001_"</definedName>
    <definedName name="STWBD_StatToolsScatterplot_XVariableList_2" hidden="1">"U_x0001_VG1E330A271EE8C447_x0001_"</definedName>
    <definedName name="STWBD_StatToolsScatterplot_YVariableList" hidden="1">1</definedName>
    <definedName name="STWBD_StatToolsScatterplot_YVariableList_1" hidden="1">"U_x0001_VGFC9F36D570F001_x0001_"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S373" i="2"/>
  <c r="R373" i="2"/>
  <c r="Q373" i="2"/>
  <c r="P373" i="2"/>
  <c r="O373" i="2"/>
  <c r="N373" i="2"/>
  <c r="S372" i="2"/>
  <c r="R372" i="2"/>
  <c r="Q372" i="2"/>
  <c r="P372" i="2"/>
  <c r="O372" i="2"/>
  <c r="N372" i="2"/>
  <c r="S371" i="2"/>
  <c r="R371" i="2"/>
  <c r="Q371" i="2"/>
  <c r="P371" i="2"/>
  <c r="O371" i="2"/>
  <c r="N371" i="2"/>
  <c r="S370" i="2"/>
  <c r="R370" i="2"/>
  <c r="Q370" i="2"/>
  <c r="P370" i="2"/>
  <c r="O370" i="2"/>
  <c r="N370" i="2"/>
  <c r="S369" i="2"/>
  <c r="R369" i="2"/>
  <c r="Q369" i="2"/>
  <c r="P369" i="2"/>
  <c r="O369" i="2"/>
  <c r="N369" i="2"/>
  <c r="S368" i="2"/>
  <c r="R368" i="2"/>
  <c r="Q368" i="2"/>
  <c r="P368" i="2"/>
  <c r="O368" i="2"/>
  <c r="N368" i="2"/>
  <c r="S367" i="2"/>
  <c r="R367" i="2"/>
  <c r="Q367" i="2"/>
  <c r="P367" i="2"/>
  <c r="O367" i="2"/>
  <c r="N367" i="2"/>
  <c r="S366" i="2"/>
  <c r="R366" i="2"/>
  <c r="Q366" i="2"/>
  <c r="P366" i="2"/>
  <c r="O366" i="2"/>
  <c r="N366" i="2"/>
  <c r="S365" i="2"/>
  <c r="R365" i="2"/>
  <c r="Q365" i="2"/>
  <c r="P365" i="2"/>
  <c r="O365" i="2"/>
  <c r="N365" i="2"/>
  <c r="S364" i="2"/>
  <c r="R364" i="2"/>
  <c r="Q364" i="2"/>
  <c r="P364" i="2"/>
  <c r="O364" i="2"/>
  <c r="N364" i="2"/>
  <c r="S363" i="2"/>
  <c r="R363" i="2"/>
  <c r="Q363" i="2"/>
  <c r="P363" i="2"/>
  <c r="O363" i="2"/>
  <c r="N363" i="2"/>
  <c r="S362" i="2"/>
  <c r="R362" i="2"/>
  <c r="Q362" i="2"/>
  <c r="P362" i="2"/>
  <c r="O362" i="2"/>
  <c r="N362" i="2"/>
  <c r="S361" i="2"/>
  <c r="R361" i="2"/>
  <c r="Q361" i="2"/>
  <c r="P361" i="2"/>
  <c r="O361" i="2"/>
  <c r="N361" i="2"/>
  <c r="S360" i="2"/>
  <c r="R360" i="2"/>
  <c r="Q360" i="2"/>
  <c r="P360" i="2"/>
  <c r="O360" i="2"/>
  <c r="N360" i="2"/>
  <c r="S359" i="2"/>
  <c r="R359" i="2"/>
  <c r="Q359" i="2"/>
  <c r="P359" i="2"/>
  <c r="O359" i="2"/>
  <c r="N359" i="2"/>
  <c r="S358" i="2"/>
  <c r="R358" i="2"/>
  <c r="Q358" i="2"/>
  <c r="P358" i="2"/>
  <c r="O358" i="2"/>
  <c r="N358" i="2"/>
  <c r="S357" i="2"/>
  <c r="R357" i="2"/>
  <c r="Q357" i="2"/>
  <c r="P357" i="2"/>
  <c r="O357" i="2"/>
  <c r="N357" i="2"/>
  <c r="S356" i="2"/>
  <c r="R356" i="2"/>
  <c r="Q356" i="2"/>
  <c r="P356" i="2"/>
  <c r="O356" i="2"/>
  <c r="N356" i="2"/>
  <c r="S355" i="2"/>
  <c r="R355" i="2"/>
  <c r="Q355" i="2"/>
  <c r="P355" i="2"/>
  <c r="O355" i="2"/>
  <c r="N355" i="2"/>
  <c r="S354" i="2"/>
  <c r="R354" i="2"/>
  <c r="Q354" i="2"/>
  <c r="P354" i="2"/>
  <c r="O354" i="2"/>
  <c r="N354" i="2"/>
  <c r="S353" i="2"/>
  <c r="R353" i="2"/>
  <c r="Q353" i="2"/>
  <c r="P353" i="2"/>
  <c r="O353" i="2"/>
  <c r="N353" i="2"/>
  <c r="S352" i="2"/>
  <c r="R352" i="2"/>
  <c r="Q352" i="2"/>
  <c r="P352" i="2"/>
  <c r="O352" i="2"/>
  <c r="N352" i="2"/>
  <c r="S351" i="2"/>
  <c r="R351" i="2"/>
  <c r="Q351" i="2"/>
  <c r="P351" i="2"/>
  <c r="O351" i="2"/>
  <c r="N351" i="2"/>
  <c r="S350" i="2"/>
  <c r="R350" i="2"/>
  <c r="Q350" i="2"/>
  <c r="P350" i="2"/>
  <c r="O350" i="2"/>
  <c r="N350" i="2"/>
  <c r="S349" i="2"/>
  <c r="R349" i="2"/>
  <c r="Q349" i="2"/>
  <c r="P349" i="2"/>
  <c r="O349" i="2"/>
  <c r="N349" i="2"/>
  <c r="S348" i="2"/>
  <c r="R348" i="2"/>
  <c r="Q348" i="2"/>
  <c r="P348" i="2"/>
  <c r="O348" i="2"/>
  <c r="N348" i="2"/>
  <c r="S347" i="2"/>
  <c r="R347" i="2"/>
  <c r="Q347" i="2"/>
  <c r="P347" i="2"/>
  <c r="O347" i="2"/>
  <c r="N347" i="2"/>
  <c r="S346" i="2"/>
  <c r="R346" i="2"/>
  <c r="Q346" i="2"/>
  <c r="P346" i="2"/>
  <c r="O346" i="2"/>
  <c r="N346" i="2"/>
  <c r="S345" i="2"/>
  <c r="R345" i="2"/>
  <c r="Q345" i="2"/>
  <c r="P345" i="2"/>
  <c r="O345" i="2"/>
  <c r="N345" i="2"/>
  <c r="S344" i="2"/>
  <c r="R344" i="2"/>
  <c r="Q344" i="2"/>
  <c r="P344" i="2"/>
  <c r="O344" i="2"/>
  <c r="N344" i="2"/>
  <c r="S343" i="2"/>
  <c r="R343" i="2"/>
  <c r="Q343" i="2"/>
  <c r="P343" i="2"/>
  <c r="O343" i="2"/>
  <c r="N343" i="2"/>
  <c r="S342" i="2"/>
  <c r="R342" i="2"/>
  <c r="Q342" i="2"/>
  <c r="P342" i="2"/>
  <c r="O342" i="2"/>
  <c r="N342" i="2"/>
  <c r="S341" i="2"/>
  <c r="R341" i="2"/>
  <c r="Q341" i="2"/>
  <c r="P341" i="2"/>
  <c r="O341" i="2"/>
  <c r="N341" i="2"/>
  <c r="S340" i="2"/>
  <c r="R340" i="2"/>
  <c r="Q340" i="2"/>
  <c r="P340" i="2"/>
  <c r="O340" i="2"/>
  <c r="N340" i="2"/>
  <c r="S339" i="2"/>
  <c r="R339" i="2"/>
  <c r="Q339" i="2"/>
  <c r="P339" i="2"/>
  <c r="O339" i="2"/>
  <c r="N339" i="2"/>
  <c r="S338" i="2"/>
  <c r="R338" i="2"/>
  <c r="Q338" i="2"/>
  <c r="P338" i="2"/>
  <c r="O338" i="2"/>
  <c r="N338" i="2"/>
  <c r="S337" i="2"/>
  <c r="R337" i="2"/>
  <c r="Q337" i="2"/>
  <c r="P337" i="2"/>
  <c r="O337" i="2"/>
  <c r="N337" i="2"/>
  <c r="S336" i="2"/>
  <c r="R336" i="2"/>
  <c r="Q336" i="2"/>
  <c r="P336" i="2"/>
  <c r="O336" i="2"/>
  <c r="N336" i="2"/>
  <c r="S335" i="2"/>
  <c r="R335" i="2"/>
  <c r="Q335" i="2"/>
  <c r="P335" i="2"/>
  <c r="O335" i="2"/>
  <c r="N335" i="2"/>
  <c r="S334" i="2"/>
  <c r="R334" i="2"/>
  <c r="Q334" i="2"/>
  <c r="P334" i="2"/>
  <c r="O334" i="2"/>
  <c r="N334" i="2"/>
  <c r="S333" i="2"/>
  <c r="R333" i="2"/>
  <c r="Q333" i="2"/>
  <c r="P333" i="2"/>
  <c r="O333" i="2"/>
  <c r="N333" i="2"/>
  <c r="S332" i="2"/>
  <c r="R332" i="2"/>
  <c r="Q332" i="2"/>
  <c r="P332" i="2"/>
  <c r="O332" i="2"/>
  <c r="N332" i="2"/>
  <c r="S331" i="2"/>
  <c r="R331" i="2"/>
  <c r="Q331" i="2"/>
  <c r="P331" i="2"/>
  <c r="O331" i="2"/>
  <c r="N331" i="2"/>
  <c r="S330" i="2"/>
  <c r="R330" i="2"/>
  <c r="Q330" i="2"/>
  <c r="P330" i="2"/>
  <c r="O330" i="2"/>
  <c r="N330" i="2"/>
  <c r="S329" i="2"/>
  <c r="R329" i="2"/>
  <c r="Q329" i="2"/>
  <c r="P329" i="2"/>
  <c r="O329" i="2"/>
  <c r="N329" i="2"/>
  <c r="S328" i="2"/>
  <c r="R328" i="2"/>
  <c r="Q328" i="2"/>
  <c r="P328" i="2"/>
  <c r="O328" i="2"/>
  <c r="N328" i="2"/>
  <c r="S327" i="2"/>
  <c r="R327" i="2"/>
  <c r="Q327" i="2"/>
  <c r="P327" i="2"/>
  <c r="O327" i="2"/>
  <c r="N327" i="2"/>
  <c r="S326" i="2"/>
  <c r="R326" i="2"/>
  <c r="Q326" i="2"/>
  <c r="P326" i="2"/>
  <c r="O326" i="2"/>
  <c r="N326" i="2"/>
  <c r="S325" i="2"/>
  <c r="R325" i="2"/>
  <c r="Q325" i="2"/>
  <c r="P325" i="2"/>
  <c r="O325" i="2"/>
  <c r="N325" i="2"/>
  <c r="S324" i="2"/>
  <c r="R324" i="2"/>
  <c r="Q324" i="2"/>
  <c r="P324" i="2"/>
  <c r="O324" i="2"/>
  <c r="N324" i="2"/>
  <c r="S323" i="2"/>
  <c r="R323" i="2"/>
  <c r="Q323" i="2"/>
  <c r="P323" i="2"/>
  <c r="O323" i="2"/>
  <c r="N323" i="2"/>
  <c r="S322" i="2"/>
  <c r="R322" i="2"/>
  <c r="Q322" i="2"/>
  <c r="P322" i="2"/>
  <c r="O322" i="2"/>
  <c r="N322" i="2"/>
  <c r="S321" i="2"/>
  <c r="R321" i="2"/>
  <c r="Q321" i="2"/>
  <c r="P321" i="2"/>
  <c r="O321" i="2"/>
  <c r="N321" i="2"/>
  <c r="S320" i="2"/>
  <c r="R320" i="2"/>
  <c r="Q320" i="2"/>
  <c r="P320" i="2"/>
  <c r="O320" i="2"/>
  <c r="N320" i="2"/>
  <c r="S319" i="2"/>
  <c r="R319" i="2"/>
  <c r="Q319" i="2"/>
  <c r="P319" i="2"/>
  <c r="O319" i="2"/>
  <c r="N319" i="2"/>
  <c r="S318" i="2"/>
  <c r="R318" i="2"/>
  <c r="Q318" i="2"/>
  <c r="P318" i="2"/>
  <c r="O318" i="2"/>
  <c r="N318" i="2"/>
  <c r="S317" i="2"/>
  <c r="R317" i="2"/>
  <c r="Q317" i="2"/>
  <c r="P317" i="2"/>
  <c r="O317" i="2"/>
  <c r="N317" i="2"/>
  <c r="S316" i="2"/>
  <c r="R316" i="2"/>
  <c r="Q316" i="2"/>
  <c r="P316" i="2"/>
  <c r="O316" i="2"/>
  <c r="N316" i="2"/>
  <c r="S315" i="2"/>
  <c r="R315" i="2"/>
  <c r="Q315" i="2"/>
  <c r="P315" i="2"/>
  <c r="O315" i="2"/>
  <c r="N315" i="2"/>
  <c r="S314" i="2"/>
  <c r="R314" i="2"/>
  <c r="Q314" i="2"/>
  <c r="P314" i="2"/>
  <c r="O314" i="2"/>
  <c r="N314" i="2"/>
  <c r="S313" i="2"/>
  <c r="R313" i="2"/>
  <c r="Q313" i="2"/>
  <c r="P313" i="2"/>
  <c r="O313" i="2"/>
  <c r="N313" i="2"/>
  <c r="S312" i="2"/>
  <c r="R312" i="2"/>
  <c r="Q312" i="2"/>
  <c r="P312" i="2"/>
  <c r="O312" i="2"/>
  <c r="N312" i="2"/>
  <c r="S311" i="2"/>
  <c r="R311" i="2"/>
  <c r="Q311" i="2"/>
  <c r="P311" i="2"/>
  <c r="O311" i="2"/>
  <c r="N311" i="2"/>
  <c r="S310" i="2"/>
  <c r="R310" i="2"/>
  <c r="Q310" i="2"/>
  <c r="P310" i="2"/>
  <c r="O310" i="2"/>
  <c r="N310" i="2"/>
  <c r="S309" i="2"/>
  <c r="R309" i="2"/>
  <c r="Q309" i="2"/>
  <c r="P309" i="2"/>
  <c r="O309" i="2"/>
  <c r="N309" i="2"/>
  <c r="S308" i="2"/>
  <c r="R308" i="2"/>
  <c r="Q308" i="2"/>
  <c r="P308" i="2"/>
  <c r="O308" i="2"/>
  <c r="N308" i="2"/>
  <c r="S307" i="2"/>
  <c r="R307" i="2"/>
  <c r="Q307" i="2"/>
  <c r="P307" i="2"/>
  <c r="O307" i="2"/>
  <c r="N307" i="2"/>
  <c r="S306" i="2"/>
  <c r="R306" i="2"/>
  <c r="Q306" i="2"/>
  <c r="P306" i="2"/>
  <c r="O306" i="2"/>
  <c r="N306" i="2"/>
  <c r="S305" i="2"/>
  <c r="R305" i="2"/>
  <c r="Q305" i="2"/>
  <c r="P305" i="2"/>
  <c r="O305" i="2"/>
  <c r="N305" i="2"/>
  <c r="S304" i="2"/>
  <c r="R304" i="2"/>
  <c r="Q304" i="2"/>
  <c r="P304" i="2"/>
  <c r="O304" i="2"/>
  <c r="N304" i="2"/>
  <c r="S303" i="2"/>
  <c r="R303" i="2"/>
  <c r="Q303" i="2"/>
  <c r="P303" i="2"/>
  <c r="O303" i="2"/>
  <c r="N303" i="2"/>
  <c r="S302" i="2"/>
  <c r="R302" i="2"/>
  <c r="Q302" i="2"/>
  <c r="P302" i="2"/>
  <c r="O302" i="2"/>
  <c r="N302" i="2"/>
  <c r="S301" i="2"/>
  <c r="R301" i="2"/>
  <c r="Q301" i="2"/>
  <c r="P301" i="2"/>
  <c r="O301" i="2"/>
  <c r="N301" i="2"/>
  <c r="S300" i="2"/>
  <c r="R300" i="2"/>
  <c r="Q300" i="2"/>
  <c r="P300" i="2"/>
  <c r="O300" i="2"/>
  <c r="N300" i="2"/>
  <c r="S299" i="2"/>
  <c r="R299" i="2"/>
  <c r="Q299" i="2"/>
  <c r="P299" i="2"/>
  <c r="O299" i="2"/>
  <c r="N299" i="2"/>
  <c r="S298" i="2"/>
  <c r="R298" i="2"/>
  <c r="Q298" i="2"/>
  <c r="P298" i="2"/>
  <c r="O298" i="2"/>
  <c r="N298" i="2"/>
  <c r="S297" i="2"/>
  <c r="R297" i="2"/>
  <c r="Q297" i="2"/>
  <c r="P297" i="2"/>
  <c r="O297" i="2"/>
  <c r="N297" i="2"/>
  <c r="S296" i="2"/>
  <c r="R296" i="2"/>
  <c r="Q296" i="2"/>
  <c r="P296" i="2"/>
  <c r="O296" i="2"/>
  <c r="N296" i="2"/>
  <c r="S295" i="2"/>
  <c r="R295" i="2"/>
  <c r="Q295" i="2"/>
  <c r="P295" i="2"/>
  <c r="O295" i="2"/>
  <c r="N295" i="2"/>
  <c r="S294" i="2"/>
  <c r="R294" i="2"/>
  <c r="Q294" i="2"/>
  <c r="P294" i="2"/>
  <c r="O294" i="2"/>
  <c r="N294" i="2"/>
  <c r="S293" i="2"/>
  <c r="R293" i="2"/>
  <c r="Q293" i="2"/>
  <c r="P293" i="2"/>
  <c r="O293" i="2"/>
  <c r="N293" i="2"/>
  <c r="S292" i="2"/>
  <c r="R292" i="2"/>
  <c r="Q292" i="2"/>
  <c r="P292" i="2"/>
  <c r="O292" i="2"/>
  <c r="N292" i="2"/>
  <c r="S291" i="2"/>
  <c r="R291" i="2"/>
  <c r="Q291" i="2"/>
  <c r="P291" i="2"/>
  <c r="O291" i="2"/>
  <c r="N291" i="2"/>
  <c r="S290" i="2"/>
  <c r="R290" i="2"/>
  <c r="Q290" i="2"/>
  <c r="P290" i="2"/>
  <c r="O290" i="2"/>
  <c r="N290" i="2"/>
  <c r="S289" i="2"/>
  <c r="R289" i="2"/>
  <c r="Q289" i="2"/>
  <c r="P289" i="2"/>
  <c r="O289" i="2"/>
  <c r="N289" i="2"/>
  <c r="S288" i="2"/>
  <c r="R288" i="2"/>
  <c r="Q288" i="2"/>
  <c r="P288" i="2"/>
  <c r="O288" i="2"/>
  <c r="N288" i="2"/>
  <c r="S287" i="2"/>
  <c r="R287" i="2"/>
  <c r="Q287" i="2"/>
  <c r="P287" i="2"/>
  <c r="O287" i="2"/>
  <c r="N287" i="2"/>
  <c r="S286" i="2"/>
  <c r="R286" i="2"/>
  <c r="Q286" i="2"/>
  <c r="P286" i="2"/>
  <c r="O286" i="2"/>
  <c r="N286" i="2"/>
  <c r="S285" i="2"/>
  <c r="R285" i="2"/>
  <c r="Q285" i="2"/>
  <c r="P285" i="2"/>
  <c r="O285" i="2"/>
  <c r="N285" i="2"/>
  <c r="S284" i="2"/>
  <c r="R284" i="2"/>
  <c r="Q284" i="2"/>
  <c r="P284" i="2"/>
  <c r="O284" i="2"/>
  <c r="N284" i="2"/>
  <c r="S283" i="2"/>
  <c r="R283" i="2"/>
  <c r="Q283" i="2"/>
  <c r="P283" i="2"/>
  <c r="O283" i="2"/>
  <c r="N283" i="2"/>
  <c r="S282" i="2"/>
  <c r="R282" i="2"/>
  <c r="Q282" i="2"/>
  <c r="P282" i="2"/>
  <c r="O282" i="2"/>
  <c r="N282" i="2"/>
  <c r="S281" i="2"/>
  <c r="R281" i="2"/>
  <c r="Q281" i="2"/>
  <c r="P281" i="2"/>
  <c r="O281" i="2"/>
  <c r="N281" i="2"/>
  <c r="S280" i="2"/>
  <c r="R280" i="2"/>
  <c r="Q280" i="2"/>
  <c r="P280" i="2"/>
  <c r="O280" i="2"/>
  <c r="N280" i="2"/>
  <c r="S279" i="2"/>
  <c r="R279" i="2"/>
  <c r="Q279" i="2"/>
  <c r="P279" i="2"/>
  <c r="O279" i="2"/>
  <c r="N279" i="2"/>
  <c r="S278" i="2"/>
  <c r="R278" i="2"/>
  <c r="Q278" i="2"/>
  <c r="P278" i="2"/>
  <c r="O278" i="2"/>
  <c r="N278" i="2"/>
  <c r="S277" i="2"/>
  <c r="R277" i="2"/>
  <c r="Q277" i="2"/>
  <c r="P277" i="2"/>
  <c r="O277" i="2"/>
  <c r="N277" i="2"/>
  <c r="S276" i="2"/>
  <c r="R276" i="2"/>
  <c r="Q276" i="2"/>
  <c r="P276" i="2"/>
  <c r="O276" i="2"/>
  <c r="N276" i="2"/>
  <c r="S275" i="2"/>
  <c r="R275" i="2"/>
  <c r="Q275" i="2"/>
  <c r="P275" i="2"/>
  <c r="O275" i="2"/>
  <c r="N275" i="2"/>
  <c r="S274" i="2"/>
  <c r="R274" i="2"/>
  <c r="Q274" i="2"/>
  <c r="P274" i="2"/>
  <c r="O274" i="2"/>
  <c r="N274" i="2"/>
  <c r="S273" i="2"/>
  <c r="R273" i="2"/>
  <c r="Q273" i="2"/>
  <c r="P273" i="2"/>
  <c r="O273" i="2"/>
  <c r="N273" i="2"/>
  <c r="S272" i="2"/>
  <c r="R272" i="2"/>
  <c r="Q272" i="2"/>
  <c r="P272" i="2"/>
  <c r="O272" i="2"/>
  <c r="N272" i="2"/>
  <c r="S271" i="2"/>
  <c r="R271" i="2"/>
  <c r="Q271" i="2"/>
  <c r="P271" i="2"/>
  <c r="O271" i="2"/>
  <c r="N271" i="2"/>
  <c r="S270" i="2"/>
  <c r="R270" i="2"/>
  <c r="Q270" i="2"/>
  <c r="P270" i="2"/>
  <c r="O270" i="2"/>
  <c r="N270" i="2"/>
  <c r="S269" i="2"/>
  <c r="R269" i="2"/>
  <c r="Q269" i="2"/>
  <c r="P269" i="2"/>
  <c r="O269" i="2"/>
  <c r="N269" i="2"/>
  <c r="S268" i="2"/>
  <c r="R268" i="2"/>
  <c r="Q268" i="2"/>
  <c r="P268" i="2"/>
  <c r="O268" i="2"/>
  <c r="N268" i="2"/>
  <c r="S267" i="2"/>
  <c r="R267" i="2"/>
  <c r="Q267" i="2"/>
  <c r="P267" i="2"/>
  <c r="O267" i="2"/>
  <c r="N267" i="2"/>
  <c r="S266" i="2"/>
  <c r="R266" i="2"/>
  <c r="Q266" i="2"/>
  <c r="P266" i="2"/>
  <c r="O266" i="2"/>
  <c r="N266" i="2"/>
  <c r="S265" i="2"/>
  <c r="R265" i="2"/>
  <c r="Q265" i="2"/>
  <c r="P265" i="2"/>
  <c r="O265" i="2"/>
  <c r="N265" i="2"/>
  <c r="S264" i="2"/>
  <c r="R264" i="2"/>
  <c r="Q264" i="2"/>
  <c r="P264" i="2"/>
  <c r="O264" i="2"/>
  <c r="N264" i="2"/>
  <c r="S263" i="2"/>
  <c r="R263" i="2"/>
  <c r="Q263" i="2"/>
  <c r="P263" i="2"/>
  <c r="O263" i="2"/>
  <c r="N263" i="2"/>
  <c r="S262" i="2"/>
  <c r="R262" i="2"/>
  <c r="Q262" i="2"/>
  <c r="P262" i="2"/>
  <c r="O262" i="2"/>
  <c r="N262" i="2"/>
  <c r="S261" i="2"/>
  <c r="R261" i="2"/>
  <c r="Q261" i="2"/>
  <c r="P261" i="2"/>
  <c r="O261" i="2"/>
  <c r="N261" i="2"/>
  <c r="S260" i="2"/>
  <c r="R260" i="2"/>
  <c r="Q260" i="2"/>
  <c r="P260" i="2"/>
  <c r="O260" i="2"/>
  <c r="N260" i="2"/>
  <c r="S259" i="2"/>
  <c r="R259" i="2"/>
  <c r="Q259" i="2"/>
  <c r="P259" i="2"/>
  <c r="O259" i="2"/>
  <c r="N259" i="2"/>
  <c r="S258" i="2"/>
  <c r="R258" i="2"/>
  <c r="Q258" i="2"/>
  <c r="P258" i="2"/>
  <c r="O258" i="2"/>
  <c r="N258" i="2"/>
  <c r="S257" i="2"/>
  <c r="R257" i="2"/>
  <c r="Q257" i="2"/>
  <c r="P257" i="2"/>
  <c r="O257" i="2"/>
  <c r="N257" i="2"/>
  <c r="S256" i="2"/>
  <c r="R256" i="2"/>
  <c r="Q256" i="2"/>
  <c r="P256" i="2"/>
  <c r="O256" i="2"/>
  <c r="N256" i="2"/>
  <c r="S255" i="2"/>
  <c r="R255" i="2"/>
  <c r="Q255" i="2"/>
  <c r="P255" i="2"/>
  <c r="O255" i="2"/>
  <c r="N255" i="2"/>
  <c r="S254" i="2"/>
  <c r="R254" i="2"/>
  <c r="Q254" i="2"/>
  <c r="P254" i="2"/>
  <c r="O254" i="2"/>
  <c r="N254" i="2"/>
  <c r="S253" i="2"/>
  <c r="R253" i="2"/>
  <c r="Q253" i="2"/>
  <c r="P253" i="2"/>
  <c r="O253" i="2"/>
  <c r="N253" i="2"/>
  <c r="S252" i="2"/>
  <c r="R252" i="2"/>
  <c r="Q252" i="2"/>
  <c r="P252" i="2"/>
  <c r="O252" i="2"/>
  <c r="N252" i="2"/>
  <c r="S251" i="2"/>
  <c r="R251" i="2"/>
  <c r="Q251" i="2"/>
  <c r="P251" i="2"/>
  <c r="O251" i="2"/>
  <c r="N251" i="2"/>
  <c r="S250" i="2"/>
  <c r="R250" i="2"/>
  <c r="Q250" i="2"/>
  <c r="P250" i="2"/>
  <c r="O250" i="2"/>
  <c r="N250" i="2"/>
  <c r="S249" i="2"/>
  <c r="R249" i="2"/>
  <c r="Q249" i="2"/>
  <c r="P249" i="2"/>
  <c r="O249" i="2"/>
  <c r="N249" i="2"/>
  <c r="S248" i="2"/>
  <c r="R248" i="2"/>
  <c r="Q248" i="2"/>
  <c r="P248" i="2"/>
  <c r="O248" i="2"/>
  <c r="N248" i="2"/>
  <c r="S247" i="2"/>
  <c r="R247" i="2"/>
  <c r="Q247" i="2"/>
  <c r="P247" i="2"/>
  <c r="O247" i="2"/>
  <c r="N247" i="2"/>
  <c r="S246" i="2"/>
  <c r="R246" i="2"/>
  <c r="Q246" i="2"/>
  <c r="P246" i="2"/>
  <c r="O246" i="2"/>
  <c r="N246" i="2"/>
  <c r="S245" i="2"/>
  <c r="R245" i="2"/>
  <c r="Q245" i="2"/>
  <c r="P245" i="2"/>
  <c r="O245" i="2"/>
  <c r="N245" i="2"/>
  <c r="S244" i="2"/>
  <c r="R244" i="2"/>
  <c r="Q244" i="2"/>
  <c r="P244" i="2"/>
  <c r="O244" i="2"/>
  <c r="N244" i="2"/>
  <c r="S243" i="2"/>
  <c r="R243" i="2"/>
  <c r="Q243" i="2"/>
  <c r="P243" i="2"/>
  <c r="O243" i="2"/>
  <c r="N243" i="2"/>
  <c r="S242" i="2"/>
  <c r="R242" i="2"/>
  <c r="Q242" i="2"/>
  <c r="P242" i="2"/>
  <c r="O242" i="2"/>
  <c r="N242" i="2"/>
  <c r="S241" i="2"/>
  <c r="R241" i="2"/>
  <c r="Q241" i="2"/>
  <c r="P241" i="2"/>
  <c r="O241" i="2"/>
  <c r="N241" i="2"/>
  <c r="S240" i="2"/>
  <c r="R240" i="2"/>
  <c r="Q240" i="2"/>
  <c r="P240" i="2"/>
  <c r="O240" i="2"/>
  <c r="N240" i="2"/>
  <c r="S239" i="2"/>
  <c r="R239" i="2"/>
  <c r="Q239" i="2"/>
  <c r="P239" i="2"/>
  <c r="O239" i="2"/>
  <c r="N239" i="2"/>
  <c r="S238" i="2"/>
  <c r="R238" i="2"/>
  <c r="Q238" i="2"/>
  <c r="P238" i="2"/>
  <c r="O238" i="2"/>
  <c r="N238" i="2"/>
  <c r="S237" i="2"/>
  <c r="R237" i="2"/>
  <c r="Q237" i="2"/>
  <c r="P237" i="2"/>
  <c r="O237" i="2"/>
  <c r="N237" i="2"/>
  <c r="S236" i="2"/>
  <c r="R236" i="2"/>
  <c r="Q236" i="2"/>
  <c r="P236" i="2"/>
  <c r="O236" i="2"/>
  <c r="N236" i="2"/>
  <c r="S235" i="2"/>
  <c r="R235" i="2"/>
  <c r="Q235" i="2"/>
  <c r="P235" i="2"/>
  <c r="O235" i="2"/>
  <c r="N235" i="2"/>
  <c r="S234" i="2"/>
  <c r="R234" i="2"/>
  <c r="Q234" i="2"/>
  <c r="P234" i="2"/>
  <c r="O234" i="2"/>
  <c r="N234" i="2"/>
  <c r="S233" i="2"/>
  <c r="R233" i="2"/>
  <c r="Q233" i="2"/>
  <c r="P233" i="2"/>
  <c r="O233" i="2"/>
  <c r="N233" i="2"/>
  <c r="S232" i="2"/>
  <c r="R232" i="2"/>
  <c r="Q232" i="2"/>
  <c r="P232" i="2"/>
  <c r="O232" i="2"/>
  <c r="N232" i="2"/>
  <c r="S231" i="2"/>
  <c r="R231" i="2"/>
  <c r="Q231" i="2"/>
  <c r="P231" i="2"/>
  <c r="O231" i="2"/>
  <c r="N231" i="2"/>
  <c r="S230" i="2"/>
  <c r="R230" i="2"/>
  <c r="Q230" i="2"/>
  <c r="P230" i="2"/>
  <c r="O230" i="2"/>
  <c r="N230" i="2"/>
  <c r="S229" i="2"/>
  <c r="R229" i="2"/>
  <c r="Q229" i="2"/>
  <c r="P229" i="2"/>
  <c r="O229" i="2"/>
  <c r="N229" i="2"/>
  <c r="S228" i="2"/>
  <c r="R228" i="2"/>
  <c r="Q228" i="2"/>
  <c r="P228" i="2"/>
  <c r="O228" i="2"/>
  <c r="N228" i="2"/>
  <c r="S227" i="2"/>
  <c r="R227" i="2"/>
  <c r="Q227" i="2"/>
  <c r="P227" i="2"/>
  <c r="O227" i="2"/>
  <c r="N227" i="2"/>
  <c r="S226" i="2"/>
  <c r="R226" i="2"/>
  <c r="Q226" i="2"/>
  <c r="P226" i="2"/>
  <c r="O226" i="2"/>
  <c r="N226" i="2"/>
  <c r="S225" i="2"/>
  <c r="R225" i="2"/>
  <c r="Q225" i="2"/>
  <c r="P225" i="2"/>
  <c r="O225" i="2"/>
  <c r="N225" i="2"/>
  <c r="S224" i="2"/>
  <c r="R224" i="2"/>
  <c r="Q224" i="2"/>
  <c r="P224" i="2"/>
  <c r="O224" i="2"/>
  <c r="N224" i="2"/>
  <c r="S223" i="2"/>
  <c r="R223" i="2"/>
  <c r="Q223" i="2"/>
  <c r="P223" i="2"/>
  <c r="O223" i="2"/>
  <c r="N223" i="2"/>
  <c r="S222" i="2"/>
  <c r="R222" i="2"/>
  <c r="Q222" i="2"/>
  <c r="P222" i="2"/>
  <c r="O222" i="2"/>
  <c r="N222" i="2"/>
  <c r="S221" i="2"/>
  <c r="R221" i="2"/>
  <c r="Q221" i="2"/>
  <c r="P221" i="2"/>
  <c r="O221" i="2"/>
  <c r="N221" i="2"/>
  <c r="S220" i="2"/>
  <c r="R220" i="2"/>
  <c r="Q220" i="2"/>
  <c r="P220" i="2"/>
  <c r="O220" i="2"/>
  <c r="N220" i="2"/>
  <c r="S219" i="2"/>
  <c r="R219" i="2"/>
  <c r="Q219" i="2"/>
  <c r="P219" i="2"/>
  <c r="O219" i="2"/>
  <c r="N219" i="2"/>
  <c r="S218" i="2"/>
  <c r="R218" i="2"/>
  <c r="Q218" i="2"/>
  <c r="P218" i="2"/>
  <c r="O218" i="2"/>
  <c r="N218" i="2"/>
  <c r="S217" i="2"/>
  <c r="R217" i="2"/>
  <c r="Q217" i="2"/>
  <c r="P217" i="2"/>
  <c r="O217" i="2"/>
  <c r="N217" i="2"/>
  <c r="S216" i="2"/>
  <c r="R216" i="2"/>
  <c r="Q216" i="2"/>
  <c r="P216" i="2"/>
  <c r="O216" i="2"/>
  <c r="N216" i="2"/>
  <c r="S215" i="2"/>
  <c r="R215" i="2"/>
  <c r="Q215" i="2"/>
  <c r="P215" i="2"/>
  <c r="O215" i="2"/>
  <c r="N215" i="2"/>
  <c r="S214" i="2"/>
  <c r="R214" i="2"/>
  <c r="Q214" i="2"/>
  <c r="P214" i="2"/>
  <c r="O214" i="2"/>
  <c r="N214" i="2"/>
  <c r="S213" i="2"/>
  <c r="R213" i="2"/>
  <c r="Q213" i="2"/>
  <c r="P213" i="2"/>
  <c r="O213" i="2"/>
  <c r="N213" i="2"/>
  <c r="S212" i="2"/>
  <c r="R212" i="2"/>
  <c r="Q212" i="2"/>
  <c r="P212" i="2"/>
  <c r="O212" i="2"/>
  <c r="N212" i="2"/>
  <c r="S211" i="2"/>
  <c r="R211" i="2"/>
  <c r="Q211" i="2"/>
  <c r="P211" i="2"/>
  <c r="O211" i="2"/>
  <c r="N211" i="2"/>
  <c r="S210" i="2"/>
  <c r="R210" i="2"/>
  <c r="Q210" i="2"/>
  <c r="P210" i="2"/>
  <c r="O210" i="2"/>
  <c r="N210" i="2"/>
  <c r="S209" i="2"/>
  <c r="R209" i="2"/>
  <c r="Q209" i="2"/>
  <c r="P209" i="2"/>
  <c r="O209" i="2"/>
  <c r="N209" i="2"/>
  <c r="S208" i="2"/>
  <c r="R208" i="2"/>
  <c r="Q208" i="2"/>
  <c r="P208" i="2"/>
  <c r="O208" i="2"/>
  <c r="N208" i="2"/>
  <c r="S207" i="2"/>
  <c r="R207" i="2"/>
  <c r="Q207" i="2"/>
  <c r="P207" i="2"/>
  <c r="O207" i="2"/>
  <c r="N207" i="2"/>
  <c r="S206" i="2"/>
  <c r="R206" i="2"/>
  <c r="Q206" i="2"/>
  <c r="P206" i="2"/>
  <c r="O206" i="2"/>
  <c r="N206" i="2"/>
  <c r="S205" i="2"/>
  <c r="R205" i="2"/>
  <c r="Q205" i="2"/>
  <c r="P205" i="2"/>
  <c r="O205" i="2"/>
  <c r="N205" i="2"/>
  <c r="S204" i="2"/>
  <c r="R204" i="2"/>
  <c r="Q204" i="2"/>
  <c r="P204" i="2"/>
  <c r="O204" i="2"/>
  <c r="N204" i="2"/>
  <c r="S203" i="2"/>
  <c r="R203" i="2"/>
  <c r="Q203" i="2"/>
  <c r="P203" i="2"/>
  <c r="O203" i="2"/>
  <c r="N203" i="2"/>
  <c r="S202" i="2"/>
  <c r="R202" i="2"/>
  <c r="Q202" i="2"/>
  <c r="P202" i="2"/>
  <c r="O202" i="2"/>
  <c r="N202" i="2"/>
  <c r="S201" i="2"/>
  <c r="R201" i="2"/>
  <c r="Q201" i="2"/>
  <c r="P201" i="2"/>
  <c r="O201" i="2"/>
  <c r="N201" i="2"/>
  <c r="S200" i="2"/>
  <c r="R200" i="2"/>
  <c r="Q200" i="2"/>
  <c r="P200" i="2"/>
  <c r="O200" i="2"/>
  <c r="N200" i="2"/>
  <c r="S199" i="2"/>
  <c r="R199" i="2"/>
  <c r="Q199" i="2"/>
  <c r="P199" i="2"/>
  <c r="O199" i="2"/>
  <c r="N199" i="2"/>
  <c r="S198" i="2"/>
  <c r="R198" i="2"/>
  <c r="Q198" i="2"/>
  <c r="P198" i="2"/>
  <c r="O198" i="2"/>
  <c r="N198" i="2"/>
  <c r="S197" i="2"/>
  <c r="R197" i="2"/>
  <c r="Q197" i="2"/>
  <c r="P197" i="2"/>
  <c r="O197" i="2"/>
  <c r="N197" i="2"/>
  <c r="S196" i="2"/>
  <c r="R196" i="2"/>
  <c r="Q196" i="2"/>
  <c r="P196" i="2"/>
  <c r="O196" i="2"/>
  <c r="N196" i="2"/>
  <c r="S195" i="2"/>
  <c r="R195" i="2"/>
  <c r="Q195" i="2"/>
  <c r="P195" i="2"/>
  <c r="O195" i="2"/>
  <c r="N195" i="2"/>
  <c r="S194" i="2"/>
  <c r="R194" i="2"/>
  <c r="Q194" i="2"/>
  <c r="P194" i="2"/>
  <c r="O194" i="2"/>
  <c r="N194" i="2"/>
  <c r="S193" i="2"/>
  <c r="R193" i="2"/>
  <c r="Q193" i="2"/>
  <c r="P193" i="2"/>
  <c r="O193" i="2"/>
  <c r="N193" i="2"/>
  <c r="S192" i="2"/>
  <c r="R192" i="2"/>
  <c r="Q192" i="2"/>
  <c r="P192" i="2"/>
  <c r="O192" i="2"/>
  <c r="N192" i="2"/>
  <c r="S191" i="2"/>
  <c r="R191" i="2"/>
  <c r="Q191" i="2"/>
  <c r="P191" i="2"/>
  <c r="O191" i="2"/>
  <c r="N191" i="2"/>
  <c r="S190" i="2"/>
  <c r="R190" i="2"/>
  <c r="Q190" i="2"/>
  <c r="P190" i="2"/>
  <c r="O190" i="2"/>
  <c r="N190" i="2"/>
  <c r="S189" i="2"/>
  <c r="R189" i="2"/>
  <c r="Q189" i="2"/>
  <c r="P189" i="2"/>
  <c r="O189" i="2"/>
  <c r="N189" i="2"/>
  <c r="S188" i="2"/>
  <c r="R188" i="2"/>
  <c r="Q188" i="2"/>
  <c r="P188" i="2"/>
  <c r="O188" i="2"/>
  <c r="N188" i="2"/>
  <c r="S187" i="2"/>
  <c r="R187" i="2"/>
  <c r="Q187" i="2"/>
  <c r="P187" i="2"/>
  <c r="O187" i="2"/>
  <c r="N187" i="2"/>
  <c r="S186" i="2"/>
  <c r="R186" i="2"/>
  <c r="Q186" i="2"/>
  <c r="P186" i="2"/>
  <c r="O186" i="2"/>
  <c r="N186" i="2"/>
  <c r="S185" i="2"/>
  <c r="R185" i="2"/>
  <c r="Q185" i="2"/>
  <c r="P185" i="2"/>
  <c r="O185" i="2"/>
  <c r="N185" i="2"/>
  <c r="S184" i="2"/>
  <c r="R184" i="2"/>
  <c r="Q184" i="2"/>
  <c r="P184" i="2"/>
  <c r="O184" i="2"/>
  <c r="N184" i="2"/>
  <c r="S183" i="2"/>
  <c r="R183" i="2"/>
  <c r="Q183" i="2"/>
  <c r="P183" i="2"/>
  <c r="O183" i="2"/>
  <c r="N183" i="2"/>
  <c r="S182" i="2"/>
  <c r="R182" i="2"/>
  <c r="Q182" i="2"/>
  <c r="P182" i="2"/>
  <c r="O182" i="2"/>
  <c r="N182" i="2"/>
  <c r="S181" i="2"/>
  <c r="R181" i="2"/>
  <c r="Q181" i="2"/>
  <c r="P181" i="2"/>
  <c r="O181" i="2"/>
  <c r="N181" i="2"/>
  <c r="S180" i="2"/>
  <c r="R180" i="2"/>
  <c r="Q180" i="2"/>
  <c r="P180" i="2"/>
  <c r="O180" i="2"/>
  <c r="N180" i="2"/>
  <c r="S179" i="2"/>
  <c r="R179" i="2"/>
  <c r="Q179" i="2"/>
  <c r="P179" i="2"/>
  <c r="O179" i="2"/>
  <c r="N179" i="2"/>
  <c r="S178" i="2"/>
  <c r="R178" i="2"/>
  <c r="Q178" i="2"/>
  <c r="P178" i="2"/>
  <c r="O178" i="2"/>
  <c r="N178" i="2"/>
  <c r="S177" i="2"/>
  <c r="R177" i="2"/>
  <c r="Q177" i="2"/>
  <c r="P177" i="2"/>
  <c r="O177" i="2"/>
  <c r="N177" i="2"/>
  <c r="S176" i="2"/>
  <c r="R176" i="2"/>
  <c r="Q176" i="2"/>
  <c r="P176" i="2"/>
  <c r="O176" i="2"/>
  <c r="N176" i="2"/>
  <c r="S175" i="2"/>
  <c r="R175" i="2"/>
  <c r="Q175" i="2"/>
  <c r="P175" i="2"/>
  <c r="O175" i="2"/>
  <c r="N175" i="2"/>
  <c r="S174" i="2"/>
  <c r="R174" i="2"/>
  <c r="Q174" i="2"/>
  <c r="P174" i="2"/>
  <c r="O174" i="2"/>
  <c r="N174" i="2"/>
  <c r="S173" i="2"/>
  <c r="R173" i="2"/>
  <c r="Q173" i="2"/>
  <c r="P173" i="2"/>
  <c r="O173" i="2"/>
  <c r="N173" i="2"/>
  <c r="S172" i="2"/>
  <c r="R172" i="2"/>
  <c r="Q172" i="2"/>
  <c r="P172" i="2"/>
  <c r="O172" i="2"/>
  <c r="N172" i="2"/>
  <c r="S171" i="2"/>
  <c r="R171" i="2"/>
  <c r="Q171" i="2"/>
  <c r="P171" i="2"/>
  <c r="O171" i="2"/>
  <c r="N171" i="2"/>
  <c r="S170" i="2"/>
  <c r="R170" i="2"/>
  <c r="Q170" i="2"/>
  <c r="P170" i="2"/>
  <c r="O170" i="2"/>
  <c r="N170" i="2"/>
  <c r="S169" i="2"/>
  <c r="R169" i="2"/>
  <c r="Q169" i="2"/>
  <c r="P169" i="2"/>
  <c r="O169" i="2"/>
  <c r="N169" i="2"/>
  <c r="S168" i="2"/>
  <c r="R168" i="2"/>
  <c r="Q168" i="2"/>
  <c r="P168" i="2"/>
  <c r="O168" i="2"/>
  <c r="N168" i="2"/>
  <c r="S167" i="2"/>
  <c r="R167" i="2"/>
  <c r="Q167" i="2"/>
  <c r="P167" i="2"/>
  <c r="O167" i="2"/>
  <c r="N167" i="2"/>
  <c r="S166" i="2"/>
  <c r="R166" i="2"/>
  <c r="Q166" i="2"/>
  <c r="P166" i="2"/>
  <c r="O166" i="2"/>
  <c r="N166" i="2"/>
  <c r="S165" i="2"/>
  <c r="R165" i="2"/>
  <c r="Q165" i="2"/>
  <c r="P165" i="2"/>
  <c r="O165" i="2"/>
  <c r="N165" i="2"/>
  <c r="S164" i="2"/>
  <c r="R164" i="2"/>
  <c r="Q164" i="2"/>
  <c r="P164" i="2"/>
  <c r="O164" i="2"/>
  <c r="N164" i="2"/>
  <c r="S163" i="2"/>
  <c r="R163" i="2"/>
  <c r="Q163" i="2"/>
  <c r="P163" i="2"/>
  <c r="O163" i="2"/>
  <c r="N163" i="2"/>
  <c r="S162" i="2"/>
  <c r="R162" i="2"/>
  <c r="Q162" i="2"/>
  <c r="P162" i="2"/>
  <c r="O162" i="2"/>
  <c r="N162" i="2"/>
  <c r="S161" i="2"/>
  <c r="R161" i="2"/>
  <c r="Q161" i="2"/>
  <c r="P161" i="2"/>
  <c r="O161" i="2"/>
  <c r="N161" i="2"/>
  <c r="S160" i="2"/>
  <c r="R160" i="2"/>
  <c r="Q160" i="2"/>
  <c r="P160" i="2"/>
  <c r="O160" i="2"/>
  <c r="N160" i="2"/>
  <c r="S159" i="2"/>
  <c r="R159" i="2"/>
  <c r="Q159" i="2"/>
  <c r="P159" i="2"/>
  <c r="O159" i="2"/>
  <c r="N159" i="2"/>
  <c r="S158" i="2"/>
  <c r="R158" i="2"/>
  <c r="Q158" i="2"/>
  <c r="P158" i="2"/>
  <c r="O158" i="2"/>
  <c r="N158" i="2"/>
  <c r="S157" i="2"/>
  <c r="R157" i="2"/>
  <c r="Q157" i="2"/>
  <c r="P157" i="2"/>
  <c r="O157" i="2"/>
  <c r="N157" i="2"/>
  <c r="S156" i="2"/>
  <c r="R156" i="2"/>
  <c r="Q156" i="2"/>
  <c r="P156" i="2"/>
  <c r="O156" i="2"/>
  <c r="N156" i="2"/>
  <c r="S155" i="2"/>
  <c r="R155" i="2"/>
  <c r="Q155" i="2"/>
  <c r="P155" i="2"/>
  <c r="O155" i="2"/>
  <c r="N155" i="2"/>
  <c r="S154" i="2"/>
  <c r="R154" i="2"/>
  <c r="Q154" i="2"/>
  <c r="P154" i="2"/>
  <c r="O154" i="2"/>
  <c r="N154" i="2"/>
  <c r="S153" i="2"/>
  <c r="R153" i="2"/>
  <c r="Q153" i="2"/>
  <c r="P153" i="2"/>
  <c r="O153" i="2"/>
  <c r="N153" i="2"/>
  <c r="S152" i="2"/>
  <c r="R152" i="2"/>
  <c r="Q152" i="2"/>
  <c r="P152" i="2"/>
  <c r="O152" i="2"/>
  <c r="N152" i="2"/>
  <c r="S151" i="2"/>
  <c r="R151" i="2"/>
  <c r="Q151" i="2"/>
  <c r="P151" i="2"/>
  <c r="O151" i="2"/>
  <c r="N151" i="2"/>
  <c r="S150" i="2"/>
  <c r="R150" i="2"/>
  <c r="Q150" i="2"/>
  <c r="P150" i="2"/>
  <c r="O150" i="2"/>
  <c r="N150" i="2"/>
  <c r="S149" i="2"/>
  <c r="R149" i="2"/>
  <c r="Q149" i="2"/>
  <c r="P149" i="2"/>
  <c r="O149" i="2"/>
  <c r="N149" i="2"/>
  <c r="S148" i="2"/>
  <c r="R148" i="2"/>
  <c r="Q148" i="2"/>
  <c r="P148" i="2"/>
  <c r="O148" i="2"/>
  <c r="N148" i="2"/>
  <c r="S147" i="2"/>
  <c r="R147" i="2"/>
  <c r="Q147" i="2"/>
  <c r="P147" i="2"/>
  <c r="O147" i="2"/>
  <c r="N147" i="2"/>
  <c r="S146" i="2"/>
  <c r="R146" i="2"/>
  <c r="Q146" i="2"/>
  <c r="P146" i="2"/>
  <c r="O146" i="2"/>
  <c r="N146" i="2"/>
  <c r="S145" i="2"/>
  <c r="R145" i="2"/>
  <c r="Q145" i="2"/>
  <c r="P145" i="2"/>
  <c r="O145" i="2"/>
  <c r="N145" i="2"/>
  <c r="S144" i="2"/>
  <c r="R144" i="2"/>
  <c r="Q144" i="2"/>
  <c r="P144" i="2"/>
  <c r="O144" i="2"/>
  <c r="N144" i="2"/>
  <c r="S143" i="2"/>
  <c r="R143" i="2"/>
  <c r="Q143" i="2"/>
  <c r="P143" i="2"/>
  <c r="O143" i="2"/>
  <c r="N143" i="2"/>
  <c r="S142" i="2"/>
  <c r="R142" i="2"/>
  <c r="Q142" i="2"/>
  <c r="P142" i="2"/>
  <c r="O142" i="2"/>
  <c r="N142" i="2"/>
  <c r="S141" i="2"/>
  <c r="R141" i="2"/>
  <c r="Q141" i="2"/>
  <c r="P141" i="2"/>
  <c r="O141" i="2"/>
  <c r="N141" i="2"/>
  <c r="S140" i="2"/>
  <c r="R140" i="2"/>
  <c r="Q140" i="2"/>
  <c r="P140" i="2"/>
  <c r="O140" i="2"/>
  <c r="N140" i="2"/>
  <c r="S139" i="2"/>
  <c r="R139" i="2"/>
  <c r="Q139" i="2"/>
  <c r="P139" i="2"/>
  <c r="O139" i="2"/>
  <c r="N139" i="2"/>
  <c r="S138" i="2"/>
  <c r="R138" i="2"/>
  <c r="Q138" i="2"/>
  <c r="P138" i="2"/>
  <c r="O138" i="2"/>
  <c r="N138" i="2"/>
  <c r="S137" i="2"/>
  <c r="R137" i="2"/>
  <c r="Q137" i="2"/>
  <c r="P137" i="2"/>
  <c r="O137" i="2"/>
  <c r="N137" i="2"/>
  <c r="S136" i="2"/>
  <c r="R136" i="2"/>
  <c r="Q136" i="2"/>
  <c r="P136" i="2"/>
  <c r="O136" i="2"/>
  <c r="N136" i="2"/>
  <c r="S135" i="2"/>
  <c r="R135" i="2"/>
  <c r="Q135" i="2"/>
  <c r="P135" i="2"/>
  <c r="O135" i="2"/>
  <c r="N135" i="2"/>
  <c r="S134" i="2"/>
  <c r="R134" i="2"/>
  <c r="Q134" i="2"/>
  <c r="P134" i="2"/>
  <c r="O134" i="2"/>
  <c r="N134" i="2"/>
  <c r="S133" i="2"/>
  <c r="R133" i="2"/>
  <c r="Q133" i="2"/>
  <c r="P133" i="2"/>
  <c r="O133" i="2"/>
  <c r="N133" i="2"/>
  <c r="S132" i="2"/>
  <c r="R132" i="2"/>
  <c r="Q132" i="2"/>
  <c r="P132" i="2"/>
  <c r="O132" i="2"/>
  <c r="N132" i="2"/>
  <c r="S131" i="2"/>
  <c r="R131" i="2"/>
  <c r="Q131" i="2"/>
  <c r="P131" i="2"/>
  <c r="O131" i="2"/>
  <c r="N131" i="2"/>
  <c r="S130" i="2"/>
  <c r="R130" i="2"/>
  <c r="Q130" i="2"/>
  <c r="P130" i="2"/>
  <c r="O130" i="2"/>
  <c r="N130" i="2"/>
  <c r="S129" i="2"/>
  <c r="R129" i="2"/>
  <c r="Q129" i="2"/>
  <c r="P129" i="2"/>
  <c r="O129" i="2"/>
  <c r="N129" i="2"/>
  <c r="S128" i="2"/>
  <c r="R128" i="2"/>
  <c r="Q128" i="2"/>
  <c r="P128" i="2"/>
  <c r="O128" i="2"/>
  <c r="N128" i="2"/>
  <c r="S127" i="2"/>
  <c r="R127" i="2"/>
  <c r="Q127" i="2"/>
  <c r="P127" i="2"/>
  <c r="O127" i="2"/>
  <c r="N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4" i="2"/>
  <c r="R124" i="2"/>
  <c r="Q124" i="2"/>
  <c r="P124" i="2"/>
  <c r="O124" i="2"/>
  <c r="N124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S119" i="2"/>
  <c r="R119" i="2"/>
  <c r="Q119" i="2"/>
  <c r="P119" i="2"/>
  <c r="O119" i="2"/>
  <c r="N119" i="2"/>
  <c r="S118" i="2"/>
  <c r="R118" i="2"/>
  <c r="Q118" i="2"/>
  <c r="P118" i="2"/>
  <c r="O118" i="2"/>
  <c r="N118" i="2"/>
  <c r="S117" i="2"/>
  <c r="R117" i="2"/>
  <c r="Q117" i="2"/>
  <c r="P117" i="2"/>
  <c r="O117" i="2"/>
  <c r="N117" i="2"/>
  <c r="S116" i="2"/>
  <c r="R116" i="2"/>
  <c r="Q116" i="2"/>
  <c r="P116" i="2"/>
  <c r="O116" i="2"/>
  <c r="N116" i="2"/>
  <c r="S115" i="2"/>
  <c r="R115" i="2"/>
  <c r="Q115" i="2"/>
  <c r="P115" i="2"/>
  <c r="O115" i="2"/>
  <c r="N115" i="2"/>
  <c r="S114" i="2"/>
  <c r="R114" i="2"/>
  <c r="Q114" i="2"/>
  <c r="P114" i="2"/>
  <c r="O114" i="2"/>
  <c r="N114" i="2"/>
  <c r="S113" i="2"/>
  <c r="R113" i="2"/>
  <c r="Q113" i="2"/>
  <c r="P113" i="2"/>
  <c r="O113" i="2"/>
  <c r="N113" i="2"/>
  <c r="S112" i="2"/>
  <c r="R112" i="2"/>
  <c r="Q112" i="2"/>
  <c r="P112" i="2"/>
  <c r="O112" i="2"/>
  <c r="N112" i="2"/>
  <c r="S111" i="2"/>
  <c r="R111" i="2"/>
  <c r="Q111" i="2"/>
  <c r="P111" i="2"/>
  <c r="O111" i="2"/>
  <c r="N111" i="2"/>
  <c r="S110" i="2"/>
  <c r="R110" i="2"/>
  <c r="Q110" i="2"/>
  <c r="P110" i="2"/>
  <c r="O110" i="2"/>
  <c r="N110" i="2"/>
  <c r="S109" i="2"/>
  <c r="R109" i="2"/>
  <c r="Q109" i="2"/>
  <c r="P109" i="2"/>
  <c r="O109" i="2"/>
  <c r="N109" i="2"/>
  <c r="S108" i="2"/>
  <c r="R108" i="2"/>
  <c r="Q108" i="2"/>
  <c r="P108" i="2"/>
  <c r="O108" i="2"/>
  <c r="N108" i="2"/>
  <c r="S107" i="2"/>
  <c r="R107" i="2"/>
  <c r="Q107" i="2"/>
  <c r="P107" i="2"/>
  <c r="O107" i="2"/>
  <c r="N107" i="2"/>
  <c r="S106" i="2"/>
  <c r="R106" i="2"/>
  <c r="Q106" i="2"/>
  <c r="P106" i="2"/>
  <c r="O106" i="2"/>
  <c r="N106" i="2"/>
  <c r="S105" i="2"/>
  <c r="R105" i="2"/>
  <c r="Q105" i="2"/>
  <c r="P105" i="2"/>
  <c r="O105" i="2"/>
  <c r="N105" i="2"/>
  <c r="S104" i="2"/>
  <c r="R104" i="2"/>
  <c r="Q104" i="2"/>
  <c r="P104" i="2"/>
  <c r="O104" i="2"/>
  <c r="N104" i="2"/>
  <c r="S103" i="2"/>
  <c r="R103" i="2"/>
  <c r="Q103" i="2"/>
  <c r="P103" i="2"/>
  <c r="O103" i="2"/>
  <c r="N103" i="2"/>
  <c r="S102" i="2"/>
  <c r="R102" i="2"/>
  <c r="Q102" i="2"/>
  <c r="P102" i="2"/>
  <c r="O102" i="2"/>
  <c r="N102" i="2"/>
  <c r="S101" i="2"/>
  <c r="R101" i="2"/>
  <c r="Q101" i="2"/>
  <c r="P101" i="2"/>
  <c r="O101" i="2"/>
  <c r="N101" i="2"/>
  <c r="S100" i="2"/>
  <c r="R100" i="2"/>
  <c r="Q100" i="2"/>
  <c r="P100" i="2"/>
  <c r="O100" i="2"/>
  <c r="N100" i="2"/>
  <c r="S99" i="2"/>
  <c r="R99" i="2"/>
  <c r="Q99" i="2"/>
  <c r="P99" i="2"/>
  <c r="O99" i="2"/>
  <c r="N99" i="2"/>
  <c r="S98" i="2"/>
  <c r="R98" i="2"/>
  <c r="Q98" i="2"/>
  <c r="P98" i="2"/>
  <c r="O98" i="2"/>
  <c r="N98" i="2"/>
  <c r="S97" i="2"/>
  <c r="R97" i="2"/>
  <c r="Q97" i="2"/>
  <c r="P97" i="2"/>
  <c r="O97" i="2"/>
  <c r="N97" i="2"/>
  <c r="S96" i="2"/>
  <c r="R96" i="2"/>
  <c r="Q96" i="2"/>
  <c r="P96" i="2"/>
  <c r="O96" i="2"/>
  <c r="N96" i="2"/>
  <c r="S95" i="2"/>
  <c r="R95" i="2"/>
  <c r="Q95" i="2"/>
  <c r="P95" i="2"/>
  <c r="O95" i="2"/>
  <c r="N95" i="2"/>
  <c r="S94" i="2"/>
  <c r="R94" i="2"/>
  <c r="Q94" i="2"/>
  <c r="P94" i="2"/>
  <c r="O94" i="2"/>
  <c r="N94" i="2"/>
  <c r="S93" i="2"/>
  <c r="R93" i="2"/>
  <c r="Q93" i="2"/>
  <c r="P93" i="2"/>
  <c r="O93" i="2"/>
  <c r="N93" i="2"/>
  <c r="S92" i="2"/>
  <c r="R92" i="2"/>
  <c r="Q92" i="2"/>
  <c r="P92" i="2"/>
  <c r="O92" i="2"/>
  <c r="N92" i="2"/>
  <c r="S91" i="2"/>
  <c r="R91" i="2"/>
  <c r="Q91" i="2"/>
  <c r="P91" i="2"/>
  <c r="O91" i="2"/>
  <c r="N91" i="2"/>
  <c r="S90" i="2"/>
  <c r="R90" i="2"/>
  <c r="Q90" i="2"/>
  <c r="P90" i="2"/>
  <c r="O90" i="2"/>
  <c r="N90" i="2"/>
  <c r="S89" i="2"/>
  <c r="R89" i="2"/>
  <c r="Q89" i="2"/>
  <c r="P89" i="2"/>
  <c r="O89" i="2"/>
  <c r="N89" i="2"/>
  <c r="S88" i="2"/>
  <c r="R88" i="2"/>
  <c r="Q88" i="2"/>
  <c r="P88" i="2"/>
  <c r="O88" i="2"/>
  <c r="N88" i="2"/>
  <c r="S87" i="2"/>
  <c r="R87" i="2"/>
  <c r="Q87" i="2"/>
  <c r="P87" i="2"/>
  <c r="O87" i="2"/>
  <c r="N87" i="2"/>
  <c r="S86" i="2"/>
  <c r="R86" i="2"/>
  <c r="Q86" i="2"/>
  <c r="P86" i="2"/>
  <c r="O86" i="2"/>
  <c r="N86" i="2"/>
  <c r="S85" i="2"/>
  <c r="R85" i="2"/>
  <c r="Q85" i="2"/>
  <c r="P85" i="2"/>
  <c r="O85" i="2"/>
  <c r="N85" i="2"/>
  <c r="S84" i="2"/>
  <c r="R84" i="2"/>
  <c r="Q84" i="2"/>
  <c r="P84" i="2"/>
  <c r="O84" i="2"/>
  <c r="N84" i="2"/>
  <c r="S83" i="2"/>
  <c r="R83" i="2"/>
  <c r="Q83" i="2"/>
  <c r="P83" i="2"/>
  <c r="O83" i="2"/>
  <c r="N83" i="2"/>
  <c r="S82" i="2"/>
  <c r="R82" i="2"/>
  <c r="Q82" i="2"/>
  <c r="P82" i="2"/>
  <c r="O82" i="2"/>
  <c r="N82" i="2"/>
  <c r="S81" i="2"/>
  <c r="R81" i="2"/>
  <c r="Q81" i="2"/>
  <c r="P81" i="2"/>
  <c r="O81" i="2"/>
  <c r="N81" i="2"/>
  <c r="S80" i="2"/>
  <c r="R80" i="2"/>
  <c r="Q80" i="2"/>
  <c r="P80" i="2"/>
  <c r="O80" i="2"/>
  <c r="N80" i="2"/>
  <c r="S79" i="2"/>
  <c r="R79" i="2"/>
  <c r="Q79" i="2"/>
  <c r="P79" i="2"/>
  <c r="O79" i="2"/>
  <c r="N79" i="2"/>
  <c r="S78" i="2"/>
  <c r="R78" i="2"/>
  <c r="Q78" i="2"/>
  <c r="P78" i="2"/>
  <c r="O78" i="2"/>
  <c r="N78" i="2"/>
  <c r="S77" i="2"/>
  <c r="R77" i="2"/>
  <c r="Q77" i="2"/>
  <c r="P77" i="2"/>
  <c r="O77" i="2"/>
  <c r="N77" i="2"/>
  <c r="S76" i="2"/>
  <c r="R76" i="2"/>
  <c r="Q76" i="2"/>
  <c r="P76" i="2"/>
  <c r="O76" i="2"/>
  <c r="N76" i="2"/>
  <c r="S75" i="2"/>
  <c r="R75" i="2"/>
  <c r="Q75" i="2"/>
  <c r="P75" i="2"/>
  <c r="O75" i="2"/>
  <c r="N75" i="2"/>
  <c r="S74" i="2"/>
  <c r="R74" i="2"/>
  <c r="Q74" i="2"/>
  <c r="P74" i="2"/>
  <c r="O74" i="2"/>
  <c r="N74" i="2"/>
  <c r="S73" i="2"/>
  <c r="R73" i="2"/>
  <c r="Q73" i="2"/>
  <c r="P73" i="2"/>
  <c r="O73" i="2"/>
  <c r="N73" i="2"/>
  <c r="S72" i="2"/>
  <c r="R72" i="2"/>
  <c r="Q72" i="2"/>
  <c r="P72" i="2"/>
  <c r="O72" i="2"/>
  <c r="N72" i="2"/>
  <c r="S71" i="2"/>
  <c r="R71" i="2"/>
  <c r="Q71" i="2"/>
  <c r="P71" i="2"/>
  <c r="O71" i="2"/>
  <c r="N71" i="2"/>
  <c r="S70" i="2"/>
  <c r="R70" i="2"/>
  <c r="Q70" i="2"/>
  <c r="P70" i="2"/>
  <c r="O70" i="2"/>
  <c r="N70" i="2"/>
  <c r="S69" i="2"/>
  <c r="R69" i="2"/>
  <c r="Q69" i="2"/>
  <c r="P69" i="2"/>
  <c r="O69" i="2"/>
  <c r="N69" i="2"/>
  <c r="S68" i="2"/>
  <c r="R68" i="2"/>
  <c r="Q68" i="2"/>
  <c r="P68" i="2"/>
  <c r="O68" i="2"/>
  <c r="N68" i="2"/>
  <c r="S67" i="2"/>
  <c r="R67" i="2"/>
  <c r="Q67" i="2"/>
  <c r="P67" i="2"/>
  <c r="O67" i="2"/>
  <c r="N67" i="2"/>
  <c r="S66" i="2"/>
  <c r="R66" i="2"/>
  <c r="Q66" i="2"/>
  <c r="P66" i="2"/>
  <c r="O66" i="2"/>
  <c r="N66" i="2"/>
  <c r="S65" i="2"/>
  <c r="R65" i="2"/>
  <c r="Q65" i="2"/>
  <c r="P65" i="2"/>
  <c r="O65" i="2"/>
  <c r="N65" i="2"/>
  <c r="S64" i="2"/>
  <c r="R64" i="2"/>
  <c r="Q64" i="2"/>
  <c r="P64" i="2"/>
  <c r="O64" i="2"/>
  <c r="N64" i="2"/>
  <c r="S63" i="2"/>
  <c r="R63" i="2"/>
  <c r="Q63" i="2"/>
  <c r="P63" i="2"/>
  <c r="O63" i="2"/>
  <c r="N63" i="2"/>
  <c r="S62" i="2"/>
  <c r="R62" i="2"/>
  <c r="Q62" i="2"/>
  <c r="P62" i="2"/>
  <c r="O62" i="2"/>
  <c r="N62" i="2"/>
  <c r="S61" i="2"/>
  <c r="R61" i="2"/>
  <c r="Q61" i="2"/>
  <c r="P61" i="2"/>
  <c r="O61" i="2"/>
  <c r="N61" i="2"/>
  <c r="S60" i="2"/>
  <c r="R60" i="2"/>
  <c r="Q60" i="2"/>
  <c r="P60" i="2"/>
  <c r="O60" i="2"/>
  <c r="N60" i="2"/>
  <c r="S59" i="2"/>
  <c r="R59" i="2"/>
  <c r="Q59" i="2"/>
  <c r="P59" i="2"/>
  <c r="O59" i="2"/>
  <c r="N59" i="2"/>
  <c r="S58" i="2"/>
  <c r="R58" i="2"/>
  <c r="Q58" i="2"/>
  <c r="P58" i="2"/>
  <c r="O58" i="2"/>
  <c r="N58" i="2"/>
  <c r="S57" i="2"/>
  <c r="R57" i="2"/>
  <c r="Q57" i="2"/>
  <c r="P57" i="2"/>
  <c r="O57" i="2"/>
  <c r="N57" i="2"/>
  <c r="S56" i="2"/>
  <c r="R56" i="2"/>
  <c r="Q56" i="2"/>
  <c r="P56" i="2"/>
  <c r="O56" i="2"/>
  <c r="N56" i="2"/>
  <c r="S55" i="2"/>
  <c r="R55" i="2"/>
  <c r="Q55" i="2"/>
  <c r="P55" i="2"/>
  <c r="O55" i="2"/>
  <c r="N55" i="2"/>
  <c r="S54" i="2"/>
  <c r="R54" i="2"/>
  <c r="Q54" i="2"/>
  <c r="P54" i="2"/>
  <c r="O54" i="2"/>
  <c r="N54" i="2"/>
  <c r="S53" i="2"/>
  <c r="R53" i="2"/>
  <c r="Q53" i="2"/>
  <c r="P53" i="2"/>
  <c r="O53" i="2"/>
  <c r="N53" i="2"/>
  <c r="S52" i="2"/>
  <c r="R52" i="2"/>
  <c r="Q52" i="2"/>
  <c r="P52" i="2"/>
  <c r="O52" i="2"/>
  <c r="N52" i="2"/>
  <c r="S51" i="2"/>
  <c r="R51" i="2"/>
  <c r="Q51" i="2"/>
  <c r="P51" i="2"/>
  <c r="O51" i="2"/>
  <c r="N51" i="2"/>
  <c r="S50" i="2"/>
  <c r="R50" i="2"/>
  <c r="Q50" i="2"/>
  <c r="P50" i="2"/>
  <c r="O50" i="2"/>
  <c r="N50" i="2"/>
  <c r="S49" i="2"/>
  <c r="R49" i="2"/>
  <c r="Q49" i="2"/>
  <c r="P49" i="2"/>
  <c r="O49" i="2"/>
  <c r="N49" i="2"/>
  <c r="S48" i="2"/>
  <c r="R48" i="2"/>
  <c r="Q48" i="2"/>
  <c r="P48" i="2"/>
  <c r="O48" i="2"/>
  <c r="N48" i="2"/>
  <c r="S47" i="2"/>
  <c r="R47" i="2"/>
  <c r="Q47" i="2"/>
  <c r="P47" i="2"/>
  <c r="O47" i="2"/>
  <c r="N47" i="2"/>
  <c r="S46" i="2"/>
  <c r="R46" i="2"/>
  <c r="Q46" i="2"/>
  <c r="P46" i="2"/>
  <c r="O46" i="2"/>
  <c r="N46" i="2"/>
  <c r="S45" i="2"/>
  <c r="R45" i="2"/>
  <c r="Q45" i="2"/>
  <c r="P45" i="2"/>
  <c r="O45" i="2"/>
  <c r="N45" i="2"/>
  <c r="S44" i="2"/>
  <c r="R44" i="2"/>
  <c r="Q44" i="2"/>
  <c r="P44" i="2"/>
  <c r="O44" i="2"/>
  <c r="N44" i="2"/>
  <c r="S43" i="2"/>
  <c r="R43" i="2"/>
  <c r="Q43" i="2"/>
  <c r="P43" i="2"/>
  <c r="O43" i="2"/>
  <c r="N43" i="2"/>
  <c r="S42" i="2"/>
  <c r="R42" i="2"/>
  <c r="Q42" i="2"/>
  <c r="P42" i="2"/>
  <c r="O42" i="2"/>
  <c r="N42" i="2"/>
  <c r="S41" i="2"/>
  <c r="R41" i="2"/>
  <c r="Q41" i="2"/>
  <c r="P41" i="2"/>
  <c r="O41" i="2"/>
  <c r="N41" i="2"/>
  <c r="S40" i="2"/>
  <c r="R40" i="2"/>
  <c r="Q40" i="2"/>
  <c r="P40" i="2"/>
  <c r="O40" i="2"/>
  <c r="N40" i="2"/>
  <c r="S39" i="2"/>
  <c r="R39" i="2"/>
  <c r="Q39" i="2"/>
  <c r="P39" i="2"/>
  <c r="O39" i="2"/>
  <c r="N39" i="2"/>
  <c r="S38" i="2"/>
  <c r="R38" i="2"/>
  <c r="Q38" i="2"/>
  <c r="P38" i="2"/>
  <c r="O38" i="2"/>
  <c r="N38" i="2"/>
  <c r="S37" i="2"/>
  <c r="R37" i="2"/>
  <c r="Q37" i="2"/>
  <c r="P37" i="2"/>
  <c r="O37" i="2"/>
  <c r="N37" i="2"/>
  <c r="S36" i="2"/>
  <c r="R36" i="2"/>
  <c r="Q36" i="2"/>
  <c r="P36" i="2"/>
  <c r="O36" i="2"/>
  <c r="N36" i="2"/>
  <c r="S35" i="2"/>
  <c r="R35" i="2"/>
  <c r="Q35" i="2"/>
  <c r="P35" i="2"/>
  <c r="O35" i="2"/>
  <c r="N35" i="2"/>
  <c r="S34" i="2"/>
  <c r="R34" i="2"/>
  <c r="Q34" i="2"/>
  <c r="P34" i="2"/>
  <c r="O34" i="2"/>
  <c r="N34" i="2"/>
  <c r="S33" i="2"/>
  <c r="R33" i="2"/>
  <c r="Q33" i="2"/>
  <c r="P33" i="2"/>
  <c r="O33" i="2"/>
  <c r="N33" i="2"/>
  <c r="S32" i="2"/>
  <c r="R32" i="2"/>
  <c r="Q32" i="2"/>
  <c r="P32" i="2"/>
  <c r="O32" i="2"/>
  <c r="N32" i="2"/>
  <c r="S31" i="2"/>
  <c r="R31" i="2"/>
  <c r="Q31" i="2"/>
  <c r="P31" i="2"/>
  <c r="O31" i="2"/>
  <c r="N31" i="2"/>
  <c r="S30" i="2"/>
  <c r="R30" i="2"/>
  <c r="Q30" i="2"/>
  <c r="P30" i="2"/>
  <c r="O30" i="2"/>
  <c r="N30" i="2"/>
  <c r="S29" i="2"/>
  <c r="R29" i="2"/>
  <c r="Q29" i="2"/>
  <c r="P29" i="2"/>
  <c r="O29" i="2"/>
  <c r="N29" i="2"/>
  <c r="S28" i="2"/>
  <c r="R28" i="2"/>
  <c r="Q28" i="2"/>
  <c r="P28" i="2"/>
  <c r="O28" i="2"/>
  <c r="N28" i="2"/>
  <c r="S27" i="2"/>
  <c r="R27" i="2"/>
  <c r="Q27" i="2"/>
  <c r="P27" i="2"/>
  <c r="O27" i="2"/>
  <c r="N27" i="2"/>
  <c r="S26" i="2"/>
  <c r="R26" i="2"/>
  <c r="Q26" i="2"/>
  <c r="P26" i="2"/>
  <c r="O26" i="2"/>
  <c r="N26" i="2"/>
  <c r="S25" i="2"/>
  <c r="R25" i="2"/>
  <c r="Q25" i="2"/>
  <c r="P25" i="2"/>
  <c r="O25" i="2"/>
  <c r="N25" i="2"/>
  <c r="S24" i="2"/>
  <c r="R24" i="2"/>
  <c r="Q24" i="2"/>
  <c r="P24" i="2"/>
  <c r="O24" i="2"/>
  <c r="N24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N19" i="2"/>
  <c r="S18" i="2"/>
  <c r="R18" i="2"/>
  <c r="Q18" i="2"/>
  <c r="P18" i="2"/>
  <c r="O18" i="2"/>
  <c r="N18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O14" i="2"/>
  <c r="N14" i="2"/>
  <c r="S13" i="2"/>
  <c r="R13" i="2"/>
  <c r="Q13" i="2"/>
  <c r="P13" i="2"/>
  <c r="O13" i="2"/>
  <c r="N13" i="2"/>
  <c r="BD17" i="3" l="1"/>
  <c r="H16" i="3"/>
  <c r="BG17" i="3"/>
  <c r="J26" i="2"/>
  <c r="B1" i="3" s="1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I14" i="2" l="1"/>
  <c r="J14" i="2" s="1"/>
  <c r="I19" i="2"/>
  <c r="J19" i="2" s="1"/>
  <c r="I17" i="2"/>
  <c r="J17" i="2" s="1"/>
  <c r="I21" i="2"/>
  <c r="J21" i="2" s="1"/>
  <c r="I13" i="2"/>
  <c r="J13" i="2" s="1"/>
  <c r="D8" i="2"/>
  <c r="I20" i="2"/>
  <c r="J20" i="2" s="1"/>
  <c r="I15" i="2"/>
  <c r="J15" i="2" s="1"/>
  <c r="C8" i="2"/>
  <c r="I12" i="2"/>
  <c r="J12" i="2" s="1"/>
  <c r="I18" i="2"/>
  <c r="J18" i="2" s="1"/>
  <c r="E8" i="2"/>
  <c r="I16" i="2"/>
  <c r="BD16" i="3" l="1"/>
  <c r="J16" i="2"/>
</calcChain>
</file>

<file path=xl/comments1.xml><?xml version="1.0" encoding="utf-8"?>
<comments xmlns="http://schemas.openxmlformats.org/spreadsheetml/2006/main">
  <authors>
    <author>Chris Albright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1 if covered, 0 if not; similarly for the next three columns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<sst xmlns="http://schemas.openxmlformats.org/spreadsheetml/2006/main" count="156" uniqueCount="144">
  <si>
    <t>Localização das antenas</t>
  </si>
  <si>
    <t>Antena</t>
  </si>
  <si>
    <t>A</t>
  </si>
  <si>
    <t>B</t>
  </si>
  <si>
    <t>C</t>
  </si>
  <si>
    <t>X</t>
  </si>
  <si>
    <t>Y</t>
  </si>
  <si>
    <t>Alcance</t>
  </si>
  <si>
    <t>Cobertura</t>
  </si>
  <si>
    <t>Cidade</t>
  </si>
  <si>
    <t>Clientes</t>
  </si>
  <si>
    <t>Antena A</t>
  </si>
  <si>
    <t>Antena B</t>
  </si>
  <si>
    <t>Antena C</t>
  </si>
  <si>
    <t>Clientes atendidos</t>
  </si>
  <si>
    <t>UNUSED</t>
  </si>
  <si>
    <t>Method + #Operators(Legacy)</t>
  </si>
  <si>
    <t>Mutation Rate (Legacy)</t>
  </si>
  <si>
    <t>Crossover Rate (Legacy)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</si>
  <si>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</si>
  <si>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</si>
  <si>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</si>
  <si>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</si>
  <si>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</si>
  <si>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</si>
  <si>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</si>
  <si>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</si>
  <si>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</si>
  <si>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</si>
  <si>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</si>
  <si>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</si>
  <si>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</si>
  <si>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</si>
  <si>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</si>
  <si>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</si>
  <si>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</si>
  <si>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</si>
  <si>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</si>
  <si>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</si>
  <si>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</si>
  <si>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</si>
  <si>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Is Disabled</t>
  </si>
  <si>
    <t>Use for EF</t>
  </si>
  <si>
    <t>EF Settings Have Been Defined</t>
  </si>
  <si>
    <t>EF Location of Constraining Values</t>
  </si>
  <si>
    <t>EF Min Constraining Value</t>
  </si>
  <si>
    <t>EF Max Constraining Value</t>
  </si>
  <si>
    <t>EF # of Constraining Values Between Min and Max</t>
  </si>
  <si>
    <t>EF Range with Constraining Values</t>
  </si>
  <si>
    <t>EF # of Constraining Values Listed</t>
  </si>
  <si>
    <t>Formula Conversion Cell (not used in v5)</t>
  </si>
  <si>
    <t>Number Formatting Cell (introduced in v5)</t>
  </si>
  <si>
    <t>Out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</si>
  <si>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</si>
  <si>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</si>
  <si>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</si>
  <si>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</si>
  <si>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</si>
  <si>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</si>
  <si>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</si>
  <si>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</si>
  <si>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</si>
  <si>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</si>
  <si>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</si>
  <si>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</si>
  <si>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Genetic Algorithm - Discrete Variable Warning Shown</t>
  </si>
  <si>
    <t>ColorOptimizationCells Called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</si>
  <si>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</si>
  <si>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</si>
  <si>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</si>
  <si>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</si>
  <si>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</si>
  <si>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</si>
  <si>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</si>
  <si>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</si>
  <si>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</si>
  <si>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</si>
  <si>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Population Size</t>
  </si>
  <si>
    <t>Seed (Is Auto, Value)</t>
  </si>
  <si>
    <t>Same Seed Each Simulation (this was used in RISKOptimizer version 5 and earlier)</t>
  </si>
  <si>
    <t>Sampling Type (this was used in RISKOptimizer version 5 and earlier)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</si>
  <si>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</si>
  <si>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</si>
  <si>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</si>
  <si>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</si>
  <si>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</si>
  <si>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EF Stopping Conditions</t>
  </si>
  <si>
    <t>EF Stop on Trials</t>
  </si>
  <si>
    <t>EF Trial Count</t>
  </si>
  <si>
    <t>EF Stop on Time</t>
  </si>
  <si>
    <t>EF Time Duration</t>
  </si>
  <si>
    <t>EF Time Unit</t>
  </si>
  <si>
    <t>EF Stop on Progress</t>
  </si>
  <si>
    <t>EF Trials (Progress)</t>
  </si>
  <si>
    <t>EF Max. Change (Progress)</t>
  </si>
  <si>
    <t>EF Max. Change is Percent (Progress)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</si>
  <si>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</si>
  <si>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</si>
  <si>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</si>
  <si>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</si>
  <si>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</si>
  <si>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</si>
  <si>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</si>
  <si>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</si>
  <si>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</si>
  <si>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macro), starting with v6 RISKOptimizer uses corresponding @RISK macro</t>
  </si>
  <si>
    <t>After Recalc (enabled, macro), starting with v6 RISKOptimizer uses corresponding @RISK macro</t>
  </si>
  <si>
    <t>After Storage (enabled, macro)</t>
  </si>
  <si>
    <t>Finish (enabled, macro)</t>
  </si>
  <si>
    <t>Macro Before Simulation (enabled, macro), starting with v6, this is legacy setting</t>
  </si>
  <si>
    <t>Macro After Simulation (enabled, macro), starting with v6, this is legacy setting</t>
  </si>
  <si>
    <t>EFFICIENT FRONTIER</t>
  </si>
  <si>
    <t>Analysis Type (Standard vs. Efficient Frontier)</t>
  </si>
  <si>
    <t>EF Item to Constrain</t>
  </si>
  <si>
    <t>EF Constraint Minimum</t>
  </si>
  <si>
    <t>EF Constraint Maximum</t>
  </si>
  <si>
    <t>EF Formula for Dtools</t>
  </si>
  <si>
    <t>1,1,1,1,1,1,1,1,1,1,1</t>
  </si>
  <si>
    <t>7.5.1</t>
  </si>
  <si>
    <t>4.0.0</t>
  </si>
  <si>
    <t>DEFAULT PARENT SELECTION</t>
  </si>
  <si>
    <t>DEFAULT MUTATION</t>
  </si>
  <si>
    <t>DEFAULT CROSSOVER</t>
  </si>
  <si>
    <t>DEFAULT BACKTRACK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</si>
  <si>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</si>
  <si>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</si>
  <si>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</si>
  <si>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</si>
  <si>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</si>
  <si>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</si>
  <si>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</si>
  <si>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</si>
  <si>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/>
  </si>
  <si>
    <t>False,False,False</t>
  </si>
  <si>
    <t>7.0.0</t>
  </si>
  <si>
    <t>Nº de cidades atendidas</t>
  </si>
  <si>
    <t>Função Objetivo para minimizar</t>
  </si>
  <si>
    <t>Custo Total</t>
  </si>
  <si>
    <t>graus</t>
  </si>
  <si>
    <t>x</t>
  </si>
  <si>
    <t>y</t>
  </si>
  <si>
    <t>Função Objetivo</t>
  </si>
  <si>
    <t>Variáveis</t>
  </si>
  <si>
    <t>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</si>
</sst>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3" fillId="9" borderId="0" xfId="0" applyNumberFormat="1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Cidades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'[1]Parte A'!$D$11:$D$20</c:f>
              <c:numCache>
                <c:formatCode>General</c:formatCode>
                <c:ptCount val="10"/>
                <c:pt idx="0">
                  <c:v>18</c:v>
                </c:pt>
                <c:pt idx="1">
                  <c:v>29</c:v>
                </c:pt>
                <c:pt idx="2">
                  <c:v>36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8</c:v>
                </c:pt>
                <c:pt idx="7">
                  <c:v>18</c:v>
                </c:pt>
                <c:pt idx="8">
                  <c:v>6</c:v>
                </c:pt>
                <c:pt idx="9">
                  <c:v>50</c:v>
                </c:pt>
              </c:numCache>
            </c:numRef>
          </c:xVal>
          <c:yVal>
            <c:numRef>
              <c:f>'[1]Parte A'!$E$11:$E$20</c:f>
              <c:numCache>
                <c:formatCode>General</c:formatCode>
                <c:ptCount val="10"/>
                <c:pt idx="0">
                  <c:v>42</c:v>
                </c:pt>
                <c:pt idx="1">
                  <c:v>37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15</c:v>
                </c:pt>
                <c:pt idx="6">
                  <c:v>26</c:v>
                </c:pt>
                <c:pt idx="7">
                  <c:v>31</c:v>
                </c:pt>
                <c:pt idx="8">
                  <c:v>4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367-BBC0-7302F299821A}"/>
            </c:ext>
          </c:extLst>
        </c:ser>
        <c:ser>
          <c:idx val="1"/>
          <c:order val="1"/>
          <c:tx>
            <c:v>Antena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'Parte B'!$N$13:$N$373</c:f>
              <c:numCache>
                <c:formatCode>General</c:formatCode>
                <c:ptCount val="361"/>
                <c:pt idx="0">
                  <c:v>22</c:v>
                </c:pt>
                <c:pt idx="1">
                  <c:v>32.939158307175084</c:v>
                </c:pt>
                <c:pt idx="2">
                  <c:v>33.820904915246629</c:v>
                </c:pt>
                <c:pt idx="3">
                  <c:v>23.834566059136474</c:v>
                </c:pt>
                <c:pt idx="4">
                  <c:v>12.161535628791098</c:v>
                </c:pt>
                <c:pt idx="5">
                  <c:v>9.5339439689321086</c:v>
                </c:pt>
                <c:pt idx="6">
                  <c:v>18.367586733874081</c:v>
                </c:pt>
                <c:pt idx="7">
                  <c:v>30.540853503960179</c:v>
                </c:pt>
                <c:pt idx="8">
                  <c:v>34.861698950669251</c:v>
                </c:pt>
                <c:pt idx="9">
                  <c:v>27.357557696896681</c:v>
                </c:pt>
                <c:pt idx="10">
                  <c:v>14.927702604240499</c:v>
                </c:pt>
                <c:pt idx="11">
                  <c:v>9.0000851216751254</c:v>
                </c:pt>
                <c:pt idx="12">
                  <c:v>15.024529426062568</c:v>
                </c:pt>
                <c:pt idx="13">
                  <c:v>27.462189207097374</c:v>
                </c:pt>
                <c:pt idx="14">
                  <c:v>34.877937421302988</c:v>
                </c:pt>
                <c:pt idx="15">
                  <c:v>30.453769360013844</c:v>
                </c:pt>
                <c:pt idx="16">
                  <c:v>18.257244735682828</c:v>
                </c:pt>
                <c:pt idx="17">
                  <c:v>9.5017920407647853</c:v>
                </c:pt>
                <c:pt idx="18">
                  <c:v>12.237134105128524</c:v>
                </c:pt>
                <c:pt idx="19">
                  <c:v>23.948410049474258</c:v>
                </c:pt>
                <c:pt idx="20">
                  <c:v>33.868326779886672</c:v>
                </c:pt>
                <c:pt idx="21">
                  <c:v>32.87655860246447</c:v>
                </c:pt>
                <c:pt idx="22">
                  <c:v>21.884932605756333</c:v>
                </c:pt>
                <c:pt idx="23">
                  <c:v>10.999099040655349</c:v>
                </c:pt>
                <c:pt idx="24">
                  <c:v>10.227443084321775</c:v>
                </c:pt>
                <c:pt idx="25">
                  <c:v>20.279421664334933</c:v>
                </c:pt>
                <c:pt idx="26">
                  <c:v>31.913292031305019</c:v>
                </c:pt>
                <c:pt idx="27">
                  <c:v>34.432927422181777</c:v>
                </c:pt>
                <c:pt idx="28">
                  <c:v>25.521786678487064</c:v>
                </c:pt>
                <c:pt idx="29">
                  <c:v>13.372731504142735</c:v>
                </c:pt>
                <c:pt idx="30">
                  <c:v>9.1555471982024592</c:v>
                </c:pt>
                <c:pt idx="31">
                  <c:v>16.747493563005868</c:v>
                </c:pt>
                <c:pt idx="32">
                  <c:v>29.168570122807189</c:v>
                </c:pt>
                <c:pt idx="33">
                  <c:v>34.998896371254489</c:v>
                </c:pt>
                <c:pt idx="34">
                  <c:v>28.878097243452398</c:v>
                </c:pt>
                <c:pt idx="35">
                  <c:v>16.433607229990766</c:v>
                </c:pt>
                <c:pt idx="36">
                  <c:v>9.1068330585401398</c:v>
                </c:pt>
                <c:pt idx="37">
                  <c:v>13.633977113181968</c:v>
                </c:pt>
                <c:pt idx="38">
                  <c:v>25.852804028073034</c:v>
                </c:pt>
                <c:pt idx="39">
                  <c:v>34.529380687669864</c:v>
                </c:pt>
                <c:pt idx="40">
                  <c:v>31.686502525222501</c:v>
                </c:pt>
                <c:pt idx="41">
                  <c:v>19.937898612680684</c:v>
                </c:pt>
                <c:pt idx="42">
                  <c:v>10.085181205772468</c:v>
                </c:pt>
                <c:pt idx="43">
                  <c:v>11.186893250274951</c:v>
                </c:pt>
                <c:pt idx="44">
                  <c:v>22.230125773277951</c:v>
                </c:pt>
                <c:pt idx="45">
                  <c:v>33.061781721608583</c:v>
                </c:pt>
                <c:pt idx="46">
                  <c:v>33.723286569112361</c:v>
                </c:pt>
                <c:pt idx="47">
                  <c:v>23.606455809680224</c:v>
                </c:pt>
                <c:pt idx="48">
                  <c:v>12.012656987378625</c:v>
                </c:pt>
                <c:pt idx="49">
                  <c:v>9.6011752718890122</c:v>
                </c:pt>
                <c:pt idx="50">
                  <c:v>18.589115831314821</c:v>
                </c:pt>
                <c:pt idx="51">
                  <c:v>30.713007565331516</c:v>
                </c:pt>
                <c:pt idx="52">
                  <c:v>34.826200325875512</c:v>
                </c:pt>
                <c:pt idx="53">
                  <c:v>27.147043657862927</c:v>
                </c:pt>
                <c:pt idx="54">
                  <c:v>14.735718787619138</c:v>
                </c:pt>
                <c:pt idx="55">
                  <c:v>9.0031405630891026</c:v>
                </c:pt>
                <c:pt idx="56">
                  <c:v>15.219814966766762</c:v>
                </c:pt>
                <c:pt idx="57">
                  <c:v>27.670160221573759</c:v>
                </c:pt>
                <c:pt idx="58">
                  <c:v>34.907386317949445</c:v>
                </c:pt>
                <c:pt idx="59">
                  <c:v>30.277620959064166</c:v>
                </c:pt>
                <c:pt idx="60">
                  <c:v>18.037449064620176</c:v>
                </c:pt>
                <c:pt idx="61">
                  <c:v>9.4404282259244869</c:v>
                </c:pt>
                <c:pt idx="62">
                  <c:v>12.390619754881021</c:v>
                </c:pt>
                <c:pt idx="63">
                  <c:v>24.175631165272442</c:v>
                </c:pt>
                <c:pt idx="64">
                  <c:v>33.960377315749554</c:v>
                </c:pt>
                <c:pt idx="65">
                  <c:v>32.748807720232513</c:v>
                </c:pt>
                <c:pt idx="66">
                  <c:v>21.654833877400218</c:v>
                </c:pt>
                <c:pt idx="67">
                  <c:v>10.878204175871033</c:v>
                </c:pt>
                <c:pt idx="68">
                  <c:v>10.326902264256725</c:v>
                </c:pt>
                <c:pt idx="69">
                  <c:v>20.507792577636465</c:v>
                </c:pt>
                <c:pt idx="70">
                  <c:v>32.060611513470128</c:v>
                </c:pt>
                <c:pt idx="71">
                  <c:v>34.363750620706469</c:v>
                </c:pt>
                <c:pt idx="72">
                  <c:v>25.299714425622568</c:v>
                </c:pt>
                <c:pt idx="73">
                  <c:v>13.201936005034007</c:v>
                </c:pt>
                <c:pt idx="74">
                  <c:v>9.1930570470662651</c:v>
                </c:pt>
                <c:pt idx="75">
                  <c:v>16.958822377782354</c:v>
                </c:pt>
                <c:pt idx="76">
                  <c:v>29.359423165783618</c:v>
                </c:pt>
                <c:pt idx="77">
                  <c:v>34.993804234882234</c:v>
                </c:pt>
                <c:pt idx="78">
                  <c:v>28.681741614428518</c:v>
                </c:pt>
                <c:pt idx="79">
                  <c:v>16.226516568099441</c:v>
                </c:pt>
                <c:pt idx="80">
                  <c:v>9.079405563276735</c:v>
                </c:pt>
                <c:pt idx="81">
                  <c:v>13.811429497203283</c:v>
                </c:pt>
                <c:pt idx="82">
                  <c:v>26.07198738787347</c:v>
                </c:pt>
                <c:pt idx="83">
                  <c:v>34.588778853064753</c:v>
                </c:pt>
                <c:pt idx="84">
                  <c:v>31.531505096876455</c:v>
                </c:pt>
                <c:pt idx="85">
                  <c:v>19.711009511407795</c:v>
                </c:pt>
                <c:pt idx="86">
                  <c:v>9.9950012249303324</c:v>
                </c:pt>
                <c:pt idx="87">
                  <c:v>11.316333448363535</c:v>
                </c:pt>
                <c:pt idx="88">
                  <c:v>22.460179429118671</c:v>
                </c:pt>
                <c:pt idx="89">
                  <c:v>33.180938564968272</c:v>
                </c:pt>
                <c:pt idx="90">
                  <c:v>33.621994347726059</c:v>
                </c:pt>
                <c:pt idx="91">
                  <c:v>23.377842124757485</c:v>
                </c:pt>
                <c:pt idx="92">
                  <c:v>11.866908206531392</c:v>
                </c:pt>
                <c:pt idx="93">
                  <c:v>9.6722921520732896</c:v>
                </c:pt>
                <c:pt idx="94">
                  <c:v>18.811713840861483</c:v>
                </c:pt>
                <c:pt idx="95">
                  <c:v>30.882431120826677</c:v>
                </c:pt>
                <c:pt idx="96">
                  <c:v>34.786682191733675</c:v>
                </c:pt>
                <c:pt idx="97">
                  <c:v>26.934916624366888</c:v>
                </c:pt>
                <c:pt idx="98">
                  <c:v>14.546011471091218</c:v>
                </c:pt>
                <c:pt idx="99">
                  <c:v>9.0102689954649549</c:v>
                </c:pt>
                <c:pt idx="100">
                  <c:v>15.417225300194479</c:v>
                </c:pt>
                <c:pt idx="101">
                  <c:v>27.876354305904297</c:v>
                </c:pt>
                <c:pt idx="102">
                  <c:v>34.932790262962044</c:v>
                </c:pt>
                <c:pt idx="103">
                  <c:v>30.09887849487054</c:v>
                </c:pt>
                <c:pt idx="104">
                  <c:v>17.818895188486838</c:v>
                </c:pt>
                <c:pt idx="105">
                  <c:v>9.3830003636555883</c:v>
                </c:pt>
                <c:pt idx="106">
                  <c:v>12.547116818204431</c:v>
                </c:pt>
                <c:pt idx="107">
                  <c:v>24.402170475891804</c:v>
                </c:pt>
                <c:pt idx="108">
                  <c:v>34.048679676220985</c:v>
                </c:pt>
                <c:pt idx="109">
                  <c:v>32.617688347565775</c:v>
                </c:pt>
                <c:pt idx="110">
                  <c:v>21.424843318137146</c:v>
                </c:pt>
                <c:pt idx="111">
                  <c:v>10.760794689542289</c:v>
                </c:pt>
                <c:pt idx="112">
                  <c:v>10.430019591131368</c:v>
                </c:pt>
                <c:pt idx="113">
                  <c:v>20.736631122935865</c:v>
                </c:pt>
                <c:pt idx="114">
                  <c:v>32.204778173989041</c:v>
                </c:pt>
                <c:pt idx="115">
                  <c:v>34.290699233622419</c:v>
                </c:pt>
                <c:pt idx="116">
                  <c:v>25.076608099326904</c:v>
                </c:pt>
                <c:pt idx="117">
                  <c:v>13.033897667015419</c:v>
                </c:pt>
                <c:pt idx="118">
                  <c:v>9.2345803703505442</c:v>
                </c:pt>
                <c:pt idx="119">
                  <c:v>17.171731010436552</c:v>
                </c:pt>
                <c:pt idx="120">
                  <c:v>29.547969892823925</c:v>
                </c:pt>
                <c:pt idx="121">
                  <c:v>34.984640064995574</c:v>
                </c:pt>
                <c:pt idx="122">
                  <c:v>28.483292043145955</c:v>
                </c:pt>
                <c:pt idx="123">
                  <c:v>16.021235216061068</c:v>
                </c:pt>
                <c:pt idx="124">
                  <c:v>9.0560271588431753</c:v>
                </c:pt>
                <c:pt idx="125">
                  <c:v>13.991448037595715</c:v>
                </c:pt>
                <c:pt idx="126">
                  <c:v>26.289894657253122</c:v>
                </c:pt>
                <c:pt idx="127">
                  <c:v>34.644231912894838</c:v>
                </c:pt>
                <c:pt idx="128">
                  <c:v>31.373520659684075</c:v>
                </c:pt>
                <c:pt idx="129">
                  <c:v>19.484837740165069</c:v>
                </c:pt>
                <c:pt idx="130">
                  <c:v>9.9085834030732549</c:v>
                </c:pt>
                <c:pt idx="131">
                  <c:v>11.449121722771302</c:v>
                </c:pt>
                <c:pt idx="132">
                  <c:v>22.690088872685283</c:v>
                </c:pt>
                <c:pt idx="133">
                  <c:v>33.296591495560307</c:v>
                </c:pt>
                <c:pt idx="134">
                  <c:v>33.517059994318018</c:v>
                </c:pt>
                <c:pt idx="135">
                  <c:v>23.148796647943154</c:v>
                </c:pt>
                <c:pt idx="136">
                  <c:v>11.724334961396533</c:v>
                </c:pt>
                <c:pt idx="137">
                  <c:v>9.7472723226846885</c:v>
                </c:pt>
                <c:pt idx="138">
                  <c:v>19.03531100414779</c:v>
                </c:pt>
                <c:pt idx="139">
                  <c:v>31.049071076033613</c:v>
                </c:pt>
                <c:pt idx="140">
                  <c:v>34.743156932543513</c:v>
                </c:pt>
                <c:pt idx="141">
                  <c:v>26.721243073352046</c:v>
                </c:pt>
                <c:pt idx="142">
                  <c:v>14.358640105648673</c:v>
                </c:pt>
                <c:pt idx="143">
                  <c:v>9.021468184875264</c:v>
                </c:pt>
                <c:pt idx="144">
                  <c:v>15.61669856136151</c:v>
                </c:pt>
                <c:pt idx="145">
                  <c:v>28.080706842429159</c:v>
                </c:pt>
                <c:pt idx="146">
                  <c:v>34.954141295183788</c:v>
                </c:pt>
                <c:pt idx="147">
                  <c:v>29.917597982229822</c:v>
                </c:pt>
                <c:pt idx="148">
                  <c:v>17.601651598287621</c:v>
                </c:pt>
                <c:pt idx="149">
                  <c:v>9.3295264508568856</c:v>
                </c:pt>
                <c:pt idx="150">
                  <c:v>12.706576251625785</c:v>
                </c:pt>
                <c:pt idx="151">
                  <c:v>24.62795698783048</c:v>
                </c:pt>
                <c:pt idx="152">
                  <c:v>34.133206188868414</c:v>
                </c:pt>
                <c:pt idx="153">
                  <c:v>32.483241575007895</c:v>
                </c:pt>
                <c:pt idx="154">
                  <c:v>21.195033003030616</c:v>
                </c:pt>
                <c:pt idx="155">
                  <c:v>10.646907375771487</c:v>
                </c:pt>
                <c:pt idx="156">
                  <c:v>10.536762749758914</c:v>
                </c:pt>
                <c:pt idx="157">
                  <c:v>20.965865586190887</c:v>
                </c:pt>
                <c:pt idx="158">
                  <c:v>32.345746833523762</c:v>
                </c:pt>
                <c:pt idx="159">
                  <c:v>34.213796153970904</c:v>
                </c:pt>
                <c:pt idx="160">
                  <c:v>24.852537617264026</c:v>
                </c:pt>
                <c:pt idx="161">
                  <c:v>12.868669150395821</c:v>
                </c:pt>
                <c:pt idx="162">
                  <c:v>9.2801041553639401</c:v>
                </c:pt>
                <c:pt idx="163">
                  <c:v>17.386152739085315</c:v>
                </c:pt>
                <c:pt idx="164">
                  <c:v>29.73415121664485</c:v>
                </c:pt>
                <c:pt idx="165">
                  <c:v>34.971406733486866</c:v>
                </c:pt>
                <c:pt idx="166">
                  <c:v>28.282810720268085</c:v>
                </c:pt>
                <c:pt idx="167">
                  <c:v>15.817827505500961</c:v>
                </c:pt>
                <c:pt idx="168">
                  <c:v>9.0367051716270748</c:v>
                </c:pt>
                <c:pt idx="169">
                  <c:v>14.173976319662195</c:v>
                </c:pt>
                <c:pt idx="170">
                  <c:v>26.506457547842562</c:v>
                </c:pt>
                <c:pt idx="171">
                  <c:v>34.695722489130247</c:v>
                </c:pt>
                <c:pt idx="172">
                  <c:v>31.212598723235573</c:v>
                </c:pt>
                <c:pt idx="173">
                  <c:v>19.259454177273881</c:v>
                </c:pt>
                <c:pt idx="174">
                  <c:v>9.8259548220519832</c:v>
                </c:pt>
                <c:pt idx="175">
                  <c:v>11.585216459949679</c:v>
                </c:pt>
                <c:pt idx="176">
                  <c:v>22.919782054334547</c:v>
                </c:pt>
                <c:pt idx="177">
                  <c:v>33.408704269756498</c:v>
                </c:pt>
                <c:pt idx="178">
                  <c:v>33.40851639349971</c:v>
                </c:pt>
                <c:pt idx="179">
                  <c:v>22.919391158128231</c:v>
                </c:pt>
                <c:pt idx="180">
                  <c:v>11.584981931963217</c:v>
                </c:pt>
                <c:pt idx="181">
                  <c:v>9.8260922862345428</c:v>
                </c:pt>
                <c:pt idx="182">
                  <c:v>19.259837249689966</c:v>
                </c:pt>
                <c:pt idx="183">
                  <c:v>31.212875208872465</c:v>
                </c:pt>
                <c:pt idx="184">
                  <c:v>34.695638188368463</c:v>
                </c:pt>
                <c:pt idx="185">
                  <c:v>26.506089966413718</c:v>
                </c:pt>
                <c:pt idx="186">
                  <c:v>14.173663410236777</c:v>
                </c:pt>
                <c:pt idx="187">
                  <c:v>9.03673462168776</c:v>
                </c:pt>
                <c:pt idx="188">
                  <c:v>15.818172238797771</c:v>
                </c:pt>
                <c:pt idx="189">
                  <c:v>28.283153790597751</c:v>
                </c:pt>
                <c:pt idx="190">
                  <c:v>34.971432723570445</c:v>
                </c:pt>
                <c:pt idx="191">
                  <c:v>29.733836231319358</c:v>
                </c:pt>
                <c:pt idx="192">
                  <c:v>17.385786374406383</c:v>
                </c:pt>
                <c:pt idx="193">
                  <c:v>9.2800232453277989</c:v>
                </c:pt>
                <c:pt idx="194">
                  <c:v>12.868948083316566</c:v>
                </c:pt>
                <c:pt idx="195">
                  <c:v>24.852919943500687</c:v>
                </c:pt>
                <c:pt idx="196">
                  <c:v>34.21393036454468</c:v>
                </c:pt>
                <c:pt idx="197">
                  <c:v>32.345509535852074</c:v>
                </c:pt>
                <c:pt idx="198">
                  <c:v>20.965474950658724</c:v>
                </c:pt>
                <c:pt idx="199">
                  <c:v>10.53657792487304</c:v>
                </c:pt>
                <c:pt idx="200">
                  <c:v>10.647098288679611</c:v>
                </c:pt>
                <c:pt idx="201">
                  <c:v>21.195424129285449</c:v>
                </c:pt>
                <c:pt idx="202">
                  <c:v>32.483473314934514</c:v>
                </c:pt>
                <c:pt idx="203">
                  <c:v>34.133065481847005</c:v>
                </c:pt>
                <c:pt idx="204">
                  <c:v>24.627573199247625</c:v>
                </c:pt>
                <c:pt idx="205">
                  <c:v>12.706302234934629</c:v>
                </c:pt>
                <c:pt idx="206">
                  <c:v>9.3296141357395825</c:v>
                </c:pt>
                <c:pt idx="207">
                  <c:v>17.6020203676674</c:v>
                </c:pt>
                <c:pt idx="208">
                  <c:v>29.917908791239583</c:v>
                </c:pt>
                <c:pt idx="209">
                  <c:v>34.954108387453324</c:v>
                </c:pt>
                <c:pt idx="210">
                  <c:v>28.080360473174096</c:v>
                </c:pt>
                <c:pt idx="211">
                  <c:v>15.616357180877591</c:v>
                </c:pt>
                <c:pt idx="212">
                  <c:v>9.0214456568050441</c:v>
                </c:pt>
                <c:pt idx="213">
                  <c:v>14.35895714219602</c:v>
                </c:pt>
                <c:pt idx="214">
                  <c:v>26.721608192577413</c:v>
                </c:pt>
                <c:pt idx="215">
                  <c:v>34.743234445514936</c:v>
                </c:pt>
                <c:pt idx="216">
                  <c:v>31.048789717682631</c:v>
                </c:pt>
                <c:pt idx="217">
                  <c:v>19.034929454044743</c:v>
                </c:pt>
                <c:pt idx="218">
                  <c:v>9.7471413762347101</c:v>
                </c:pt>
                <c:pt idx="219">
                  <c:v>11.724575010161843</c:v>
                </c:pt>
                <c:pt idx="220">
                  <c:v>23.149186992195965</c:v>
                </c:pt>
                <c:pt idx="221">
                  <c:v>33.517241753352458</c:v>
                </c:pt>
                <c:pt idx="222">
                  <c:v>33.29639756095834</c:v>
                </c:pt>
                <c:pt idx="223">
                  <c:v>22.689697547025578</c:v>
                </c:pt>
                <c:pt idx="224">
                  <c:v>11.448892789060702</c:v>
                </c:pt>
                <c:pt idx="225">
                  <c:v>9.9087273419095023</c:v>
                </c:pt>
                <c:pt idx="226">
                  <c:v>19.485222214845926</c:v>
                </c:pt>
                <c:pt idx="227">
                  <c:v>31.373792185961058</c:v>
                </c:pt>
                <c:pt idx="228">
                  <c:v>34.64414085076109</c:v>
                </c:pt>
                <c:pt idx="229">
                  <c:v>26.289524728814463</c:v>
                </c:pt>
                <c:pt idx="230">
                  <c:v>13.991139353352629</c:v>
                </c:pt>
                <c:pt idx="231">
                  <c:v>9.0560635216651875</c:v>
                </c:pt>
                <c:pt idx="232">
                  <c:v>16.021583194137314</c:v>
                </c:pt>
                <c:pt idx="233">
                  <c:v>28.483631707037919</c:v>
                </c:pt>
                <c:pt idx="234">
                  <c:v>34.984659129287422</c:v>
                </c:pt>
                <c:pt idx="235">
                  <c:v>29.547650829893655</c:v>
                </c:pt>
                <c:pt idx="236">
                  <c:v>17.171367165270816</c:v>
                </c:pt>
                <c:pt idx="237">
                  <c:v>9.2345062605167634</c:v>
                </c:pt>
                <c:pt idx="238">
                  <c:v>13.034181428752996</c:v>
                </c:pt>
                <c:pt idx="239">
                  <c:v>25.076988843402944</c:v>
                </c:pt>
                <c:pt idx="240">
                  <c:v>34.290826905689308</c:v>
                </c:pt>
                <c:pt idx="241">
                  <c:v>32.204535392937267</c:v>
                </c:pt>
                <c:pt idx="242">
                  <c:v>20.736241100544788</c:v>
                </c:pt>
                <c:pt idx="243">
                  <c:v>10.42984091218867</c:v>
                </c:pt>
                <c:pt idx="244">
                  <c:v>10.760991630643863</c:v>
                </c:pt>
                <c:pt idx="245">
                  <c:v>21.425234812542445</c:v>
                </c:pt>
                <c:pt idx="246">
                  <c:v>32.617914457124037</c:v>
                </c:pt>
                <c:pt idx="247">
                  <c:v>34.048532516847104</c:v>
                </c:pt>
                <c:pt idx="248">
                  <c:v>24.401785345235464</c:v>
                </c:pt>
                <c:pt idx="249">
                  <c:v>12.54684780361495</c:v>
                </c:pt>
                <c:pt idx="250">
                  <c:v>9.3830947959059134</c:v>
                </c:pt>
                <c:pt idx="251">
                  <c:v>17.819266247001515</c:v>
                </c:pt>
                <c:pt idx="252">
                  <c:v>30.099185030162403</c:v>
                </c:pt>
                <c:pt idx="253">
                  <c:v>34.932750447897412</c:v>
                </c:pt>
                <c:pt idx="254">
                  <c:v>27.876004746269977</c:v>
                </c:pt>
                <c:pt idx="255">
                  <c:v>15.416887379506189</c:v>
                </c:pt>
                <c:pt idx="256">
                  <c:v>9.0102533964451101</c:v>
                </c:pt>
                <c:pt idx="257">
                  <c:v>14.546332535406723</c:v>
                </c:pt>
                <c:pt idx="258">
                  <c:v>26.935279166966733</c:v>
                </c:pt>
                <c:pt idx="259">
                  <c:v>34.786752892623511</c:v>
                </c:pt>
                <c:pt idx="260">
                  <c:v>30.882144977934445</c:v>
                </c:pt>
                <c:pt idx="261">
                  <c:v>18.811333932642682</c:v>
                </c:pt>
                <c:pt idx="262">
                  <c:v>9.6721677643922526</c:v>
                </c:pt>
                <c:pt idx="263">
                  <c:v>11.867153700848418</c:v>
                </c:pt>
                <c:pt idx="264">
                  <c:v>23.378231794729658</c:v>
                </c:pt>
                <c:pt idx="265">
                  <c:v>33.622169932578018</c:v>
                </c:pt>
                <c:pt idx="266">
                  <c:v>33.180738632796874</c:v>
                </c:pt>
                <c:pt idx="267">
                  <c:v>22.459787796640267</c:v>
                </c:pt>
                <c:pt idx="268">
                  <c:v>11.316110180672661</c:v>
                </c:pt>
                <c:pt idx="269">
                  <c:v>9.9951515933123236</c:v>
                </c:pt>
                <c:pt idx="270">
                  <c:v>19.711395267865711</c:v>
                </c:pt>
                <c:pt idx="271">
                  <c:v>31.531771578701893</c:v>
                </c:pt>
                <c:pt idx="272">
                  <c:v>34.588681058096348</c:v>
                </c:pt>
                <c:pt idx="273">
                  <c:v>26.071615228354169</c:v>
                </c:pt>
                <c:pt idx="274">
                  <c:v>13.811125134878832</c:v>
                </c:pt>
                <c:pt idx="275">
                  <c:v>9.0794488274645939</c:v>
                </c:pt>
                <c:pt idx="276">
                  <c:v>16.226867681904814</c:v>
                </c:pt>
                <c:pt idx="277">
                  <c:v>28.682077765437992</c:v>
                </c:pt>
                <c:pt idx="278">
                  <c:v>34.993816367407931</c:v>
                </c:pt>
                <c:pt idx="279">
                  <c:v>29.359100125237372</c:v>
                </c:pt>
                <c:pt idx="280">
                  <c:v>16.958461166152603</c:v>
                </c:pt>
                <c:pt idx="281">
                  <c:v>9.1929897606595858</c:v>
                </c:pt>
                <c:pt idx="282">
                  <c:v>13.202224506662395</c:v>
                </c:pt>
                <c:pt idx="283">
                  <c:v>25.300093468219377</c:v>
                </c:pt>
                <c:pt idx="284">
                  <c:v>34.363871714256234</c:v>
                </c:pt>
                <c:pt idx="285">
                  <c:v>32.060363325121649</c:v>
                </c:pt>
                <c:pt idx="286">
                  <c:v>20.50740329061275</c:v>
                </c:pt>
                <c:pt idx="287">
                  <c:v>10.326729787252091</c:v>
                </c:pt>
                <c:pt idx="288">
                  <c:v>10.878407083448121</c:v>
                </c:pt>
                <c:pt idx="289">
                  <c:v>21.65522561726841</c:v>
                </c:pt>
                <c:pt idx="290">
                  <c:v>32.749028128563594</c:v>
                </c:pt>
                <c:pt idx="291">
                  <c:v>33.960223750140401</c:v>
                </c:pt>
                <c:pt idx="292">
                  <c:v>24.175244813235899</c:v>
                </c:pt>
                <c:pt idx="293">
                  <c:v>12.390355826697737</c:v>
                </c:pt>
                <c:pt idx="294">
                  <c:v>9.4405293759490068</c:v>
                </c:pt>
                <c:pt idx="295">
                  <c:v>18.037822295986434</c:v>
                </c:pt>
                <c:pt idx="296">
                  <c:v>30.277923124575267</c:v>
                </c:pt>
                <c:pt idx="297">
                  <c:v>34.907339608027996</c:v>
                </c:pt>
                <c:pt idx="298">
                  <c:v>27.669807581106124</c:v>
                </c:pt>
                <c:pt idx="299">
                  <c:v>15.219480611772603</c:v>
                </c:pt>
                <c:pt idx="300">
                  <c:v>9.0031318980080943</c:v>
                </c:pt>
                <c:pt idx="301">
                  <c:v>14.736043779086801</c:v>
                </c:pt>
                <c:pt idx="302">
                  <c:v>27.147403510222667</c:v>
                </c:pt>
                <c:pt idx="303">
                  <c:v>34.826264192527326</c:v>
                </c:pt>
                <c:pt idx="304">
                  <c:v>30.712716727570267</c:v>
                </c:pt>
                <c:pt idx="305">
                  <c:v>18.588737684036932</c:v>
                </c:pt>
                <c:pt idx="306">
                  <c:v>9.6010574819578576</c:v>
                </c:pt>
                <c:pt idx="307">
                  <c:v>12.012907850313693</c:v>
                </c:pt>
                <c:pt idx="308">
                  <c:v>23.606844683255925</c:v>
                </c:pt>
                <c:pt idx="309">
                  <c:v>33.723455924756578</c:v>
                </c:pt>
                <c:pt idx="310">
                  <c:v>33.061575854523042</c:v>
                </c:pt>
                <c:pt idx="311">
                  <c:v>22.229733956711698</c:v>
                </c:pt>
                <c:pt idx="312">
                  <c:v>11.186675718572038</c:v>
                </c:pt>
                <c:pt idx="313">
                  <c:v>10.085337956577357</c:v>
                </c:pt>
                <c:pt idx="314">
                  <c:v>19.938285530026253</c:v>
                </c:pt>
                <c:pt idx="315">
                  <c:v>31.686763879085589</c:v>
                </c:pt>
                <c:pt idx="316">
                  <c:v>34.529276190514047</c:v>
                </c:pt>
                <c:pt idx="317">
                  <c:v>25.852429754101454</c:v>
                </c:pt>
                <c:pt idx="318">
                  <c:v>13.633677168158041</c:v>
                </c:pt>
                <c:pt idx="319">
                  <c:v>9.1068832105355977</c:v>
                </c:pt>
                <c:pt idx="320">
                  <c:v>16.433961369492273</c:v>
                </c:pt>
                <c:pt idx="321">
                  <c:v>28.878429776235464</c:v>
                </c:pt>
                <c:pt idx="322">
                  <c:v>34.99890156821192</c:v>
                </c:pt>
                <c:pt idx="323">
                  <c:v>29.168243205880287</c:v>
                </c:pt>
                <c:pt idx="324">
                  <c:v>16.747135098109574</c:v>
                </c:pt>
                <c:pt idx="325">
                  <c:v>9.1554867563092781</c:v>
                </c:pt>
                <c:pt idx="326">
                  <c:v>13.373024655250516</c:v>
                </c:pt>
                <c:pt idx="327">
                  <c:v>25.522163900819251</c:v>
                </c:pt>
                <c:pt idx="328">
                  <c:v>34.43304189926581</c:v>
                </c:pt>
                <c:pt idx="329">
                  <c:v>31.913038513437776</c:v>
                </c:pt>
                <c:pt idx="330">
                  <c:v>20.279033234674401</c:v>
                </c:pt>
                <c:pt idx="331">
                  <c:v>10.227276863306516</c:v>
                </c:pt>
                <c:pt idx="332">
                  <c:v>10.999307851120223</c:v>
                </c:pt>
                <c:pt idx="333">
                  <c:v>21.885324468322914</c:v>
                </c:pt>
                <c:pt idx="334">
                  <c:v>32.876773240496206</c:v>
                </c:pt>
                <c:pt idx="335">
                  <c:v>33.868166856167043</c:v>
                </c:pt>
                <c:pt idx="336">
                  <c:v>23.948022597133562</c:v>
                </c:pt>
                <c:pt idx="337">
                  <c:v>12.236875346061964</c:v>
                </c:pt>
                <c:pt idx="338">
                  <c:v>9.5018998768648313</c:v>
                </c:pt>
                <c:pt idx="339">
                  <c:v>18.257620022936411</c:v>
                </c:pt>
                <c:pt idx="340">
                  <c:v>30.45406706105074</c:v>
                </c:pt>
                <c:pt idx="341">
                  <c:v>34.877883831162798</c:v>
                </c:pt>
                <c:pt idx="342">
                  <c:v>27.461833596307841</c:v>
                </c:pt>
                <c:pt idx="343">
                  <c:v>15.024198741543607</c:v>
                </c:pt>
                <c:pt idx="344">
                  <c:v>9.0000833932484383</c:v>
                </c:pt>
                <c:pt idx="345">
                  <c:v>14.92803142101361</c:v>
                </c:pt>
                <c:pt idx="346">
                  <c:v>27.357914746244806</c:v>
                </c:pt>
                <c:pt idx="347">
                  <c:v>34.861755963068347</c:v>
                </c:pt>
                <c:pt idx="348">
                  <c:v>30.540558062473441</c:v>
                </c:pt>
                <c:pt idx="349">
                  <c:v>18.367210466041918</c:v>
                </c:pt>
                <c:pt idx="350">
                  <c:v>9.5338328136641675</c:v>
                </c:pt>
                <c:pt idx="351">
                  <c:v>12.161791781728104</c:v>
                </c:pt>
                <c:pt idx="352">
                  <c:v>23.834954014449455</c:v>
                </c:pt>
                <c:pt idx="353">
                  <c:v>33.821067988609983</c:v>
                </c:pt>
                <c:pt idx="354">
                  <c:v>32.938946569690593</c:v>
                </c:pt>
                <c:pt idx="355">
                  <c:v>21.999608122134429</c:v>
                </c:pt>
                <c:pt idx="356">
                  <c:v>11.060629965280635</c:v>
                </c:pt>
                <c:pt idx="357">
                  <c:v>10.179258168858162</c:v>
                </c:pt>
                <c:pt idx="358">
                  <c:v>20.165821897843543</c:v>
                </c:pt>
                <c:pt idx="359">
                  <c:v>31.838720515205871</c:v>
                </c:pt>
                <c:pt idx="360">
                  <c:v>34.46594486447227</c:v>
                </c:pt>
              </c:numCache>
            </c:numRef>
          </c:xVal>
          <c:yVal>
            <c:numRef>
              <c:f>'Parte B'!$O$13:$O$373</c:f>
              <c:numCache>
                <c:formatCode>General</c:formatCode>
                <c:ptCount val="361"/>
                <c:pt idx="0">
                  <c:v>24.000042193578949</c:v>
                </c:pt>
                <c:pt idx="1">
                  <c:v>18.023952773573818</c:v>
                </c:pt>
                <c:pt idx="2">
                  <c:v>5.5900735661627454</c:v>
                </c:pt>
                <c:pt idx="3">
                  <c:v>-1.8699442271323559</c:v>
                </c:pt>
                <c:pt idx="4">
                  <c:v>2.5026053492093219</c:v>
                </c:pt>
                <c:pt idx="5">
                  <c:v>14.687620379744759</c:v>
                </c:pt>
                <c:pt idx="6">
                  <c:v>23.482254239475552</c:v>
                </c:pt>
                <c:pt idx="7">
                  <c:v>20.800761116297249</c:v>
                </c:pt>
                <c:pt idx="8">
                  <c:v>9.1084934213208602</c:v>
                </c:pt>
                <c:pt idx="9">
                  <c:v>-0.84473184834743975</c:v>
                </c:pt>
                <c:pt idx="10">
                  <c:v>9.2034718575311203E-2</c:v>
                </c:pt>
                <c:pt idx="11">
                  <c:v>11.057534260580697</c:v>
                </c:pt>
                <c:pt idx="12">
                  <c:v>21.970137068741028</c:v>
                </c:pt>
                <c:pt idx="13">
                  <c:v>22.796846447279968</c:v>
                </c:pt>
                <c:pt idx="14">
                  <c:v>12.777589606134448</c:v>
                </c:pt>
                <c:pt idx="15">
                  <c:v>1.1240250788833936</c:v>
                </c:pt>
                <c:pt idx="16">
                  <c:v>-1.4496136512848921</c:v>
                </c:pt>
                <c:pt idx="17">
                  <c:v>7.4228649952032111</c:v>
                </c:pt>
                <c:pt idx="18">
                  <c:v>19.584145068298206</c:v>
                </c:pt>
                <c:pt idx="19">
                  <c:v>23.853201753413067</c:v>
                </c:pt>
                <c:pt idx="20">
                  <c:v>16.305084022016789</c:v>
                </c:pt>
                <c:pt idx="21">
                  <c:v>3.8794965064267259</c:v>
                </c:pt>
                <c:pt idx="22">
                  <c:v>-1.999532935056358</c:v>
                </c:pt>
                <c:pt idx="23">
                  <c:v>4.0731482535337209</c:v>
                </c:pt>
                <c:pt idx="24">
                  <c:v>16.514344993011395</c:v>
                </c:pt>
                <c:pt idx="25">
                  <c:v>23.885678376619254</c:v>
                </c:pt>
                <c:pt idx="26">
                  <c:v>19.409978486113825</c:v>
                </c:pt>
                <c:pt idx="27">
                  <c:v>7.2021831600782384</c:v>
                </c:pt>
                <c:pt idx="28">
                  <c:v>-1.5139168778629841</c:v>
                </c:pt>
                <c:pt idx="29">
                  <c:v>1.2752205508185579</c:v>
                </c:pt>
                <c:pt idx="30">
                  <c:v>13.005275356959322</c:v>
                </c:pt>
                <c:pt idx="31">
                  <c:v>22.891689247712801</c:v>
                </c:pt>
                <c:pt idx="32">
                  <c:v>21.844938885453857</c:v>
                </c:pt>
                <c:pt idx="33">
                  <c:v>10.827401725906745</c:v>
                </c:pt>
                <c:pt idx="34">
                  <c:v>-3.1449376416752273E-2</c:v>
                </c:pt>
                <c:pt idx="35">
                  <c:v>-0.74803679619799013</c:v>
                </c:pt>
                <c:pt idx="36">
                  <c:v>9.3364666355976986</c:v>
                </c:pt>
                <c:pt idx="37">
                  <c:v>20.950414970847696</c:v>
                </c:pt>
                <c:pt idx="38">
                  <c:v>23.415997670590038</c:v>
                </c:pt>
                <c:pt idx="39">
                  <c:v>14.466369371298802</c:v>
                </c:pt>
                <c:pt idx="40">
                  <c:v>2.3297770580168358</c:v>
                </c:pt>
                <c:pt idx="41">
                  <c:v>-1.8354522671875007</c:v>
                </c:pt>
                <c:pt idx="42">
                  <c:v>5.800174028339466</c:v>
                </c:pt>
                <c:pt idx="43">
                  <c:v>18.216496341985049</c:v>
                </c:pt>
                <c:pt idx="44">
                  <c:v>23.998005199387567</c:v>
                </c:pt>
                <c:pt idx="45">
                  <c:v>17.829208019845296</c:v>
                </c:pt>
                <c:pt idx="46">
                  <c:v>5.3816684813636444</c:v>
                </c:pt>
                <c:pt idx="47">
                  <c:v>-1.9004029691470361</c:v>
                </c:pt>
                <c:pt idx="48">
                  <c:v>2.6780965769196765</c:v>
                </c:pt>
                <c:pt idx="49">
                  <c:v>14.907715751742508</c:v>
                </c:pt>
                <c:pt idx="50">
                  <c:v>23.544599085767782</c:v>
                </c:pt>
                <c:pt idx="51">
                  <c:v>20.648035872720868</c:v>
                </c:pt>
                <c:pt idx="52">
                  <c:v>8.8811129724914508</c:v>
                </c:pt>
                <c:pt idx="53">
                  <c:v>-0.93771496639478435</c:v>
                </c:pt>
                <c:pt idx="54">
                  <c:v>0.21893718122914052</c:v>
                </c:pt>
                <c:pt idx="55">
                  <c:v>11.287648765012461</c:v>
                </c:pt>
                <c:pt idx="56">
                  <c:v>22.091897400803571</c:v>
                </c:pt>
                <c:pt idx="57">
                  <c:v>22.698306719201526</c:v>
                </c:pt>
                <c:pt idx="58">
                  <c:v>12.549346789471105</c:v>
                </c:pt>
                <c:pt idx="59">
                  <c:v>0.97592456667974581</c:v>
                </c:pt>
                <c:pt idx="60">
                  <c:v>-1.3814089311093145</c:v>
                </c:pt>
                <c:pt idx="61">
                  <c:v>7.6446678425707697</c:v>
                </c:pt>
                <c:pt idx="62">
                  <c:v>19.755621527884248</c:v>
                </c:pt>
                <c:pt idx="63">
                  <c:v>23.816697159078398</c:v>
                </c:pt>
                <c:pt idx="64">
                  <c:v>16.09416052944314</c:v>
                </c:pt>
                <c:pt idx="65">
                  <c:v>3.6880762019627849</c:v>
                </c:pt>
                <c:pt idx="66">
                  <c:v>-1.9954591062664058</c:v>
                </c:pt>
                <c:pt idx="67">
                  <c:v>4.2689707561755084</c:v>
                </c:pt>
                <c:pt idx="68">
                  <c:v>16.721877863657898</c:v>
                </c:pt>
                <c:pt idx="69">
                  <c:v>23.914116851084948</c:v>
                </c:pt>
                <c:pt idx="70">
                  <c:v>19.233176362125697</c:v>
                </c:pt>
                <c:pt idx="71">
                  <c:v>6.9826914950662031</c:v>
                </c:pt>
                <c:pt idx="72">
                  <c:v>-1.5742984593245328</c:v>
                </c:pt>
                <c:pt idx="73">
                  <c:v>1.4294636004393144</c:v>
                </c:pt>
                <c:pt idx="74">
                  <c:v>13.232332689169327</c:v>
                </c:pt>
                <c:pt idx="75">
                  <c:v>22.982805398406711</c:v>
                </c:pt>
                <c:pt idx="76">
                  <c:v>21.716342085887351</c:v>
                </c:pt>
                <c:pt idx="77">
                  <c:v>10.597323280546739</c:v>
                </c:pt>
                <c:pt idx="78">
                  <c:v>-0.15147640596738121</c:v>
                </c:pt>
                <c:pt idx="79">
                  <c:v>-0.64766011250340227</c:v>
                </c:pt>
                <c:pt idx="80">
                  <c:v>9.5649611724594941</c:v>
                </c:pt>
                <c:pt idx="81">
                  <c:v>21.09695053744251</c:v>
                </c:pt>
                <c:pt idx="82">
                  <c:v>23.345850142773983</c:v>
                </c:pt>
                <c:pt idx="83">
                  <c:v>14.244032062644065</c:v>
                </c:pt>
                <c:pt idx="84">
                  <c:v>2.1596658647395461</c:v>
                </c:pt>
                <c:pt idx="85">
                  <c:v>-1.7969378984961644</c:v>
                </c:pt>
                <c:pt idx="86">
                  <c:v>6.0119040260427257</c:v>
                </c:pt>
                <c:pt idx="87">
                  <c:v>18.406778385254768</c:v>
                </c:pt>
                <c:pt idx="88">
                  <c:v>23.99189485517217</c:v>
                </c:pt>
                <c:pt idx="89">
                  <c:v>17.63232311043712</c:v>
                </c:pt>
                <c:pt idx="90">
                  <c:v>5.17502408449129</c:v>
                </c:pt>
                <c:pt idx="91">
                  <c:v>-1.926818947988588</c:v>
                </c:pt>
                <c:pt idx="92">
                  <c:v>2.8561957452323217</c:v>
                </c:pt>
                <c:pt idx="93">
                  <c:v>15.126586513209102</c:v>
                </c:pt>
                <c:pt idx="94">
                  <c:v>23.603012671670164</c:v>
                </c:pt>
                <c:pt idx="95">
                  <c:v>20.492287101568451</c:v>
                </c:pt>
                <c:pt idx="96">
                  <c:v>8.6543965462095009</c:v>
                </c:pt>
                <c:pt idx="97">
                  <c:v>-1.0269570110390074</c:v>
                </c:pt>
                <c:pt idx="98">
                  <c:v>0.34921824250776901</c:v>
                </c:pt>
                <c:pt idx="99">
                  <c:v>11.517673125296266</c:v>
                </c:pt>
                <c:pt idx="100">
                  <c:v>22.210181724059311</c:v>
                </c:pt>
                <c:pt idx="101">
                  <c:v>22.596100944123982</c:v>
                </c:pt>
                <c:pt idx="102">
                  <c:v>12.320618434320487</c:v>
                </c:pt>
                <c:pt idx="103">
                  <c:v>0.83096542634668324</c:v>
                </c:pt>
                <c:pt idx="104">
                  <c:v>-1.309324091515931</c:v>
                </c:pt>
                <c:pt idx="105">
                  <c:v>7.8675221930047137</c:v>
                </c:pt>
                <c:pt idx="106">
                  <c:v>19.924354127115279</c:v>
                </c:pt>
                <c:pt idx="107">
                  <c:v>23.776176033523754</c:v>
                </c:pt>
                <c:pt idx="108">
                  <c:v>15.881640615065017</c:v>
                </c:pt>
                <c:pt idx="109">
                  <c:v>3.4989473279546317</c:v>
                </c:pt>
                <c:pt idx="110">
                  <c:v>-1.9873127253539842</c:v>
                </c:pt>
                <c:pt idx="111">
                  <c:v>4.4669026469665862</c:v>
                </c:pt>
                <c:pt idx="112">
                  <c:v>16.927617596743996</c:v>
                </c:pt>
                <c:pt idx="113">
                  <c:v>23.938508264684099</c:v>
                </c:pt>
                <c:pt idx="114">
                  <c:v>19.053794103061605</c:v>
                </c:pt>
                <c:pt idx="115">
                  <c:v>6.7644587850587259</c:v>
                </c:pt>
                <c:pt idx="116">
                  <c:v>-1.6307394731262317</c:v>
                </c:pt>
                <c:pt idx="117">
                  <c:v>1.5867058906416034</c:v>
                </c:pt>
                <c:pt idx="118">
                  <c:v>13.458690446923596</c:v>
                </c:pt>
                <c:pt idx="119">
                  <c:v>23.070166345135966</c:v>
                </c:pt>
                <c:pt idx="120">
                  <c:v>21.584386970054364</c:v>
                </c:pt>
                <c:pt idx="121">
                  <c:v>10.367371027106163</c:v>
                </c:pt>
                <c:pt idx="122">
                  <c:v>-0.26800875568143034</c:v>
                </c:pt>
                <c:pt idx="123">
                  <c:v>-0.5436332535802908</c:v>
                </c:pt>
                <c:pt idx="124">
                  <c:v>9.793905425670296</c:v>
                </c:pt>
                <c:pt idx="125">
                  <c:v>21.240321894369508</c:v>
                </c:pt>
                <c:pt idx="126">
                  <c:v>23.27183363904939</c:v>
                </c:pt>
                <c:pt idx="127">
                  <c:v>14.020678130447669</c:v>
                </c:pt>
                <c:pt idx="128">
                  <c:v>1.9923250792832867</c:v>
                </c:pt>
                <c:pt idx="129">
                  <c:v>-1.7544131907953737</c:v>
                </c:pt>
                <c:pt idx="130">
                  <c:v>6.2251972067531964</c:v>
                </c:pt>
                <c:pt idx="131">
                  <c:v>18.594739272281608</c:v>
                </c:pt>
                <c:pt idx="132">
                  <c:v>23.981713075808948</c:v>
                </c:pt>
                <c:pt idx="133">
                  <c:v>17.4333597456747</c:v>
                </c:pt>
                <c:pt idx="134">
                  <c:v>4.9702051343256706</c:v>
                </c:pt>
                <c:pt idx="135">
                  <c:v>-1.9491838853461179</c:v>
                </c:pt>
                <c:pt idx="136">
                  <c:v>3.0368470409482011</c:v>
                </c:pt>
                <c:pt idx="137">
                  <c:v>15.344164073833344</c:v>
                </c:pt>
                <c:pt idx="138">
                  <c:v>23.657476691375173</c:v>
                </c:pt>
                <c:pt idx="139">
                  <c:v>20.33356361181113</c:v>
                </c:pt>
                <c:pt idx="140">
                  <c:v>8.4284151914818608</c:v>
                </c:pt>
                <c:pt idx="141">
                  <c:v>-1.1124300153667921</c:v>
                </c:pt>
                <c:pt idx="142">
                  <c:v>0.48283707457985159</c:v>
                </c:pt>
                <c:pt idx="143">
                  <c:v>11.747535255775958</c:v>
                </c:pt>
                <c:pt idx="144">
                  <c:v>22.324952970247107</c:v>
                </c:pt>
                <c:pt idx="145">
                  <c:v>22.490261151569541</c:v>
                </c:pt>
                <c:pt idx="146">
                  <c:v>12.091476220193153</c:v>
                </c:pt>
                <c:pt idx="147">
                  <c:v>0.68919308557166126</c:v>
                </c:pt>
                <c:pt idx="148">
                  <c:v>-1.2333817226467332</c:v>
                </c:pt>
                <c:pt idx="149">
                  <c:v>8.0913582078059676</c:v>
                </c:pt>
                <c:pt idx="150">
                  <c:v>20.090289988112985</c:v>
                </c:pt>
                <c:pt idx="151">
                  <c:v>23.731651075369054</c:v>
                </c:pt>
                <c:pt idx="152">
                  <c:v>15.667590878947975</c:v>
                </c:pt>
                <c:pt idx="153">
                  <c:v>3.3121691541203226</c:v>
                </c:pt>
                <c:pt idx="154">
                  <c:v>-1.9750963452539771</c:v>
                </c:pt>
                <c:pt idx="155">
                  <c:v>4.6668818974756858</c:v>
                </c:pt>
                <c:pt idx="156">
                  <c:v>17.131499716995688</c:v>
                </c:pt>
                <c:pt idx="157">
                  <c:v>23.958844973569548</c:v>
                </c:pt>
                <c:pt idx="158">
                  <c:v>18.871887924219067</c:v>
                </c:pt>
                <c:pt idx="159">
                  <c:v>6.5475534204127062</c:v>
                </c:pt>
                <c:pt idx="160">
                  <c:v>-1.6832222316305216</c:v>
                </c:pt>
                <c:pt idx="161">
                  <c:v>1.7468981444112472</c:v>
                </c:pt>
                <c:pt idx="162">
                  <c:v>13.68427769361579</c:v>
                </c:pt>
                <c:pt idx="163">
                  <c:v>23.153744710490798</c:v>
                </c:pt>
                <c:pt idx="164">
                  <c:v>21.44911489040598</c:v>
                </c:pt>
                <c:pt idx="165">
                  <c:v>10.137617028644131</c:v>
                </c:pt>
                <c:pt idx="166">
                  <c:v>-0.38100990633596865</c:v>
                </c:pt>
                <c:pt idx="167">
                  <c:v>-0.4359888196470596</c:v>
                </c:pt>
                <c:pt idx="168">
                  <c:v>10.023227648060825</c:v>
                </c:pt>
                <c:pt idx="169">
                  <c:v>21.380484111525096</c:v>
                </c:pt>
                <c:pt idx="170">
                  <c:v>23.193971354908371</c:v>
                </c:pt>
                <c:pt idx="171">
                  <c:v>13.796377569968975</c:v>
                </c:pt>
                <c:pt idx="172">
                  <c:v>1.8278071433559973</c:v>
                </c:pt>
                <c:pt idx="173">
                  <c:v>-1.7078914705930437</c:v>
                </c:pt>
                <c:pt idx="174">
                  <c:v>6.4399867280770291</c:v>
                </c:pt>
                <c:pt idx="175">
                  <c:v>18.780320099374443</c:v>
                </c:pt>
                <c:pt idx="176">
                  <c:v>23.96746305209146</c:v>
                </c:pt>
                <c:pt idx="177">
                  <c:v>17.2323802772354</c:v>
                </c:pt>
                <c:pt idx="178">
                  <c:v>4.7672758175833456</c:v>
                </c:pt>
                <c:pt idx="179">
                  <c:v>-1.9674907724350668</c:v>
                </c:pt>
                <c:pt idx="180">
                  <c:v>3.2199938510756718</c:v>
                </c:pt>
                <c:pt idx="181">
                  <c:v>15.560380248570826</c:v>
                </c:pt>
                <c:pt idx="182">
                  <c:v>23.707974076801005</c:v>
                </c:pt>
                <c:pt idx="183">
                  <c:v>20.171915144645425</c:v>
                </c:pt>
                <c:pt idx="184">
                  <c:v>8.2032397269566673</c:v>
                </c:pt>
                <c:pt idx="185">
                  <c:v>-1.1941071936168672</c:v>
                </c:pt>
                <c:pt idx="186">
                  <c:v>0.6197518036144043</c:v>
                </c:pt>
                <c:pt idx="187">
                  <c:v>11.977163121635398</c:v>
                </c:pt>
                <c:pt idx="188">
                  <c:v>22.436175172043427</c:v>
                </c:pt>
                <c:pt idx="189">
                  <c:v>22.380820509898665</c:v>
                </c:pt>
                <c:pt idx="190">
                  <c:v>11.86199195629591</c:v>
                </c:pt>
                <c:pt idx="191">
                  <c:v>0.55065197335427207</c:v>
                </c:pt>
                <c:pt idx="192">
                  <c:v>-1.1536056235266745</c:v>
                </c:pt>
                <c:pt idx="193">
                  <c:v>8.3161057406388235</c:v>
                </c:pt>
                <c:pt idx="194">
                  <c:v>20.253377109448465</c:v>
                </c:pt>
                <c:pt idx="195">
                  <c:v>23.683136237966107</c:v>
                </c:pt>
                <c:pt idx="196">
                  <c:v>15.452078400577239</c:v>
                </c:pt>
                <c:pt idx="197">
                  <c:v>3.1278002135091363</c:v>
                </c:pt>
                <c:pt idx="198">
                  <c:v>-1.9588137943686199</c:v>
                </c:pt>
                <c:pt idx="199">
                  <c:v>4.868845837664419</c:v>
                </c:pt>
                <c:pt idx="200">
                  <c:v>17.333460331282705</c:v>
                </c:pt>
                <c:pt idx="201">
                  <c:v>23.97512060456846</c:v>
                </c:pt>
                <c:pt idx="202">
                  <c:v>18.687514831848393</c:v>
                </c:pt>
                <c:pt idx="203">
                  <c:v>6.332043375517963</c:v>
                </c:pt>
                <c:pt idx="204">
                  <c:v>-1.7317302876485972</c:v>
                </c:pt>
                <c:pt idx="205">
                  <c:v>1.9099901602664957</c:v>
                </c:pt>
                <c:pt idx="206">
                  <c:v>13.909023734104414</c:v>
                </c:pt>
                <c:pt idx="207">
                  <c:v>23.233514302457024</c:v>
                </c:pt>
                <c:pt idx="208">
                  <c:v>21.310568238872381</c:v>
                </c:pt>
                <c:pt idx="209">
                  <c:v>9.908133286090079</c:v>
                </c:pt>
                <c:pt idx="210">
                  <c:v>-0.49044444532477982</c:v>
                </c:pt>
                <c:pt idx="211">
                  <c:v>-0.32476054460755144</c:v>
                </c:pt>
                <c:pt idx="212">
                  <c:v>10.2528559740128</c:v>
                </c:pt>
                <c:pt idx="213">
                  <c:v>21.517393264494572</c:v>
                </c:pt>
                <c:pt idx="214">
                  <c:v>23.112287691044116</c:v>
                </c:pt>
                <c:pt idx="215">
                  <c:v>13.571200673124272</c:v>
                </c:pt>
                <c:pt idx="216">
                  <c:v>1.6661636140333975</c:v>
                </c:pt>
                <c:pt idx="217">
                  <c:v>-1.657387316991672</c:v>
                </c:pt>
                <c:pt idx="218">
                  <c:v>6.6562052786931103</c:v>
                </c:pt>
                <c:pt idx="219">
                  <c:v>18.963462708711742</c:v>
                </c:pt>
                <c:pt idx="220">
                  <c:v>23.949149249730681</c:v>
                </c:pt>
                <c:pt idx="221">
                  <c:v>17.029447688608613</c:v>
                </c:pt>
                <c:pt idx="222">
                  <c:v>4.5662997288024405</c:v>
                </c:pt>
                <c:pt idx="223">
                  <c:v>-1.981733872193649</c:v>
                </c:pt>
                <c:pt idx="224">
                  <c:v>3.405578780572033</c:v>
                </c:pt>
                <c:pt idx="225">
                  <c:v>15.77516727901193</c:v>
                </c:pt>
                <c:pt idx="226">
                  <c:v>23.754489002940439</c:v>
                </c:pt>
                <c:pt idx="227">
                  <c:v>20.007392357905168</c:v>
                </c:pt>
                <c:pt idx="228">
                  <c:v>7.9789407187300068</c:v>
                </c:pt>
                <c:pt idx="229">
                  <c:v>-1.2719629495742133</c:v>
                </c:pt>
                <c:pt idx="230">
                  <c:v>0.75991952290334375</c:v>
                </c:pt>
                <c:pt idx="231">
                  <c:v>12.206484761472925</c:v>
                </c:pt>
                <c:pt idx="232">
                  <c:v>22.543813474333845</c:v>
                </c:pt>
                <c:pt idx="233">
                  <c:v>22.267813315915632</c:v>
                </c:pt>
                <c:pt idx="234">
                  <c:v>11.632237559028043</c:v>
                </c:pt>
                <c:pt idx="235">
                  <c:v>0.41538550608296099</c:v>
                </c:pt>
                <c:pt idx="236">
                  <c:v>-1.0700207946054583</c:v>
                </c:pt>
                <c:pt idx="237">
                  <c:v>8.5416943595135866</c:v>
                </c:pt>
                <c:pt idx="238">
                  <c:v>20.413564382438533</c:v>
                </c:pt>
                <c:pt idx="239">
                  <c:v>23.630646725025873</c:v>
                </c:pt>
                <c:pt idx="240">
                  <c:v>15.235170717836162</c:v>
                </c:pt>
                <c:pt idx="241">
                  <c:v>2.9458982841583303</c:v>
                </c:pt>
                <c:pt idx="242">
                  <c:v>-1.9384701753677511</c:v>
                </c:pt>
                <c:pt idx="243">
                  <c:v>5.0727311755269699</c:v>
                </c:pt>
                <c:pt idx="244">
                  <c:v>17.533436148641517</c:v>
                </c:pt>
                <c:pt idx="245">
                  <c:v>23.98733005717957</c:v>
                </c:pt>
                <c:pt idx="246">
                  <c:v>18.500732605287922</c:v>
                </c:pt>
                <c:pt idx="247">
                  <c:v>6.1179961874952369</c:v>
                </c:pt>
                <c:pt idx="248">
                  <c:v>-1.7762484395946689</c:v>
                </c:pt>
                <c:pt idx="249">
                  <c:v>2.0759308279903195</c:v>
                </c:pt>
                <c:pt idx="250">
                  <c:v>14.132858136867448</c:v>
                </c:pt>
                <c:pt idx="251">
                  <c:v>23.30945012262417</c:v>
                </c:pt>
                <c:pt idx="252">
                  <c:v>21.168790433577943</c:v>
                </c:pt>
                <c:pt idx="253">
                  <c:v>9.6789917156799135</c:v>
                </c:pt>
                <c:pt idx="254">
                  <c:v>-0.59627807775605746</c:v>
                </c:pt>
                <c:pt idx="255">
                  <c:v>-0.20998328547942791</c:v>
                </c:pt>
                <c:pt idx="256">
                  <c:v>10.48271844198038</c:v>
                </c:pt>
                <c:pt idx="257">
                  <c:v>21.651006448317297</c:v>
                </c:pt>
                <c:pt idx="258">
                  <c:v>23.026808245704146</c:v>
                </c:pt>
                <c:pt idx="259">
                  <c:v>13.345218006458511</c:v>
                </c:pt>
                <c:pt idx="260">
                  <c:v>1.5074451476018886</c:v>
                </c:pt>
                <c:pt idx="261">
                  <c:v>-1.6029165571195083</c:v>
                </c:pt>
                <c:pt idx="262">
                  <c:v>6.8737850994472574</c:v>
                </c:pt>
                <c:pt idx="263">
                  <c:v>19.14410970656726</c:v>
                </c:pt>
                <c:pt idx="264">
                  <c:v>23.92677740795552</c:v>
                </c:pt>
                <c:pt idx="265">
                  <c:v>16.824625575357825</c:v>
                </c:pt>
                <c:pt idx="266">
                  <c:v>4.3673398504132237</c:v>
                </c:pt>
                <c:pt idx="267">
                  <c:v>-1.9919087210807369</c:v>
                </c:pt>
                <c:pt idx="268">
                  <c:v>3.5935436703301447</c:v>
                </c:pt>
                <c:pt idx="269">
                  <c:v>15.988457854616133</c:v>
                </c:pt>
                <c:pt idx="270">
                  <c:v>23.797006892820114</c:v>
                </c:pt>
                <c:pt idx="271">
                  <c:v>19.840046810186237</c:v>
                </c:pt>
                <c:pt idx="272">
                  <c:v>7.7555884582317205</c:v>
                </c:pt>
                <c:pt idx="273">
                  <c:v>-1.345972884591454</c:v>
                </c:pt>
                <c:pt idx="274">
                  <c:v>0.90329630630769664</c:v>
                </c:pt>
                <c:pt idx="275">
                  <c:v>12.435428309852824</c:v>
                </c:pt>
                <c:pt idx="276">
                  <c:v>22.647834145136081</c:v>
                </c:pt>
                <c:pt idx="277">
                  <c:v>22.151274984120526</c:v>
                </c:pt>
                <c:pt idx="278">
                  <c:v>11.402285029443968</c:v>
                </c:pt>
                <c:pt idx="279">
                  <c:v>0.28343607392909043</c:v>
                </c:pt>
                <c:pt idx="280">
                  <c:v>-0.98265342992284133</c:v>
                </c:pt>
                <c:pt idx="281">
                  <c:v>8.768053368858741</c:v>
                </c:pt>
                <c:pt idx="282">
                  <c:v>20.570801607162345</c:v>
                </c:pt>
                <c:pt idx="283">
                  <c:v>23.574198985853883</c:v>
                </c:pt>
                <c:pt idx="284">
                  <c:v>15.01693580584101</c:v>
                </c:pt>
                <c:pt idx="285">
                  <c:v>2.7665203709865001</c:v>
                </c:pt>
                <c:pt idx="286">
                  <c:v>-1.914071863589708</c:v>
                </c:pt>
                <c:pt idx="287">
                  <c:v>5.2784740169247311</c:v>
                </c:pt>
                <c:pt idx="288">
                  <c:v>17.731364500109624</c:v>
                </c:pt>
                <c:pt idx="289">
                  <c:v>23.995469505171602</c:v>
                </c:pt>
                <c:pt idx="290">
                  <c:v>18.311599778856994</c:v>
                </c:pt>
                <c:pt idx="291">
                  <c:v>5.905478935031228</c:v>
                </c:pt>
                <c:pt idx="292">
                  <c:v>-1.8167627362498742</c:v>
                </c:pt>
                <c:pt idx="293">
                  <c:v>2.2446681446474628</c:v>
                </c:pt>
                <c:pt idx="294">
                  <c:v>14.355710756074366</c:v>
                </c:pt>
                <c:pt idx="295">
                  <c:v>23.381528374019535</c:v>
                </c:pt>
                <c:pt idx="296">
                  <c:v>21.023825905234737</c:v>
                </c:pt>
                <c:pt idx="297">
                  <c:v>9.4502641264187108</c:v>
                </c:pt>
                <c:pt idx="298">
                  <c:v>-0.69847763719983291</c:v>
                </c:pt>
                <c:pt idx="299">
                  <c:v>-9.1693011470582064E-2</c:v>
                </c:pt>
                <c:pt idx="300">
                  <c:v>10.712743017041658</c:v>
                </c:pt>
                <c:pt idx="301">
                  <c:v>21.781281790932347</c:v>
                </c:pt>
                <c:pt idx="302">
                  <c:v>22.937559806668212</c:v>
                </c:pt>
                <c:pt idx="303">
                  <c:v>13.118500389030968</c:v>
                </c:pt>
                <c:pt idx="304">
                  <c:v>1.3517014836837564</c:v>
                </c:pt>
                <c:pt idx="305">
                  <c:v>-1.5444962611706057</c:v>
                </c:pt>
                <c:pt idx="306">
                  <c:v>7.0926580045867738</c:v>
                </c:pt>
                <c:pt idx="307">
                  <c:v>19.322204481296236</c:v>
                </c:pt>
                <c:pt idx="308">
                  <c:v>23.900354537714271</c:v>
                </c:pt>
                <c:pt idx="309">
                  <c:v>16.617978125190845</c:v>
                </c:pt>
                <c:pt idx="310">
                  <c:v>4.1704585330004917</c:v>
                </c:pt>
                <c:pt idx="311">
                  <c:v>-1.9980121304746667</c:v>
                </c:pt>
                <c:pt idx="312">
                  <c:v>3.7838296154044793</c:v>
                </c:pt>
                <c:pt idx="313">
                  <c:v>16.200185133805988</c:v>
                </c:pt>
                <c:pt idx="314">
                  <c:v>23.835514422068712</c:v>
                </c:pt>
                <c:pt idx="315">
                  <c:v>19.669930944688986</c:v>
                </c:pt>
                <c:pt idx="316">
                  <c:v>7.5332529401972863</c:v>
                </c:pt>
                <c:pt idx="317">
                  <c:v>-1.4161138052349873</c:v>
                </c:pt>
                <c:pt idx="318">
                  <c:v>1.0498372220233012</c:v>
                </c:pt>
                <c:pt idx="319">
                  <c:v>12.663922019826696</c:v>
                </c:pt>
                <c:pt idx="320">
                  <c:v>22.748204586170971</c:v>
                </c:pt>
                <c:pt idx="321">
                  <c:v>22.031242035610966</c:v>
                </c:pt>
                <c:pt idx="322">
                  <c:v>11.172206430689339</c:v>
                </c:pt>
                <c:pt idx="323">
                  <c:v>0.1548450275625779</c:v>
                </c:pt>
                <c:pt idx="324">
                  <c:v>-0.89153090889985798</c:v>
                </c:pt>
                <c:pt idx="325">
                  <c:v>8.9951118316757235</c:v>
                </c:pt>
                <c:pt idx="326">
                  <c:v>20.725039508193142</c:v>
                </c:pt>
                <c:pt idx="327">
                  <c:v>23.513810710195308</c:v>
                </c:pt>
                <c:pt idx="328">
                  <c:v>14.797442055638751</c:v>
                </c:pt>
                <c:pt idx="329">
                  <c:v>2.5897226879292248</c:v>
                </c:pt>
                <c:pt idx="330">
                  <c:v>-1.8856265050434295</c:v>
                </c:pt>
                <c:pt idx="331">
                  <c:v>5.486009885609608</c:v>
                </c:pt>
                <c:pt idx="332">
                  <c:v>17.927183358364918</c:v>
                </c:pt>
                <c:pt idx="333">
                  <c:v>23.999536397782329</c:v>
                </c:pt>
                <c:pt idx="334">
                  <c:v>18.120175623512289</c:v>
                </c:pt>
                <c:pt idx="335">
                  <c:v>5.6945582173572893</c:v>
                </c:pt>
                <c:pt idx="336">
                  <c:v>-1.8532604811343507</c:v>
                </c:pt>
                <c:pt idx="337">
                  <c:v>2.4161492308812633</c:v>
                </c:pt>
                <c:pt idx="338">
                  <c:v>14.577511753568633</c:v>
                </c:pt>
                <c:pt idx="339">
                  <c:v>23.449726468565746</c:v>
                </c:pt>
                <c:pt idx="340">
                  <c:v>20.875720083218738</c:v>
                </c:pt>
                <c:pt idx="341">
                  <c:v>9.2220221975770151</c:v>
                </c:pt>
                <c:pt idx="342">
                  <c:v>-0.7970110960817518</c:v>
                </c:pt>
                <c:pt idx="343">
                  <c:v>3.007320729298435E-2</c:v>
                </c:pt>
                <c:pt idx="344">
                  <c:v>10.942857613473178</c:v>
                </c:pt>
                <c:pt idx="345">
                  <c:v>21.908178466300512</c:v>
                </c:pt>
                <c:pt idx="346">
                  <c:v>22.844570342853533</c:v>
                </c:pt>
                <c:pt idx="347">
                  <c:v>12.891118870221778</c:v>
                </c:pt>
                <c:pt idx="348">
                  <c:v>1.1989814296496224</c:v>
                </c:pt>
                <c:pt idx="349">
                  <c:v>-1.4821447370553109</c:v>
                </c:pt>
                <c:pt idx="350">
                  <c:v>7.3127554031286781</c:v>
                </c:pt>
                <c:pt idx="351">
                  <c:v>19.497691221076483</c:v>
                </c:pt>
                <c:pt idx="352">
                  <c:v>23.869888919477464</c:v>
                </c:pt>
                <c:pt idx="353">
                  <c:v>16.409570097844508</c:v>
                </c:pt>
                <c:pt idx="354">
                  <c:v>3.9757174757639868</c:v>
                </c:pt>
                <c:pt idx="355">
                  <c:v>-2.0000421876724985</c:v>
                </c:pt>
                <c:pt idx="356">
                  <c:v>3.9763769834709199</c:v>
                </c:pt>
                <c:pt idx="357">
                  <c:v>16.410282764914097</c:v>
                </c:pt>
                <c:pt idx="358">
                  <c:v>23.869999523092559</c:v>
                </c:pt>
                <c:pt idx="359">
                  <c:v>19.497098072783441</c:v>
                </c:pt>
                <c:pt idx="360">
                  <c:v>7.3120038407326788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4367-BBC0-7302F299821A}"/>
            </c:ext>
          </c:extLst>
        </c:ser>
        <c:ser>
          <c:idx val="2"/>
          <c:order val="2"/>
          <c:tx>
            <c:v>Antena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 B'!$P$13:$P$373</c:f>
              <c:numCache>
                <c:formatCode>General</c:formatCode>
                <c:ptCount val="361"/>
                <c:pt idx="0">
                  <c:v>12</c:v>
                </c:pt>
                <c:pt idx="1">
                  <c:v>21.10208717462514</c:v>
                </c:pt>
                <c:pt idx="2">
                  <c:v>21.835757377325571</c:v>
                </c:pt>
                <c:pt idx="3">
                  <c:v>13.526477607232001</c:v>
                </c:pt>
                <c:pt idx="4">
                  <c:v>3.8137613647614916</c:v>
                </c:pt>
                <c:pt idx="5">
                  <c:v>1.6274351707555592</c:v>
                </c:pt>
                <c:pt idx="6">
                  <c:v>8.9775972452234321</c:v>
                </c:pt>
                <c:pt idx="7">
                  <c:v>19.106542473908448</c:v>
                </c:pt>
                <c:pt idx="8">
                  <c:v>22.701765325581782</c:v>
                </c:pt>
                <c:pt idx="9">
                  <c:v>16.457834490634635</c:v>
                </c:pt>
                <c:pt idx="10">
                  <c:v>6.1153911833550518</c:v>
                </c:pt>
                <c:pt idx="11">
                  <c:v>1.1832300838348644</c:v>
                </c:pt>
                <c:pt idx="12">
                  <c:v>6.1959573611466547</c:v>
                </c:pt>
                <c:pt idx="13">
                  <c:v>16.544894673906207</c:v>
                </c:pt>
                <c:pt idx="14">
                  <c:v>22.715276783332044</c:v>
                </c:pt>
                <c:pt idx="15">
                  <c:v>19.034082834193089</c:v>
                </c:pt>
                <c:pt idx="16">
                  <c:v>8.8857855666320056</c:v>
                </c:pt>
                <c:pt idx="17">
                  <c:v>1.6006826871737729</c:v>
                </c:pt>
                <c:pt idx="18">
                  <c:v>3.8766641862190401</c:v>
                </c:pt>
                <c:pt idx="19">
                  <c:v>13.621203169772039</c:v>
                </c:pt>
                <c:pt idx="20">
                  <c:v>21.875215435598101</c:v>
                </c:pt>
                <c:pt idx="21">
                  <c:v>21.050000171824561</c:v>
                </c:pt>
                <c:pt idx="22">
                  <c:v>11.90425648628964</c:v>
                </c:pt>
                <c:pt idx="23">
                  <c:v>2.8465389457161887</c:v>
                </c:pt>
                <c:pt idx="24">
                  <c:v>2.2044712851028478</c:v>
                </c:pt>
                <c:pt idx="25">
                  <c:v>10.568367550570798</c:v>
                </c:pt>
                <c:pt idx="26">
                  <c:v>20.248500087732651</c:v>
                </c:pt>
                <c:pt idx="27">
                  <c:v>22.344999684140209</c:v>
                </c:pt>
                <c:pt idx="28">
                  <c:v>14.930354279359614</c:v>
                </c:pt>
                <c:pt idx="29">
                  <c:v>4.8215546641569311</c:v>
                </c:pt>
                <c:pt idx="30">
                  <c:v>1.3125845856315799</c:v>
                </c:pt>
                <c:pt idx="31">
                  <c:v>7.6295749515351545</c:v>
                </c:pt>
                <c:pt idx="32">
                  <c:v>17.964713951749555</c:v>
                </c:pt>
                <c:pt idx="33">
                  <c:v>22.81592245241314</c:v>
                </c:pt>
                <c:pt idx="34">
                  <c:v>17.723021730510055</c:v>
                </c:pt>
                <c:pt idx="35">
                  <c:v>7.3684012226429667</c:v>
                </c:pt>
                <c:pt idx="36">
                  <c:v>1.2720512709658198</c:v>
                </c:pt>
                <c:pt idx="37">
                  <c:v>5.0389279062923409</c:v>
                </c:pt>
                <c:pt idx="38">
                  <c:v>15.205782121944965</c:v>
                </c:pt>
                <c:pt idx="39">
                  <c:v>22.425255038903103</c:v>
                </c:pt>
                <c:pt idx="40">
                  <c:v>20.059796551620614</c:v>
                </c:pt>
                <c:pt idx="41">
                  <c:v>10.284198284434293</c:v>
                </c:pt>
                <c:pt idx="42">
                  <c:v>2.0861002017140642</c:v>
                </c:pt>
                <c:pt idx="43">
                  <c:v>3.0027958732465532</c:v>
                </c:pt>
                <c:pt idx="44">
                  <c:v>12.191479526183477</c:v>
                </c:pt>
                <c:pt idx="45">
                  <c:v>21.204117785800392</c:v>
                </c:pt>
                <c:pt idx="46">
                  <c:v>21.754532600116335</c:v>
                </c:pt>
                <c:pt idx="47">
                  <c:v>13.336675127217205</c:v>
                </c:pt>
                <c:pt idx="48">
                  <c:v>3.6898847067477529</c:v>
                </c:pt>
                <c:pt idx="49">
                  <c:v>1.6833759628342317</c:v>
                </c:pt>
                <c:pt idx="50">
                  <c:v>9.1619237811415655</c:v>
                </c:pt>
                <c:pt idx="51">
                  <c:v>19.249785786608278</c:v>
                </c:pt>
                <c:pt idx="52">
                  <c:v>22.672228173967476</c:v>
                </c:pt>
                <c:pt idx="53">
                  <c:v>16.282673195682822</c:v>
                </c:pt>
                <c:pt idx="54">
                  <c:v>5.9556482318467348</c:v>
                </c:pt>
                <c:pt idx="55">
                  <c:v>1.1857724086944241</c:v>
                </c:pt>
                <c:pt idx="56">
                  <c:v>6.3584475606227429</c:v>
                </c:pt>
                <c:pt idx="57">
                  <c:v>16.717940007962454</c:v>
                </c:pt>
                <c:pt idx="58">
                  <c:v>22.739780169876585</c:v>
                </c:pt>
                <c:pt idx="59">
                  <c:v>18.887515972640024</c:v>
                </c:pt>
                <c:pt idx="60">
                  <c:v>8.7029013535655135</c:v>
                </c:pt>
                <c:pt idx="61">
                  <c:v>1.5496240246734239</c:v>
                </c:pt>
                <c:pt idx="62">
                  <c:v>4.0043741731185696</c:v>
                </c:pt>
                <c:pt idx="63">
                  <c:v>13.8102658330808</c:v>
                </c:pt>
                <c:pt idx="64">
                  <c:v>21.951807434577162</c:v>
                </c:pt>
                <c:pt idx="65">
                  <c:v>20.943703175834671</c:v>
                </c:pt>
                <c:pt idx="66">
                  <c:v>11.712799463230194</c:v>
                </c:pt>
                <c:pt idx="67">
                  <c:v>2.7459465996387404</c:v>
                </c:pt>
                <c:pt idx="68">
                  <c:v>2.287227755085631</c:v>
                </c:pt>
                <c:pt idx="69">
                  <c:v>10.758386919762657</c:v>
                </c:pt>
                <c:pt idx="70">
                  <c:v>20.371079424417808</c:v>
                </c:pt>
                <c:pt idx="71">
                  <c:v>22.287440111473906</c:v>
                </c:pt>
                <c:pt idx="72">
                  <c:v>14.74557580300168</c:v>
                </c:pt>
                <c:pt idx="73">
                  <c:v>4.6794417631212477</c:v>
                </c:pt>
                <c:pt idx="74">
                  <c:v>1.3437952057431328</c:v>
                </c:pt>
                <c:pt idx="75">
                  <c:v>7.8054141925985308</c:v>
                </c:pt>
                <c:pt idx="76">
                  <c:v>18.123516026455295</c:v>
                </c:pt>
                <c:pt idx="77">
                  <c:v>22.811685465630077</c:v>
                </c:pt>
                <c:pt idx="78">
                  <c:v>17.559641148346671</c:v>
                </c:pt>
                <c:pt idx="79">
                  <c:v>7.1960883988721189</c:v>
                </c:pt>
                <c:pt idx="80">
                  <c:v>1.2492298211011263</c:v>
                </c:pt>
                <c:pt idx="81">
                  <c:v>5.1865797660928932</c:v>
                </c:pt>
                <c:pt idx="82">
                  <c:v>15.388156852441574</c:v>
                </c:pt>
                <c:pt idx="83">
                  <c:v>22.474678153941348</c:v>
                </c:pt>
                <c:pt idx="84">
                  <c:v>19.930828667160704</c:v>
                </c:pt>
                <c:pt idx="85">
                  <c:v>10.0954118786828</c:v>
                </c:pt>
                <c:pt idx="86">
                  <c:v>2.0110646254857922</c:v>
                </c:pt>
                <c:pt idx="87">
                  <c:v>3.110498489281488</c:v>
                </c:pt>
                <c:pt idx="88">
                  <c:v>12.38289904599516</c:v>
                </c:pt>
                <c:pt idx="89">
                  <c:v>21.303263985650304</c:v>
                </c:pt>
                <c:pt idx="90">
                  <c:v>21.670250921098599</c:v>
                </c:pt>
                <c:pt idx="91">
                  <c:v>13.146453756335845</c:v>
                </c:pt>
                <c:pt idx="92">
                  <c:v>3.5686122951402979</c:v>
                </c:pt>
                <c:pt idx="93">
                  <c:v>1.7425498064561946</c:v>
                </c:pt>
                <c:pt idx="94">
                  <c:v>9.3471397210610743</c:v>
                </c:pt>
                <c:pt idx="95">
                  <c:v>19.390757141830409</c:v>
                </c:pt>
                <c:pt idx="96">
                  <c:v>22.639346530623712</c:v>
                </c:pt>
                <c:pt idx="97">
                  <c:v>16.106169785021955</c:v>
                </c:pt>
                <c:pt idx="98">
                  <c:v>5.7977994756431821</c:v>
                </c:pt>
                <c:pt idx="99">
                  <c:v>1.1917037254448974</c:v>
                </c:pt>
                <c:pt idx="100">
                  <c:v>6.5227057250605256</c:v>
                </c:pt>
                <c:pt idx="101">
                  <c:v>16.889506821218784</c:v>
                </c:pt>
                <c:pt idx="102">
                  <c:v>22.760917895064487</c:v>
                </c:pt>
                <c:pt idx="103">
                  <c:v>18.73879068270336</c:v>
                </c:pt>
                <c:pt idx="104">
                  <c:v>8.5210503941902314</c:v>
                </c:pt>
                <c:pt idx="105">
                  <c:v>1.5018403292604923</c:v>
                </c:pt>
                <c:pt idx="106">
                  <c:v>4.1345898508648373</c:v>
                </c:pt>
                <c:pt idx="107">
                  <c:v>13.998761190386713</c:v>
                </c:pt>
                <c:pt idx="108">
                  <c:v>22.025280709226539</c:v>
                </c:pt>
                <c:pt idx="109">
                  <c:v>20.834603377954245</c:v>
                </c:pt>
                <c:pt idx="110">
                  <c:v>11.521432443851729</c:v>
                </c:pt>
                <c:pt idx="111">
                  <c:v>2.6482543138445731</c:v>
                </c:pt>
                <c:pt idx="112">
                  <c:v>2.3730280399038577</c:v>
                </c:pt>
                <c:pt idx="113">
                  <c:v>10.948795389019688</c:v>
                </c:pt>
                <c:pt idx="114">
                  <c:v>20.491035409592374</c:v>
                </c:pt>
                <c:pt idx="115">
                  <c:v>22.22665663300188</c:v>
                </c:pt>
                <c:pt idx="116">
                  <c:v>14.559936910672869</c:v>
                </c:pt>
                <c:pt idx="117">
                  <c:v>4.5396229984251466</c:v>
                </c:pt>
                <c:pt idx="118">
                  <c:v>1.3783452961340679</c:v>
                </c:pt>
                <c:pt idx="119">
                  <c:v>7.9825679443069815</c:v>
                </c:pt>
                <c:pt idx="120">
                  <c:v>18.280399097146894</c:v>
                </c:pt>
                <c:pt idx="121">
                  <c:v>22.804060283614319</c:v>
                </c:pt>
                <c:pt idx="122">
                  <c:v>17.394518270803513</c:v>
                </c:pt>
                <c:pt idx="123">
                  <c:v>7.0252810379115767</c:v>
                </c:pt>
                <c:pt idx="124">
                  <c:v>1.2297774766718188</c:v>
                </c:pt>
                <c:pt idx="125">
                  <c:v>5.3363668339540418</c:v>
                </c:pt>
                <c:pt idx="126">
                  <c:v>15.569469793180094</c:v>
                </c:pt>
                <c:pt idx="127">
                  <c:v>22.520818686009711</c:v>
                </c:pt>
                <c:pt idx="128">
                  <c:v>19.799375398163225</c:v>
                </c:pt>
                <c:pt idx="129">
                  <c:v>9.9072223379079478</c:v>
                </c:pt>
                <c:pt idx="130">
                  <c:v>1.9391594088414372</c:v>
                </c:pt>
                <c:pt idx="131">
                  <c:v>3.2209869213425524</c:v>
                </c:pt>
                <c:pt idx="132">
                  <c:v>12.574198571868212</c:v>
                </c:pt>
                <c:pt idx="133">
                  <c:v>21.399494703470623</c:v>
                </c:pt>
                <c:pt idx="134">
                  <c:v>21.582938752692876</c:v>
                </c:pt>
                <c:pt idx="135">
                  <c:v>12.955873106675607</c:v>
                </c:pt>
                <c:pt idx="136">
                  <c:v>3.4499821346154693</c:v>
                </c:pt>
                <c:pt idx="137">
                  <c:v>1.8049381575622903</c:v>
                </c:pt>
                <c:pt idx="138">
                  <c:v>9.5331870215097716</c:v>
                </c:pt>
                <c:pt idx="139">
                  <c:v>19.529412361590261</c:v>
                </c:pt>
                <c:pt idx="140">
                  <c:v>22.603130700088816</c:v>
                </c:pt>
                <c:pt idx="141">
                  <c:v>15.928379571768239</c:v>
                </c:pt>
                <c:pt idx="142">
                  <c:v>5.6418943818145326</c:v>
                </c:pt>
                <c:pt idx="143">
                  <c:v>1.2010221753141987</c:v>
                </c:pt>
                <c:pt idx="144">
                  <c:v>6.6886803787921743</c:v>
                </c:pt>
                <c:pt idx="145">
                  <c:v>17.059541347603236</c:v>
                </c:pt>
                <c:pt idx="146">
                  <c:v>22.778683334698272</c:v>
                </c:pt>
                <c:pt idx="147">
                  <c:v>18.587953572316696</c:v>
                </c:pt>
                <c:pt idx="148">
                  <c:v>8.3402896774516453</c:v>
                </c:pt>
                <c:pt idx="149">
                  <c:v>1.4573465755186863</c:v>
                </c:pt>
                <c:pt idx="150">
                  <c:v>4.2672704121165665</c:v>
                </c:pt>
                <c:pt idx="151">
                  <c:v>14.186630170504896</c:v>
                </c:pt>
                <c:pt idx="152">
                  <c:v>22.095612234292712</c:v>
                </c:pt>
                <c:pt idx="153">
                  <c:v>20.722734968173011</c:v>
                </c:pt>
                <c:pt idx="154">
                  <c:v>11.330215399268353</c:v>
                </c:pt>
                <c:pt idx="155">
                  <c:v>2.5534927034064285</c:v>
                </c:pt>
                <c:pt idx="156">
                  <c:v>2.4618452512322193</c:v>
                </c:pt>
                <c:pt idx="157">
                  <c:v>11.139533287620814</c:v>
                </c:pt>
                <c:pt idx="158">
                  <c:v>20.608330451125276</c:v>
                </c:pt>
                <c:pt idx="159">
                  <c:v>22.162668297215006</c:v>
                </c:pt>
                <c:pt idx="160">
                  <c:v>14.373495778391341</c:v>
                </c:pt>
                <c:pt idx="161">
                  <c:v>4.4021421868512656</c:v>
                </c:pt>
                <c:pt idx="162">
                  <c:v>1.4162240294036135</c:v>
                </c:pt>
                <c:pt idx="163">
                  <c:v>8.1609806897386612</c:v>
                </c:pt>
                <c:pt idx="164">
                  <c:v>18.435313999383354</c:v>
                </c:pt>
                <c:pt idx="165">
                  <c:v>22.793049295966028</c:v>
                </c:pt>
                <c:pt idx="166">
                  <c:v>17.227704844534543</c:v>
                </c:pt>
                <c:pt idx="167">
                  <c:v>6.8560326678340866</c:v>
                </c:pt>
                <c:pt idx="168">
                  <c:v>1.2137003337062051</c:v>
                </c:pt>
                <c:pt idx="169">
                  <c:v>5.4882421691993466</c:v>
                </c:pt>
                <c:pt idx="170">
                  <c:v>15.749664123820779</c:v>
                </c:pt>
                <c:pt idx="171">
                  <c:v>22.563662175463463</c:v>
                </c:pt>
                <c:pt idx="172">
                  <c:v>19.665477939809136</c:v>
                </c:pt>
                <c:pt idx="173">
                  <c:v>9.719688637457006</c:v>
                </c:pt>
                <c:pt idx="174">
                  <c:v>1.8704070856322641</c:v>
                </c:pt>
                <c:pt idx="175">
                  <c:v>3.3342265442660803</c:v>
                </c:pt>
                <c:pt idx="176">
                  <c:v>12.765318153839827</c:v>
                </c:pt>
                <c:pt idx="177">
                  <c:v>21.492779782218733</c:v>
                </c:pt>
                <c:pt idx="178">
                  <c:v>21.492623457022649</c:v>
                </c:pt>
                <c:pt idx="179">
                  <c:v>12.764992902915926</c:v>
                </c:pt>
                <c:pt idx="180">
                  <c:v>3.3340314018138262</c:v>
                </c:pt>
                <c:pt idx="181">
                  <c:v>1.8705214647223123</c:v>
                </c:pt>
                <c:pt idx="182">
                  <c:v>9.7200073784814514</c:v>
                </c:pt>
                <c:pt idx="183">
                  <c:v>19.665707993740057</c:v>
                </c:pt>
                <c:pt idx="184">
                  <c:v>22.563592031777716</c:v>
                </c:pt>
                <c:pt idx="185">
                  <c:v>15.749358272299556</c:v>
                </c:pt>
                <c:pt idx="186">
                  <c:v>5.4879818083207548</c:v>
                </c:pt>
                <c:pt idx="187">
                  <c:v>1.2137248380613048</c:v>
                </c:pt>
                <c:pt idx="188">
                  <c:v>6.856319508231806</c:v>
                </c:pt>
                <c:pt idx="189">
                  <c:v>17.227990301236051</c:v>
                </c:pt>
                <c:pt idx="190">
                  <c:v>22.793070921396414</c:v>
                </c:pt>
                <c:pt idx="191">
                  <c:v>18.435051911221645</c:v>
                </c:pt>
                <c:pt idx="192">
                  <c:v>8.1606758506320585</c:v>
                </c:pt>
                <c:pt idx="193">
                  <c:v>1.4161567070208871</c:v>
                </c:pt>
                <c:pt idx="194">
                  <c:v>4.4023742770806233</c:v>
                </c:pt>
                <c:pt idx="195">
                  <c:v>14.373813898546249</c:v>
                </c:pt>
                <c:pt idx="196">
                  <c:v>22.162779969092128</c:v>
                </c:pt>
                <c:pt idx="197">
                  <c:v>20.608133004115789</c:v>
                </c:pt>
                <c:pt idx="198">
                  <c:v>11.139208253594665</c:v>
                </c:pt>
                <c:pt idx="199">
                  <c:v>2.4616914649740789</c:v>
                </c:pt>
                <c:pt idx="200">
                  <c:v>2.5536515552928094</c:v>
                </c:pt>
                <c:pt idx="201">
                  <c:v>11.330540841607499</c:v>
                </c:pt>
                <c:pt idx="202">
                  <c:v>20.722927790779167</c:v>
                </c:pt>
                <c:pt idx="203">
                  <c:v>22.095495156951024</c:v>
                </c:pt>
                <c:pt idx="204">
                  <c:v>14.186310833583383</c:v>
                </c:pt>
                <c:pt idx="205">
                  <c:v>4.2670424125081707</c:v>
                </c:pt>
                <c:pt idx="206">
                  <c:v>1.4574195350118924</c:v>
                </c:pt>
                <c:pt idx="207">
                  <c:v>8.3405965174248706</c:v>
                </c:pt>
                <c:pt idx="208">
                  <c:v>18.588212185513623</c:v>
                </c:pt>
                <c:pt idx="209">
                  <c:v>22.778655953338301</c:v>
                </c:pt>
                <c:pt idx="210">
                  <c:v>17.059253145982449</c:v>
                </c:pt>
                <c:pt idx="211">
                  <c:v>6.6883963281516134</c:v>
                </c:pt>
                <c:pt idx="212">
                  <c:v>1.2010034305028281</c:v>
                </c:pt>
                <c:pt idx="213">
                  <c:v>5.6421581767254816</c:v>
                </c:pt>
                <c:pt idx="214">
                  <c:v>15.928683374576931</c:v>
                </c:pt>
                <c:pt idx="215">
                  <c:v>22.603195195893999</c:v>
                </c:pt>
                <c:pt idx="216">
                  <c:v>19.529178253246087</c:v>
                </c:pt>
                <c:pt idx="217">
                  <c:v>9.532869547148227</c:v>
                </c:pt>
                <c:pt idx="218">
                  <c:v>1.8048292016472711</c:v>
                </c:pt>
                <c:pt idx="219">
                  <c:v>3.4501818707127683</c:v>
                </c:pt>
                <c:pt idx="220">
                  <c:v>12.956197898338496</c:v>
                </c:pt>
                <c:pt idx="221">
                  <c:v>21.58308998796435</c:v>
                </c:pt>
                <c:pt idx="222">
                  <c:v>21.399333337339549</c:v>
                </c:pt>
                <c:pt idx="223">
                  <c:v>12.573872963611318</c:v>
                </c:pt>
                <c:pt idx="224">
                  <c:v>3.2207964336896104</c:v>
                </c:pt>
                <c:pt idx="225">
                  <c:v>1.939279175262083</c:v>
                </c:pt>
                <c:pt idx="226">
                  <c:v>9.9075422457073721</c:v>
                </c:pt>
                <c:pt idx="227">
                  <c:v>19.799601325585964</c:v>
                </c:pt>
                <c:pt idx="228">
                  <c:v>22.52074291642522</c:v>
                </c:pt>
                <c:pt idx="229">
                  <c:v>15.569161988794921</c:v>
                </c:pt>
                <c:pt idx="230">
                  <c:v>5.3361099887004038</c:v>
                </c:pt>
                <c:pt idx="231">
                  <c:v>1.229807732891409</c:v>
                </c:pt>
                <c:pt idx="232">
                  <c:v>7.0255705781756363</c:v>
                </c:pt>
                <c:pt idx="233">
                  <c:v>17.394800893128551</c:v>
                </c:pt>
                <c:pt idx="234">
                  <c:v>22.804076146338076</c:v>
                </c:pt>
                <c:pt idx="235">
                  <c:v>18.280133616154302</c:v>
                </c:pt>
                <c:pt idx="236">
                  <c:v>7.9822652015983024</c:v>
                </c:pt>
                <c:pt idx="237">
                  <c:v>1.3782836319594924</c:v>
                </c:pt>
                <c:pt idx="238">
                  <c:v>4.5398591065424005</c:v>
                </c:pt>
                <c:pt idx="239">
                  <c:v>14.560253714367818</c:v>
                </c:pt>
                <c:pt idx="240">
                  <c:v>22.226762864418404</c:v>
                </c:pt>
                <c:pt idx="241">
                  <c:v>20.490833400056033</c:v>
                </c:pt>
                <c:pt idx="242">
                  <c:v>10.948470865166577</c:v>
                </c:pt>
                <c:pt idx="243">
                  <c:v>2.3728793674679132</c:v>
                </c:pt>
                <c:pt idx="244">
                  <c:v>2.6484181815777621</c:v>
                </c:pt>
                <c:pt idx="245">
                  <c:v>11.521758192515874</c:v>
                </c:pt>
                <c:pt idx="246">
                  <c:v>20.834791515729798</c:v>
                </c:pt>
                <c:pt idx="247">
                  <c:v>22.025158263110299</c:v>
                </c:pt>
                <c:pt idx="248">
                  <c:v>13.998440736773262</c:v>
                </c:pt>
                <c:pt idx="249">
                  <c:v>4.1343660133285347</c:v>
                </c:pt>
                <c:pt idx="250">
                  <c:v>1.501918902999936</c:v>
                </c:pt>
                <c:pt idx="251">
                  <c:v>8.5213591388717376</c:v>
                </c:pt>
                <c:pt idx="252">
                  <c:v>18.739045739890599</c:v>
                </c:pt>
                <c:pt idx="253">
                  <c:v>22.760884766355773</c:v>
                </c:pt>
                <c:pt idx="254">
                  <c:v>16.889215964996126</c:v>
                </c:pt>
                <c:pt idx="255">
                  <c:v>6.522424553193682</c:v>
                </c:pt>
                <c:pt idx="256">
                  <c:v>1.1916907460515578</c:v>
                </c:pt>
                <c:pt idx="257">
                  <c:v>5.7980666219177257</c:v>
                </c:pt>
                <c:pt idx="258">
                  <c:v>16.106471443911573</c:v>
                </c:pt>
                <c:pt idx="259">
                  <c:v>22.639405358336461</c:v>
                </c:pt>
                <c:pt idx="260">
                  <c:v>19.390519052438489</c:v>
                </c:pt>
                <c:pt idx="261">
                  <c:v>9.3468236128534077</c:v>
                </c:pt>
                <c:pt idx="262">
                  <c:v>1.7424463078611048</c:v>
                </c:pt>
                <c:pt idx="263">
                  <c:v>3.5688165622888022</c:v>
                </c:pt>
                <c:pt idx="264">
                  <c:v>13.146777986953637</c:v>
                </c:pt>
                <c:pt idx="265">
                  <c:v>21.670397019050945</c:v>
                </c:pt>
                <c:pt idx="266">
                  <c:v>21.303097629153584</c:v>
                </c:pt>
                <c:pt idx="267">
                  <c:v>12.382573182445265</c:v>
                </c:pt>
                <c:pt idx="268">
                  <c:v>3.1103127161233957</c:v>
                </c:pt>
                <c:pt idx="269">
                  <c:v>2.0111897417043156</c:v>
                </c:pt>
                <c:pt idx="270">
                  <c:v>10.095732853003632</c:v>
                </c:pt>
                <c:pt idx="271">
                  <c:v>19.931050397273523</c:v>
                </c:pt>
                <c:pt idx="272">
                  <c:v>22.474596782202987</c:v>
                </c:pt>
                <c:pt idx="273">
                  <c:v>15.38784719165302</c:v>
                </c:pt>
                <c:pt idx="274">
                  <c:v>5.1863265169550683</c:v>
                </c:pt>
                <c:pt idx="275">
                  <c:v>1.2492658197034299</c:v>
                </c:pt>
                <c:pt idx="276">
                  <c:v>7.1963805482656076</c:v>
                </c:pt>
                <c:pt idx="277">
                  <c:v>17.559920847726289</c:v>
                </c:pt>
                <c:pt idx="278">
                  <c:v>22.811695560676103</c:v>
                </c:pt>
                <c:pt idx="279">
                  <c:v>18.12324723582897</c:v>
                </c:pt>
                <c:pt idx="280">
                  <c:v>7.8051136411621052</c:v>
                </c:pt>
                <c:pt idx="281">
                  <c:v>1.3437392191011934</c:v>
                </c:pt>
                <c:pt idx="282">
                  <c:v>4.6796818151341979</c:v>
                </c:pt>
                <c:pt idx="283">
                  <c:v>14.74589119095587</c:v>
                </c:pt>
                <c:pt idx="284">
                  <c:v>22.287540869138738</c:v>
                </c:pt>
                <c:pt idx="285">
                  <c:v>20.370872915660904</c:v>
                </c:pt>
                <c:pt idx="286">
                  <c:v>10.758063007782749</c:v>
                </c:pt>
                <c:pt idx="287">
                  <c:v>2.2870842430632496</c:v>
                </c:pt>
                <c:pt idx="288">
                  <c:v>2.7461154318654231</c:v>
                </c:pt>
                <c:pt idx="289">
                  <c:v>11.713125416135338</c:v>
                </c:pt>
                <c:pt idx="290">
                  <c:v>20.943886569820499</c:v>
                </c:pt>
                <c:pt idx="291">
                  <c:v>21.951679658058865</c:v>
                </c:pt>
                <c:pt idx="292">
                  <c:v>13.809944363200032</c:v>
                </c:pt>
                <c:pt idx="293">
                  <c:v>4.0041545678011738</c:v>
                </c:pt>
                <c:pt idx="294">
                  <c:v>1.5497081880354528</c:v>
                </c:pt>
                <c:pt idx="295">
                  <c:v>8.7032119062000568</c:v>
                </c:pt>
                <c:pt idx="296">
                  <c:v>18.887767393887071</c:v>
                </c:pt>
                <c:pt idx="297">
                  <c:v>22.73974130420109</c:v>
                </c:pt>
                <c:pt idx="298">
                  <c:v>16.717646588287227</c:v>
                </c:pt>
                <c:pt idx="299">
                  <c:v>6.3581693556440175</c:v>
                </c:pt>
                <c:pt idx="300">
                  <c:v>1.1857651987866316</c:v>
                </c:pt>
                <c:pt idx="301">
                  <c:v>5.9559186457658502</c:v>
                </c:pt>
                <c:pt idx="302">
                  <c:v>16.282972616118688</c:v>
                </c:pt>
                <c:pt idx="303">
                  <c:v>22.672281315152205</c:v>
                </c:pt>
                <c:pt idx="304">
                  <c:v>19.249543790781708</c:v>
                </c:pt>
                <c:pt idx="305">
                  <c:v>9.1616091381506202</c:v>
                </c:pt>
                <c:pt idx="306">
                  <c:v>1.6832779539937395</c:v>
                </c:pt>
                <c:pt idx="307">
                  <c:v>3.690093440933671</c:v>
                </c:pt>
                <c:pt idx="308">
                  <c:v>13.336998695181627</c:v>
                </c:pt>
                <c:pt idx="309">
                  <c:v>21.754673514964985</c:v>
                </c:pt>
                <c:pt idx="310">
                  <c:v>21.203946491071278</c:v>
                </c:pt>
                <c:pt idx="311">
                  <c:v>12.191153509460584</c:v>
                </c:pt>
                <c:pt idx="312">
                  <c:v>3.0026148728014039</c:v>
                </c:pt>
                <c:pt idx="313">
                  <c:v>2.0862306285212018</c:v>
                </c:pt>
                <c:pt idx="314">
                  <c:v>10.28452022468873</c:v>
                </c:pt>
                <c:pt idx="315">
                  <c:v>20.060014014937124</c:v>
                </c:pt>
                <c:pt idx="316">
                  <c:v>22.42516809051137</c:v>
                </c:pt>
                <c:pt idx="317">
                  <c:v>15.205470701795367</c:v>
                </c:pt>
                <c:pt idx="318">
                  <c:v>5.0386783326342295</c:v>
                </c:pt>
                <c:pt idx="319">
                  <c:v>1.2720930006694964</c:v>
                </c:pt>
                <c:pt idx="320">
                  <c:v>7.3686958896113168</c:v>
                </c:pt>
                <c:pt idx="321">
                  <c:v>17.723298419291304</c:v>
                </c:pt>
                <c:pt idx="322">
                  <c:v>22.815926776617825</c:v>
                </c:pt>
                <c:pt idx="323">
                  <c:v>17.96444193572383</c:v>
                </c:pt>
                <c:pt idx="324">
                  <c:v>7.6292766855586045</c:v>
                </c:pt>
                <c:pt idx="325">
                  <c:v>1.3125342940675235</c:v>
                </c:pt>
                <c:pt idx="326">
                  <c:v>4.8217985848374294</c:v>
                </c:pt>
                <c:pt idx="327">
                  <c:v>14.930668152735915</c:v>
                </c:pt>
                <c:pt idx="328">
                  <c:v>22.345094936477643</c:v>
                </c:pt>
                <c:pt idx="329">
                  <c:v>20.24828914447146</c:v>
                </c:pt>
                <c:pt idx="330">
                  <c:v>10.568044351972507</c:v>
                </c:pt>
                <c:pt idx="331">
                  <c:v>2.2043329784682175</c:v>
                </c:pt>
                <c:pt idx="332">
                  <c:v>2.8467126895272656</c:v>
                </c:pt>
                <c:pt idx="333">
                  <c:v>11.90458254128778</c:v>
                </c:pt>
                <c:pt idx="334">
                  <c:v>21.050178764548154</c:v>
                </c:pt>
                <c:pt idx="335">
                  <c:v>21.875082368720697</c:v>
                </c:pt>
                <c:pt idx="336">
                  <c:v>13.620880784367056</c:v>
                </c:pt>
                <c:pt idx="337">
                  <c:v>3.8764488819410605</c:v>
                </c:pt>
                <c:pt idx="338">
                  <c:v>1.6007724137830444</c:v>
                </c:pt>
                <c:pt idx="339">
                  <c:v>8.8860978298977606</c:v>
                </c:pt>
                <c:pt idx="340">
                  <c:v>19.034330540708865</c:v>
                </c:pt>
                <c:pt idx="341">
                  <c:v>22.715232192869596</c:v>
                </c:pt>
                <c:pt idx="342">
                  <c:v>16.544598782731065</c:v>
                </c:pt>
                <c:pt idx="343">
                  <c:v>6.1956822102406752</c:v>
                </c:pt>
                <c:pt idx="344">
                  <c:v>1.1832286456720791</c:v>
                </c:pt>
                <c:pt idx="345">
                  <c:v>6.1156647801756927</c:v>
                </c:pt>
                <c:pt idx="346">
                  <c:v>16.458131578783561</c:v>
                </c:pt>
                <c:pt idx="347">
                  <c:v>22.701812763584961</c:v>
                </c:pt>
                <c:pt idx="348">
                  <c:v>19.106296647484527</c:v>
                </c:pt>
                <c:pt idx="349">
                  <c:v>8.977284166052879</c:v>
                </c:pt>
                <c:pt idx="350">
                  <c:v>1.6273426823839401</c:v>
                </c:pt>
                <c:pt idx="351">
                  <c:v>3.8139745005711401</c:v>
                </c:pt>
                <c:pt idx="352">
                  <c:v>13.526800411142453</c:v>
                </c:pt>
                <c:pt idx="353">
                  <c:v>21.835893064910245</c:v>
                </c:pt>
                <c:pt idx="354">
                  <c:v>21.101910995344443</c:v>
                </c:pt>
                <c:pt idx="355">
                  <c:v>11.999673932272112</c:v>
                </c:pt>
                <c:pt idx="356">
                  <c:v>2.8977366543650618</c:v>
                </c:pt>
                <c:pt idx="357">
                  <c:v>2.164378319196679</c:v>
                </c:pt>
                <c:pt idx="358">
                  <c:v>10.473845198065533</c:v>
                </c:pt>
                <c:pt idx="359">
                  <c:v>20.186451763609469</c:v>
                </c:pt>
                <c:pt idx="360">
                  <c:v>22.372472331447455</c:v>
                </c:pt>
              </c:numCache>
            </c:numRef>
          </c:xVal>
          <c:yVal>
            <c:numRef>
              <c:f>'Parte B'!$Q$13:$Q$373</c:f>
              <c:numCache>
                <c:formatCode>General</c:formatCode>
                <c:ptCount val="361"/>
                <c:pt idx="0">
                  <c:v>43.816875850690323</c:v>
                </c:pt>
                <c:pt idx="1">
                  <c:v>38.844382964417377</c:v>
                </c:pt>
                <c:pt idx="2">
                  <c:v>28.49859133341204</c:v>
                </c:pt>
                <c:pt idx="3">
                  <c:v>22.291374071158018</c:v>
                </c:pt>
                <c:pt idx="4">
                  <c:v>25.92961810252261</c:v>
                </c:pt>
                <c:pt idx="5">
                  <c:v>36.068338643691213</c:v>
                </c:pt>
                <c:pt idx="6">
                  <c:v>43.386042786218752</c:v>
                </c:pt>
                <c:pt idx="7">
                  <c:v>41.154867088787086</c:v>
                </c:pt>
                <c:pt idx="8">
                  <c:v>31.426144198020982</c:v>
                </c:pt>
                <c:pt idx="9">
                  <c:v>23.144417073386485</c:v>
                </c:pt>
                <c:pt idx="10">
                  <c:v>23.923867440131115</c:v>
                </c:pt>
                <c:pt idx="11">
                  <c:v>33.047872225689396</c:v>
                </c:pt>
                <c:pt idx="12">
                  <c:v>42.127863507722928</c:v>
                </c:pt>
                <c:pt idx="13">
                  <c:v>42.815739176055288</c:v>
                </c:pt>
                <c:pt idx="14">
                  <c:v>34.479069513522887</c:v>
                </c:pt>
                <c:pt idx="15">
                  <c:v>24.782550161336079</c:v>
                </c:pt>
                <c:pt idx="16">
                  <c:v>22.641116294105331</c:v>
                </c:pt>
                <c:pt idx="17">
                  <c:v>30.023592333634344</c:v>
                </c:pt>
                <c:pt idx="18">
                  <c:v>40.142563855212721</c:v>
                </c:pt>
                <c:pt idx="19">
                  <c:v>43.694695107929384</c:v>
                </c:pt>
                <c:pt idx="20">
                  <c:v>37.4141729995292</c:v>
                </c:pt>
                <c:pt idx="21">
                  <c:v>27.075280592363633</c:v>
                </c:pt>
                <c:pt idx="22">
                  <c:v>22.183547885335507</c:v>
                </c:pt>
                <c:pt idx="23">
                  <c:v>27.236411369905284</c:v>
                </c:pt>
                <c:pt idx="24">
                  <c:v>37.588291660833356</c:v>
                </c:pt>
                <c:pt idx="25">
                  <c:v>43.721717758782354</c:v>
                </c:pt>
                <c:pt idx="26">
                  <c:v>39.997645995041623</c:v>
                </c:pt>
                <c:pt idx="27">
                  <c:v>29.839970774757528</c:v>
                </c:pt>
                <c:pt idx="28">
                  <c:v>22.58761185093994</c:v>
                </c:pt>
                <c:pt idx="29">
                  <c:v>24.908354572179988</c:v>
                </c:pt>
                <c:pt idx="30">
                  <c:v>34.668518783222979</c:v>
                </c:pt>
                <c:pt idx="31">
                  <c:v>42.894654519739362</c:v>
                </c:pt>
                <c:pt idx="32">
                  <c:v>42.023690522344602</c:v>
                </c:pt>
                <c:pt idx="33">
                  <c:v>32.856387073587165</c:v>
                </c:pt>
                <c:pt idx="34">
                  <c:v>23.821120687068749</c:v>
                </c:pt>
                <c:pt idx="35">
                  <c:v>23.22487361028859</c:v>
                </c:pt>
                <c:pt idx="36">
                  <c:v>31.615832655904093</c:v>
                </c:pt>
                <c:pt idx="37">
                  <c:v>41.279388774266614</c:v>
                </c:pt>
                <c:pt idx="38">
                  <c:v>43.330913035925995</c:v>
                </c:pt>
                <c:pt idx="39">
                  <c:v>35.884243495801456</c:v>
                </c:pt>
                <c:pt idx="40">
                  <c:v>25.785813787007434</c:v>
                </c:pt>
                <c:pt idx="41">
                  <c:v>22.320073612514488</c:v>
                </c:pt>
                <c:pt idx="42">
                  <c:v>28.673408505671738</c:v>
                </c:pt>
                <c:pt idx="43">
                  <c:v>39.004591665615436</c:v>
                </c:pt>
                <c:pt idx="44">
                  <c:v>43.815180939785527</c:v>
                </c:pt>
                <c:pt idx="45">
                  <c:v>38.682342734679111</c:v>
                </c:pt>
                <c:pt idx="46">
                  <c:v>28.325184824774865</c:v>
                </c:pt>
                <c:pt idx="47">
                  <c:v>22.266030427957865</c:v>
                </c:pt>
                <c:pt idx="48">
                  <c:v>26.075638153439503</c:v>
                </c:pt>
                <c:pt idx="49">
                  <c:v>36.251472227318125</c:v>
                </c:pt>
                <c:pt idx="50">
                  <c:v>43.437917730332899</c:v>
                </c:pt>
                <c:pt idx="51">
                  <c:v>41.02778980900348</c:v>
                </c:pt>
                <c:pt idx="52">
                  <c:v>31.236948959325773</c:v>
                </c:pt>
                <c:pt idx="53">
                  <c:v>23.067049105717501</c:v>
                </c:pt>
                <c:pt idx="54">
                  <c:v>24.029458496162562</c:v>
                </c:pt>
                <c:pt idx="55">
                  <c:v>33.239342375464062</c:v>
                </c:pt>
                <c:pt idx="56">
                  <c:v>42.229175978547822</c:v>
                </c:pt>
                <c:pt idx="57">
                  <c:v>42.733747749480401</c:v>
                </c:pt>
                <c:pt idx="58">
                  <c:v>34.289156729018337</c:v>
                </c:pt>
                <c:pt idx="59">
                  <c:v>24.659320957147667</c:v>
                </c:pt>
                <c:pt idx="60">
                  <c:v>22.697867032263296</c:v>
                </c:pt>
                <c:pt idx="61">
                  <c:v>30.20814664719569</c:v>
                </c:pt>
                <c:pt idx="62">
                  <c:v>40.285243359404973</c:v>
                </c:pt>
                <c:pt idx="63">
                  <c:v>43.664320924598428</c:v>
                </c:pt>
                <c:pt idx="64">
                  <c:v>37.238671012751794</c:v>
                </c:pt>
                <c:pt idx="65">
                  <c:v>26.916006519414047</c:v>
                </c:pt>
                <c:pt idx="66">
                  <c:v>22.186937574353568</c:v>
                </c:pt>
                <c:pt idx="67">
                  <c:v>27.399348356440136</c:v>
                </c:pt>
                <c:pt idx="68">
                  <c:v>37.760972430887271</c:v>
                </c:pt>
                <c:pt idx="69">
                  <c:v>43.745380408725936</c:v>
                </c:pt>
                <c:pt idx="70">
                  <c:v>39.850535193642642</c:v>
                </c:pt>
                <c:pt idx="71">
                  <c:v>29.657339514385988</c:v>
                </c:pt>
                <c:pt idx="72">
                  <c:v>22.537370470134228</c:v>
                </c:pt>
                <c:pt idx="73">
                  <c:v>25.03669476475288</c:v>
                </c:pt>
                <c:pt idx="74">
                  <c:v>34.857445167994072</c:v>
                </c:pt>
                <c:pt idx="75">
                  <c:v>42.970469049828786</c:v>
                </c:pt>
                <c:pt idx="76">
                  <c:v>41.916689668424752</c:v>
                </c:pt>
                <c:pt idx="77">
                  <c:v>32.664946927292235</c:v>
                </c:pt>
                <c:pt idx="78">
                  <c:v>23.721250436030829</c:v>
                </c:pt>
                <c:pt idx="79">
                  <c:v>23.308393502736685</c:v>
                </c:pt>
                <c:pt idx="80">
                  <c:v>31.805954887893144</c:v>
                </c:pt>
                <c:pt idx="81">
                  <c:v>41.401315842499486</c:v>
                </c:pt>
                <c:pt idx="82">
                  <c:v>43.272545756164867</c:v>
                </c:pt>
                <c:pt idx="83">
                  <c:v>35.699244475884214</c:v>
                </c:pt>
                <c:pt idx="84">
                  <c:v>25.644270272679297</c:v>
                </c:pt>
                <c:pt idx="85">
                  <c:v>22.352120058087387</c:v>
                </c:pt>
                <c:pt idx="86">
                  <c:v>28.849581556875705</c:v>
                </c:pt>
                <c:pt idx="87">
                  <c:v>39.162918631637197</c:v>
                </c:pt>
                <c:pt idx="88">
                  <c:v>43.810096738226889</c:v>
                </c:pt>
                <c:pt idx="89">
                  <c:v>38.518521757006091</c:v>
                </c:pt>
                <c:pt idx="90">
                  <c:v>28.153243322360893</c:v>
                </c:pt>
                <c:pt idx="91">
                  <c:v>22.244050625173479</c:v>
                </c:pt>
                <c:pt idx="92">
                  <c:v>26.223828179599622</c:v>
                </c:pt>
                <c:pt idx="93">
                  <c:v>36.433586855784448</c:v>
                </c:pt>
                <c:pt idx="94">
                  <c:v>43.486521611558125</c:v>
                </c:pt>
                <c:pt idx="95">
                  <c:v>40.898196758737427</c:v>
                </c:pt>
                <c:pt idx="96">
                  <c:v>31.04830623033407</c:v>
                </c:pt>
                <c:pt idx="97">
                  <c:v>22.992793953064606</c:v>
                </c:pt>
                <c:pt idx="98">
                  <c:v>24.137860764752361</c:v>
                </c:pt>
                <c:pt idx="99">
                  <c:v>33.430737519477773</c:v>
                </c:pt>
                <c:pt idx="100">
                  <c:v>42.327596185243166</c:v>
                </c:pt>
                <c:pt idx="101">
                  <c:v>42.648705934709717</c:v>
                </c:pt>
                <c:pt idx="102">
                  <c:v>34.098839945091363</c:v>
                </c:pt>
                <c:pt idx="103">
                  <c:v>24.538705577516055</c:v>
                </c:pt>
                <c:pt idx="104">
                  <c:v>22.75784628071402</c:v>
                </c:pt>
                <c:pt idx="105">
                  <c:v>30.39357587931163</c:v>
                </c:pt>
                <c:pt idx="106">
                  <c:v>40.425639794329449</c:v>
                </c:pt>
                <c:pt idx="107">
                  <c:v>43.630604727533211</c:v>
                </c:pt>
                <c:pt idx="108">
                  <c:v>37.061840699788434</c:v>
                </c:pt>
                <c:pt idx="109">
                  <c:v>26.758639064796284</c:v>
                </c:pt>
                <c:pt idx="110">
                  <c:v>22.193715890119776</c:v>
                </c:pt>
                <c:pt idx="111">
                  <c:v>27.564040490334669</c:v>
                </c:pt>
                <c:pt idx="112">
                  <c:v>37.932161194524184</c:v>
                </c:pt>
                <c:pt idx="113">
                  <c:v>43.76567564229488</c:v>
                </c:pt>
                <c:pt idx="114">
                  <c:v>39.701277552996594</c:v>
                </c:pt>
                <c:pt idx="115">
                  <c:v>29.47575578599805</c:v>
                </c:pt>
                <c:pt idx="116">
                  <c:v>22.490407896468</c:v>
                </c:pt>
                <c:pt idx="117">
                  <c:v>25.167530519458083</c:v>
                </c:pt>
                <c:pt idx="118">
                  <c:v>35.045789461574742</c:v>
                </c:pt>
                <c:pt idx="119">
                  <c:v>43.043159007361069</c:v>
                </c:pt>
                <c:pt idx="120">
                  <c:v>41.806894478180382</c:v>
                </c:pt>
                <c:pt idx="121">
                  <c:v>32.473611780835427</c:v>
                </c:pt>
                <c:pt idx="122">
                  <c:v>23.624287984626733</c:v>
                </c:pt>
                <c:pt idx="123">
                  <c:v>23.394950577040976</c:v>
                </c:pt>
                <c:pt idx="124">
                  <c:v>31.996451312968858</c:v>
                </c:pt>
                <c:pt idx="125">
                  <c:v>41.520610083651285</c:v>
                </c:pt>
                <c:pt idx="126">
                  <c:v>43.210959238231368</c:v>
                </c:pt>
                <c:pt idx="127">
                  <c:v>35.513399559432699</c:v>
                </c:pt>
                <c:pt idx="128">
                  <c:v>25.505031916827541</c:v>
                </c:pt>
                <c:pt idx="129">
                  <c:v>22.38750336507492</c:v>
                </c:pt>
                <c:pt idx="130">
                  <c:v>29.027055277436673</c:v>
                </c:pt>
                <c:pt idx="131">
                  <c:v>39.319314245549833</c:v>
                </c:pt>
                <c:pt idx="132">
                  <c:v>43.801624839315245</c:v>
                </c:pt>
                <c:pt idx="133">
                  <c:v>38.352971370059365</c:v>
                </c:pt>
                <c:pt idx="134">
                  <c:v>27.98282070966318</c:v>
                </c:pt>
                <c:pt idx="135">
                  <c:v>22.22544155089491</c:v>
                </c:pt>
                <c:pt idx="136">
                  <c:v>26.374141740811766</c:v>
                </c:pt>
                <c:pt idx="137">
                  <c:v>36.614625457515366</c:v>
                </c:pt>
                <c:pt idx="138">
                  <c:v>43.531839198278703</c:v>
                </c:pt>
                <c:pt idx="139">
                  <c:v>40.766128550209515</c:v>
                </c:pt>
                <c:pt idx="140">
                  <c:v>30.860275128414486</c:v>
                </c:pt>
                <c:pt idx="141">
                  <c:v>22.921674885708363</c:v>
                </c:pt>
                <c:pt idx="142">
                  <c:v>24.249040274504402</c:v>
                </c:pt>
                <c:pt idx="143">
                  <c:v>33.621997677802653</c:v>
                </c:pt>
                <c:pt idx="144">
                  <c:v>42.423093284618396</c:v>
                </c:pt>
                <c:pt idx="145">
                  <c:v>42.560640382377159</c:v>
                </c:pt>
                <c:pt idx="146">
                  <c:v>33.908178803730465</c:v>
                </c:pt>
                <c:pt idx="147">
                  <c:v>24.42074182121512</c:v>
                </c:pt>
                <c:pt idx="148">
                  <c:v>22.821035242998402</c:v>
                </c:pt>
                <c:pt idx="149">
                  <c:v>30.579821919667896</c:v>
                </c:pt>
                <c:pt idx="150">
                  <c:v>40.563709162171669</c:v>
                </c:pt>
                <c:pt idx="151">
                  <c:v>43.593557082806761</c:v>
                </c:pt>
                <c:pt idx="152">
                  <c:v>36.883737476200842</c:v>
                </c:pt>
                <c:pt idx="153">
                  <c:v>26.60322754474889</c:v>
                </c:pt>
                <c:pt idx="154">
                  <c:v>22.203880708427203</c:v>
                </c:pt>
                <c:pt idx="155">
                  <c:v>27.730436159922533</c:v>
                </c:pt>
                <c:pt idx="156">
                  <c:v>38.101804304146349</c:v>
                </c:pt>
                <c:pt idx="157">
                  <c:v>43.78259709931401</c:v>
                </c:pt>
                <c:pt idx="158">
                  <c:v>39.549919847866605</c:v>
                </c:pt>
                <c:pt idx="159">
                  <c:v>29.295276494793626</c:v>
                </c:pt>
                <c:pt idx="160">
                  <c:v>22.446738847199597</c:v>
                </c:pt>
                <c:pt idx="161">
                  <c:v>25.300820834632933</c:v>
                </c:pt>
                <c:pt idx="162">
                  <c:v>35.233492640120872</c:v>
                </c:pt>
                <c:pt idx="163">
                  <c:v>43.11270161256072</c:v>
                </c:pt>
                <c:pt idx="164">
                  <c:v>41.694339359525152</c:v>
                </c:pt>
                <c:pt idx="165">
                  <c:v>32.282441595342412</c:v>
                </c:pt>
                <c:pt idx="166">
                  <c:v>23.530263719211732</c:v>
                </c:pt>
                <c:pt idx="167">
                  <c:v>23.484517707711426</c:v>
                </c:pt>
                <c:pt idx="168">
                  <c:v>32.187262232846329</c:v>
                </c:pt>
                <c:pt idx="169">
                  <c:v>41.637234112970077</c:v>
                </c:pt>
                <c:pt idx="170">
                  <c:v>43.146172782275045</c:v>
                </c:pt>
                <c:pt idx="171">
                  <c:v>35.326766987029458</c:v>
                </c:pt>
                <c:pt idx="172">
                  <c:v>25.368142354344712</c:v>
                </c:pt>
                <c:pt idx="173">
                  <c:v>22.426212444960655</c:v>
                </c:pt>
                <c:pt idx="174">
                  <c:v>29.205774050160095</c:v>
                </c:pt>
                <c:pt idx="175">
                  <c:v>39.473729495672877</c:v>
                </c:pt>
                <c:pt idx="176">
                  <c:v>43.789767897997194</c:v>
                </c:pt>
                <c:pt idx="177">
                  <c:v>38.185743454466952</c:v>
                </c:pt>
                <c:pt idx="178">
                  <c:v>27.813970394181023</c:v>
                </c:pt>
                <c:pt idx="179">
                  <c:v>22.21020903688418</c:v>
                </c:pt>
                <c:pt idx="180">
                  <c:v>26.526531731405591</c:v>
                </c:pt>
                <c:pt idx="181">
                  <c:v>36.794531298144236</c:v>
                </c:pt>
                <c:pt idx="182">
                  <c:v>43.573856288746718</c:v>
                </c:pt>
                <c:pt idx="183">
                  <c:v>40.631626571312133</c:v>
                </c:pt>
                <c:pt idx="184">
                  <c:v>30.672914579262301</c:v>
                </c:pt>
                <c:pt idx="185">
                  <c:v>22.853714191134451</c:v>
                </c:pt>
                <c:pt idx="186">
                  <c:v>24.362962183683216</c:v>
                </c:pt>
                <c:pt idx="187">
                  <c:v>33.813062912812995</c:v>
                </c:pt>
                <c:pt idx="188">
                  <c:v>42.515637349534231</c:v>
                </c:pt>
                <c:pt idx="189">
                  <c:v>42.469578690703685</c:v>
                </c:pt>
                <c:pt idx="190">
                  <c:v>33.717233054839767</c:v>
                </c:pt>
                <c:pt idx="191">
                  <c:v>24.305466656045866</c:v>
                </c:pt>
                <c:pt idx="192">
                  <c:v>22.887414116788541</c:v>
                </c:pt>
                <c:pt idx="193">
                  <c:v>30.76682640197663</c:v>
                </c:pt>
                <c:pt idx="194">
                  <c:v>40.699408194379707</c:v>
                </c:pt>
                <c:pt idx="195">
                  <c:v>43.55318960051018</c:v>
                </c:pt>
                <c:pt idx="196">
                  <c:v>36.704417156458938</c:v>
                </c:pt>
                <c:pt idx="197">
                  <c:v>26.449820662554341</c:v>
                </c:pt>
                <c:pt idx="198">
                  <c:v>22.217428843797599</c:v>
                </c:pt>
                <c:pt idx="199">
                  <c:v>27.898483219678756</c:v>
                </c:pt>
                <c:pt idx="200">
                  <c:v>38.269848596537251</c:v>
                </c:pt>
                <c:pt idx="201">
                  <c:v>43.796139476891355</c:v>
                </c:pt>
                <c:pt idx="202">
                  <c:v>39.396509511139655</c:v>
                </c:pt>
                <c:pt idx="203">
                  <c:v>29.115958199861126</c:v>
                </c:pt>
                <c:pt idx="204">
                  <c:v>22.406377007453798</c:v>
                </c:pt>
                <c:pt idx="205">
                  <c:v>25.436523939397961</c:v>
                </c:pt>
                <c:pt idx="206">
                  <c:v>35.420495880702688</c:v>
                </c:pt>
                <c:pt idx="207">
                  <c:v>43.179075071978033</c:v>
                </c:pt>
                <c:pt idx="208">
                  <c:v>41.579059585286572</c:v>
                </c:pt>
                <c:pt idx="209">
                  <c:v>32.091496280242971</c:v>
                </c:pt>
                <c:pt idx="210">
                  <c:v>23.439207105364417</c:v>
                </c:pt>
                <c:pt idx="211">
                  <c:v>23.577066825958369</c:v>
                </c:pt>
                <c:pt idx="212">
                  <c:v>32.378327850683419</c:v>
                </c:pt>
                <c:pt idx="213">
                  <c:v>41.75115138250213</c:v>
                </c:pt>
                <c:pt idx="214">
                  <c:v>43.078206691250699</c:v>
                </c:pt>
                <c:pt idx="215">
                  <c:v>35.13940524609481</c:v>
                </c:pt>
                <c:pt idx="216">
                  <c:v>25.233644484052139</c:v>
                </c:pt>
                <c:pt idx="217">
                  <c:v>22.468235166988443</c:v>
                </c:pt>
                <c:pt idx="218">
                  <c:v>29.385681867673604</c:v>
                </c:pt>
                <c:pt idx="219">
                  <c:v>39.626115990937599</c:v>
                </c:pt>
                <c:pt idx="220">
                  <c:v>43.774529630033072</c:v>
                </c:pt>
                <c:pt idx="221">
                  <c:v>38.016890416565325</c:v>
                </c:pt>
                <c:pt idx="222">
                  <c:v>27.646745290682965</c:v>
                </c:pt>
                <c:pt idx="223">
                  <c:v>22.198357856747727</c:v>
                </c:pt>
                <c:pt idx="224">
                  <c:v>26.68095039499368</c:v>
                </c:pt>
                <c:pt idx="225">
                  <c:v>36.97324799829213</c:v>
                </c:pt>
                <c:pt idx="226">
                  <c:v>43.612559715532733</c:v>
                </c:pt>
                <c:pt idx="227">
                  <c:v>40.494732972639198</c:v>
                </c:pt>
                <c:pt idx="228">
                  <c:v>30.486283298433143</c:v>
                </c:pt>
                <c:pt idx="229">
                  <c:v>22.788933167049144</c:v>
                </c:pt>
                <c:pt idx="230">
                  <c:v>24.479590791132797</c:v>
                </c:pt>
                <c:pt idx="231">
                  <c:v>34.003873347968693</c:v>
                </c:pt>
                <c:pt idx="232">
                  <c:v>42.605199378281313</c:v>
                </c:pt>
                <c:pt idx="233">
                  <c:v>42.375549396848541</c:v>
                </c:pt>
                <c:pt idx="234">
                  <c:v>33.526062537514512</c:v>
                </c:pt>
                <c:pt idx="235">
                  <c:v>24.192916207251329</c:v>
                </c:pt>
                <c:pt idx="236">
                  <c:v>22.956962100093435</c:v>
                </c:pt>
                <c:pt idx="237">
                  <c:v>30.954530722267396</c:v>
                </c:pt>
                <c:pt idx="238">
                  <c:v>40.832694365223837</c:v>
                </c:pt>
                <c:pt idx="239">
                  <c:v>43.509514931114253</c:v>
                </c:pt>
                <c:pt idx="240">
                  <c:v>36.523935936449512</c:v>
                </c:pt>
                <c:pt idx="241">
                  <c:v>26.298466493276294</c:v>
                </c:pt>
                <c:pt idx="242">
                  <c:v>22.234356050479654</c:v>
                </c:pt>
                <c:pt idx="243">
                  <c:v>28.068129006561243</c:v>
                </c:pt>
                <c:pt idx="244">
                  <c:v>38.43624140952204</c:v>
                </c:pt>
                <c:pt idx="245">
                  <c:v>43.806298531080003</c:v>
                </c:pt>
                <c:pt idx="246">
                  <c:v>39.241094618961995</c:v>
                </c:pt>
                <c:pt idx="247">
                  <c:v>28.937857096452802</c:v>
                </c:pt>
                <c:pt idx="248">
                  <c:v>22.369335025933104</c:v>
                </c:pt>
                <c:pt idx="249">
                  <c:v>25.574597306747172</c:v>
                </c:pt>
                <c:pt idx="250">
                  <c:v>35.606740579738904</c:v>
                </c:pt>
                <c:pt idx="251">
                  <c:v>43.242258585318787</c:v>
                </c:pt>
                <c:pt idx="252">
                  <c:v>41.461091282152083</c:v>
                </c:pt>
                <c:pt idx="253">
                  <c:v>31.900835674496381</c:v>
                </c:pt>
                <c:pt idx="254">
                  <c:v>23.351146678652711</c:v>
                </c:pt>
                <c:pt idx="255">
                  <c:v>23.672568928488822</c:v>
                </c:pt>
                <c:pt idx="256">
                  <c:v>32.569588289820047</c:v>
                </c:pt>
                <c:pt idx="257">
                  <c:v>41.862326192545417</c:v>
                </c:pt>
                <c:pt idx="258">
                  <c:v>43.007082264555756</c:v>
                </c:pt>
                <c:pt idx="259">
                  <c:v>34.951373052557862</c:v>
                </c:pt>
                <c:pt idx="260">
                  <c:v>25.101580455256173</c:v>
                </c:pt>
                <c:pt idx="261">
                  <c:v>22.513558361963991</c:v>
                </c:pt>
                <c:pt idx="262">
                  <c:v>29.566722349978772</c:v>
                </c:pt>
                <c:pt idx="263">
                  <c:v>39.776425976051975</c:v>
                </c:pt>
                <c:pt idx="264">
                  <c:v>43.755914810832508</c:v>
                </c:pt>
                <c:pt idx="265">
                  <c:v>37.846465171976185</c:v>
                </c:pt>
                <c:pt idx="266">
                  <c:v>27.48119780462422</c:v>
                </c:pt>
                <c:pt idx="267">
                  <c:v>22.189891724440439</c:v>
                </c:pt>
                <c:pt idx="268">
                  <c:v>26.837349339437601</c:v>
                </c:pt>
                <c:pt idx="269">
                  <c:v>37.150719551236207</c:v>
                </c:pt>
                <c:pt idx="270">
                  <c:v>43.647937349652182</c:v>
                </c:pt>
                <c:pt idx="271">
                  <c:v>40.35549065427692</c:v>
                </c:pt>
                <c:pt idx="272">
                  <c:v>30.300439772942561</c:v>
                </c:pt>
                <c:pt idx="273">
                  <c:v>22.727352114704978</c:v>
                </c:pt>
                <c:pt idx="274">
                  <c:v>24.598889547464697</c:v>
                </c:pt>
                <c:pt idx="275">
                  <c:v>34.194369186579515</c:v>
                </c:pt>
                <c:pt idx="276">
                  <c:v>42.691751303668838</c:v>
                </c:pt>
                <c:pt idx="277">
                  <c:v>42.278581967966126</c:v>
                </c:pt>
                <c:pt idx="278">
                  <c:v>33.334727161288448</c:v>
                </c:pt>
                <c:pt idx="279">
                  <c:v>24.083125746195563</c:v>
                </c:pt>
                <c:pt idx="280">
                  <c:v>23.029657397777981</c:v>
                </c:pt>
                <c:pt idx="281">
                  <c:v>31.142876057252629</c:v>
                </c:pt>
                <c:pt idx="282">
                  <c:v>40.963525905123348</c:v>
                </c:pt>
                <c:pt idx="283">
                  <c:v>43.462546761504989</c:v>
                </c:pt>
                <c:pt idx="284">
                  <c:v>36.342350375865422</c:v>
                </c:pt>
                <c:pt idx="285">
                  <c:v>26.149212468693669</c:v>
                </c:pt>
                <c:pt idx="286">
                  <c:v>22.254657023779558</c:v>
                </c:pt>
                <c:pt idx="287">
                  <c:v>28.239320356514483</c:v>
                </c:pt>
                <c:pt idx="288">
                  <c:v>38.600930598470967</c:v>
                </c:pt>
                <c:pt idx="289">
                  <c:v>43.813071078208083</c:v>
                </c:pt>
                <c:pt idx="290">
                  <c:v>39.083723875672867</c:v>
                </c:pt>
                <c:pt idx="291">
                  <c:v>28.761028998374137</c:v>
                </c:pt>
                <c:pt idx="292">
                  <c:v>22.335624510953863</c:v>
                </c:pt>
                <c:pt idx="293">
                  <c:v>25.71499766687527</c:v>
                </c:pt>
                <c:pt idx="294">
                  <c:v>35.792168371361996</c:v>
                </c:pt>
                <c:pt idx="295">
                  <c:v>43.30223235196268</c:v>
                </c:pt>
                <c:pt idx="296">
                  <c:v>41.340471419347573</c:v>
                </c:pt>
                <c:pt idx="297">
                  <c:v>31.710519527838937</c:v>
                </c:pt>
                <c:pt idx="298">
                  <c:v>23.266110035691309</c:v>
                </c:pt>
                <c:pt idx="299">
                  <c:v>23.7709940865956</c:v>
                </c:pt>
                <c:pt idx="300">
                  <c:v>32.760983612542503</c:v>
                </c:pt>
                <c:pt idx="301">
                  <c:v>41.970723702837283</c:v>
                </c:pt>
                <c:pt idx="302">
                  <c:v>42.932821791355416</c:v>
                </c:pt>
                <c:pt idx="303">
                  <c:v>34.76272933245599</c:v>
                </c:pt>
                <c:pt idx="304">
                  <c:v>24.971991654539345</c:v>
                </c:pt>
                <c:pt idx="305">
                  <c:v>22.562167826381881</c:v>
                </c:pt>
                <c:pt idx="306">
                  <c:v>29.748838762119608</c:v>
                </c:pt>
                <c:pt idx="307">
                  <c:v>39.924612346466333</c:v>
                </c:pt>
                <c:pt idx="308">
                  <c:v>43.733929273957891</c:v>
                </c:pt>
                <c:pt idx="309">
                  <c:v>37.674521129023617</c:v>
                </c:pt>
                <c:pt idx="310">
                  <c:v>27.317379815723712</c:v>
                </c:pt>
                <c:pt idx="311">
                  <c:v>22.184813293101755</c:v>
                </c:pt>
                <c:pt idx="312">
                  <c:v>26.995679552013144</c:v>
                </c:pt>
                <c:pt idx="313">
                  <c:v>37.326890340461205</c:v>
                </c:pt>
                <c:pt idx="314">
                  <c:v>43.679978104366391</c:v>
                </c:pt>
                <c:pt idx="315">
                  <c:v>40.213943252359613</c:v>
                </c:pt>
                <c:pt idx="316">
                  <c:v>30.115442242937213</c:v>
                </c:pt>
                <c:pt idx="317">
                  <c:v>22.668990332538687</c:v>
                </c:pt>
                <c:pt idx="318">
                  <c:v>24.720821066512002</c:v>
                </c:pt>
                <c:pt idx="319">
                  <c:v>34.384490730544336</c:v>
                </c:pt>
                <c:pt idx="320">
                  <c:v>42.775266001820334</c:v>
                </c:pt>
                <c:pt idx="321">
                  <c:v>42.178706791971578</c:v>
                </c:pt>
                <c:pt idx="322">
                  <c:v>33.143286887359267</c:v>
                </c:pt>
                <c:pt idx="323">
                  <c:v>23.976129679310183</c:v>
                </c:pt>
                <c:pt idx="324">
                  <c:v>23.105477228393177</c:v>
                </c:pt>
                <c:pt idx="325">
                  <c:v>31.331803382761848</c:v>
                </c:pt>
                <c:pt idx="326">
                  <c:v>41.091861813736415</c:v>
                </c:pt>
                <c:pt idx="327">
                  <c:v>43.412299810694421</c:v>
                </c:pt>
                <c:pt idx="328">
                  <c:v>36.159717380480757</c:v>
                </c:pt>
                <c:pt idx="329">
                  <c:v>26.002105362436367</c:v>
                </c:pt>
                <c:pt idx="330">
                  <c:v>22.2783254017234</c:v>
                </c:pt>
                <c:pt idx="331">
                  <c:v>28.412003621130218</c:v>
                </c:pt>
                <c:pt idx="332">
                  <c:v>38.763864552640563</c:v>
                </c:pt>
                <c:pt idx="333">
                  <c:v>43.816454995876441</c:v>
                </c:pt>
                <c:pt idx="334">
                  <c:v>38.924446598541444</c:v>
                </c:pt>
                <c:pt idx="335">
                  <c:v>28.585529320492753</c:v>
                </c:pt>
                <c:pt idx="336">
                  <c:v>22.305256026808436</c:v>
                </c:pt>
                <c:pt idx="337">
                  <c:v>25.857681020737669</c:v>
                </c:pt>
                <c:pt idx="338">
                  <c:v>35.976721145709128</c:v>
                </c:pt>
                <c:pt idx="339">
                  <c:v>43.358977577168517</c:v>
                </c:pt>
                <c:pt idx="340">
                  <c:v>41.21723779705188</c:v>
                </c:pt>
                <c:pt idx="341">
                  <c:v>31.520607482059411</c:v>
                </c:pt>
                <c:pt idx="342">
                  <c:v>23.184123825493373</c:v>
                </c:pt>
                <c:pt idx="343">
                  <c:v>23.872311455536455</c:v>
                </c:pt>
                <c:pt idx="344">
                  <c:v>32.952453838866916</c:v>
                </c:pt>
                <c:pt idx="345">
                  <c:v>42.076309943472779</c:v>
                </c:pt>
                <c:pt idx="346">
                  <c:v>42.855448543597618</c:v>
                </c:pt>
                <c:pt idx="347">
                  <c:v>34.573533203468408</c:v>
                </c:pt>
                <c:pt idx="348">
                  <c:v>24.844918692790504</c:v>
                </c:pt>
                <c:pt idx="349">
                  <c:v>22.614048326876688</c:v>
                </c:pt>
                <c:pt idx="350">
                  <c:v>29.931974031962316</c:v>
                </c:pt>
                <c:pt idx="351">
                  <c:v>40.070628663135125</c:v>
                </c:pt>
                <c:pt idx="352">
                  <c:v>43.708579909296226</c:v>
                </c:pt>
                <c:pt idx="353">
                  <c:v>37.501112171996844</c:v>
                </c:pt>
                <c:pt idx="354">
                  <c:v>27.155342661705863</c:v>
                </c:pt>
                <c:pt idx="355">
                  <c:v>22.183124154224224</c:v>
                </c:pt>
                <c:pt idx="356">
                  <c:v>27.155891414770064</c:v>
                </c:pt>
                <c:pt idx="357">
                  <c:v>37.501705157088722</c:v>
                </c:pt>
                <c:pt idx="358">
                  <c:v>43.708671938657005</c:v>
                </c:pt>
                <c:pt idx="359">
                  <c:v>40.07013512539492</c:v>
                </c:pt>
                <c:pt idx="360">
                  <c:v>29.931348683443403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4367-BBC0-7302F299821A}"/>
            </c:ext>
          </c:extLst>
        </c:ser>
        <c:ser>
          <c:idx val="3"/>
          <c:order val="3"/>
          <c:tx>
            <c:v>Antena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'Parte B'!$R$13:$R$373</c:f>
              <c:numCache>
                <c:formatCode>General</c:formatCode>
                <c:ptCount val="361"/>
                <c:pt idx="0">
                  <c:v>41</c:v>
                </c:pt>
                <c:pt idx="1">
                  <c:v>51.710271211838993</c:v>
                </c:pt>
                <c:pt idx="2">
                  <c:v>52.573568464459527</c:v>
                </c:pt>
                <c:pt idx="3">
                  <c:v>42.796180245101539</c:v>
                </c:pt>
                <c:pt idx="4">
                  <c:v>31.367392191906802</c:v>
                </c:pt>
                <c:pt idx="5">
                  <c:v>28.794779334426053</c:v>
                </c:pt>
                <c:pt idx="6">
                  <c:v>37.443590069615048</c:v>
                </c:pt>
                <c:pt idx="7">
                  <c:v>49.362147693575267</c:v>
                </c:pt>
                <c:pt idx="8">
                  <c:v>53.592585292082276</c:v>
                </c:pt>
                <c:pt idx="9">
                  <c:v>46.245458046731287</c:v>
                </c:pt>
                <c:pt idx="10">
                  <c:v>34.07568086388472</c:v>
                </c:pt>
                <c:pt idx="11">
                  <c:v>28.272090761648776</c:v>
                </c:pt>
                <c:pt idx="12">
                  <c:v>34.17048171539215</c:v>
                </c:pt>
                <c:pt idx="13">
                  <c:v>46.347900284066739</c:v>
                </c:pt>
                <c:pt idx="14">
                  <c:v>53.608483994676121</c:v>
                </c:pt>
                <c:pt idx="15">
                  <c:v>49.27688566758335</c:v>
                </c:pt>
                <c:pt idx="16">
                  <c:v>37.335556828528361</c:v>
                </c:pt>
                <c:pt idx="17">
                  <c:v>28.763300141878876</c:v>
                </c:pt>
                <c:pt idx="18">
                  <c:v>31.441408872353279</c:v>
                </c:pt>
                <c:pt idx="19">
                  <c:v>42.907642203884592</c:v>
                </c:pt>
                <c:pt idx="20">
                  <c:v>52.61999809070717</c:v>
                </c:pt>
                <c:pt idx="21">
                  <c:v>51.64898132130034</c:v>
                </c:pt>
                <c:pt idx="22">
                  <c:v>40.887340235383469</c:v>
                </c:pt>
                <c:pt idx="23">
                  <c:v>30.229278017497919</c:v>
                </c:pt>
                <c:pt idx="24">
                  <c:v>29.473767918595456</c:v>
                </c:pt>
                <c:pt idx="25">
                  <c:v>39.315422439393679</c:v>
                </c:pt>
                <c:pt idx="26">
                  <c:v>50.705869800585901</c:v>
                </c:pt>
                <c:pt idx="27">
                  <c:v>53.17278522803133</c:v>
                </c:pt>
                <c:pt idx="28">
                  <c:v>44.448098054500015</c:v>
                </c:pt>
                <c:pt idx="29">
                  <c:v>32.553245431380276</c:v>
                </c:pt>
                <c:pt idx="30">
                  <c:v>28.424300004445026</c:v>
                </c:pt>
                <c:pt idx="31">
                  <c:v>35.857395157611109</c:v>
                </c:pt>
                <c:pt idx="32">
                  <c:v>48.018577486532216</c:v>
                </c:pt>
                <c:pt idx="33">
                  <c:v>53.726912042164031</c:v>
                </c:pt>
                <c:pt idx="34">
                  <c:v>47.734182359392221</c:v>
                </c:pt>
                <c:pt idx="35">
                  <c:v>35.550076471668305</c:v>
                </c:pt>
                <c:pt idx="36">
                  <c:v>28.376605142282493</c:v>
                </c:pt>
                <c:pt idx="37">
                  <c:v>32.809024829314119</c:v>
                </c:pt>
                <c:pt idx="38">
                  <c:v>44.772189313656988</c:v>
                </c:pt>
                <c:pt idx="39">
                  <c:v>53.267220339365927</c:v>
                </c:pt>
                <c:pt idx="40">
                  <c:v>50.48382555824692</c:v>
                </c:pt>
                <c:pt idx="41">
                  <c:v>38.981045295778088</c:v>
                </c:pt>
                <c:pt idx="42">
                  <c:v>29.334482677484225</c:v>
                </c:pt>
                <c:pt idx="43">
                  <c:v>30.413142887221909</c:v>
                </c:pt>
                <c:pt idx="44">
                  <c:v>41.225310702654738</c:v>
                </c:pt>
                <c:pt idx="45">
                  <c:v>51.83032889714034</c:v>
                </c:pt>
                <c:pt idx="46">
                  <c:v>52.47799265021581</c:v>
                </c:pt>
                <c:pt idx="47">
                  <c:v>42.572842894157979</c:v>
                </c:pt>
                <c:pt idx="48">
                  <c:v>31.221628634747944</c:v>
                </c:pt>
                <c:pt idx="49">
                  <c:v>28.860603913280666</c:v>
                </c:pt>
                <c:pt idx="50">
                  <c:v>37.6604839702498</c:v>
                </c:pt>
                <c:pt idx="51">
                  <c:v>49.53069966400404</c:v>
                </c:pt>
                <c:pt idx="52">
                  <c:v>53.557829428010095</c:v>
                </c:pt>
                <c:pt idx="53">
                  <c:v>46.039348729301231</c:v>
                </c:pt>
                <c:pt idx="54">
                  <c:v>33.887714049020175</c:v>
                </c:pt>
                <c:pt idx="55">
                  <c:v>28.275082272082823</c:v>
                </c:pt>
                <c:pt idx="56">
                  <c:v>34.361681170227783</c:v>
                </c:pt>
                <c:pt idx="57">
                  <c:v>46.551519786289539</c:v>
                </c:pt>
                <c:pt idx="58">
                  <c:v>53.6373167129819</c:v>
                </c:pt>
                <c:pt idx="59">
                  <c:v>49.10442293373066</c:v>
                </c:pt>
                <c:pt idx="60">
                  <c:v>37.120360084668725</c:v>
                </c:pt>
                <c:pt idx="61">
                  <c:v>28.703220281886214</c:v>
                </c:pt>
                <c:pt idx="62">
                  <c:v>31.591683042432372</c:v>
                </c:pt>
                <c:pt idx="63">
                  <c:v>43.130109025089567</c:v>
                </c:pt>
                <c:pt idx="64">
                  <c:v>52.710122593580479</c:v>
                </c:pt>
                <c:pt idx="65">
                  <c:v>51.523903453530707</c:v>
                </c:pt>
                <c:pt idx="66">
                  <c:v>40.662056011772151</c:v>
                </c:pt>
                <c:pt idx="67">
                  <c:v>30.110912714281731</c:v>
                </c:pt>
                <c:pt idx="68">
                  <c:v>29.571146049681801</c:v>
                </c:pt>
                <c:pt idx="69">
                  <c:v>39.539015000144026</c:v>
                </c:pt>
                <c:pt idx="70">
                  <c:v>50.850106821796302</c:v>
                </c:pt>
                <c:pt idx="71">
                  <c:v>53.105055857584048</c:v>
                </c:pt>
                <c:pt idx="72">
                  <c:v>44.230672363234277</c:v>
                </c:pt>
                <c:pt idx="73">
                  <c:v>32.386023597135861</c:v>
                </c:pt>
                <c:pt idx="74">
                  <c:v>28.461025010443244</c:v>
                </c:pt>
                <c:pt idx="75">
                  <c:v>36.064302202703246</c:v>
                </c:pt>
                <c:pt idx="76">
                  <c:v>48.205437187661289</c:v>
                </c:pt>
                <c:pt idx="77">
                  <c:v>53.72192645185963</c:v>
                </c:pt>
                <c:pt idx="78">
                  <c:v>47.54193520638799</c:v>
                </c:pt>
                <c:pt idx="79">
                  <c:v>35.347318901843167</c:v>
                </c:pt>
                <c:pt idx="80">
                  <c:v>28.349751530269234</c:v>
                </c:pt>
                <c:pt idx="81">
                  <c:v>32.98276426215596</c:v>
                </c:pt>
                <c:pt idx="82">
                  <c:v>44.986786558039583</c:v>
                </c:pt>
                <c:pt idx="83">
                  <c:v>53.325375678469825</c:v>
                </c:pt>
                <c:pt idx="84">
                  <c:v>50.332071241497083</c:v>
                </c:pt>
                <c:pt idx="85">
                  <c:v>38.758903542143429</c:v>
                </c:pt>
                <c:pt idx="86">
                  <c:v>29.246189590797272</c:v>
                </c:pt>
                <c:pt idx="87">
                  <c:v>30.539874724198214</c:v>
                </c:pt>
                <c:pt idx="88">
                  <c:v>41.450550796832097</c:v>
                </c:pt>
                <c:pt idx="89">
                  <c:v>51.946992544680008</c:v>
                </c:pt>
                <c:pt idx="90">
                  <c:v>52.378819831591784</c:v>
                </c:pt>
                <c:pt idx="91">
                  <c:v>42.349012641454316</c:v>
                </c:pt>
                <c:pt idx="92">
                  <c:v>31.078929450054282</c:v>
                </c:pt>
                <c:pt idx="93">
                  <c:v>28.93023276891336</c:v>
                </c:pt>
                <c:pt idx="94">
                  <c:v>37.87842441745007</c:v>
                </c:pt>
                <c:pt idx="95">
                  <c:v>49.696578260699823</c:v>
                </c:pt>
                <c:pt idx="96">
                  <c:v>53.51913815738763</c:v>
                </c:pt>
                <c:pt idx="97">
                  <c:v>45.831660167136882</c:v>
                </c:pt>
                <c:pt idx="98">
                  <c:v>33.701976101562963</c:v>
                </c:pt>
                <c:pt idx="99">
                  <c:v>28.282061551650479</c:v>
                </c:pt>
                <c:pt idx="100">
                  <c:v>34.554960959372401</c:v>
                </c:pt>
                <c:pt idx="101">
                  <c:v>46.753399538226972</c:v>
                </c:pt>
                <c:pt idx="102">
                  <c:v>53.662189114797044</c:v>
                </c:pt>
                <c:pt idx="103">
                  <c:v>48.929420413899635</c:v>
                </c:pt>
                <c:pt idx="104">
                  <c:v>36.906379152858698</c:v>
                </c:pt>
                <c:pt idx="105">
                  <c:v>28.646994019979701</c:v>
                </c:pt>
                <c:pt idx="106">
                  <c:v>31.744905616325532</c:v>
                </c:pt>
                <c:pt idx="107">
                  <c:v>43.351908306967132</c:v>
                </c:pt>
                <c:pt idx="108">
                  <c:v>52.796577346564014</c:v>
                </c:pt>
                <c:pt idx="109">
                  <c:v>51.395527576433665</c:v>
                </c:pt>
                <c:pt idx="110">
                  <c:v>40.436877693961875</c:v>
                </c:pt>
                <c:pt idx="111">
                  <c:v>29.995959862689965</c:v>
                </c:pt>
                <c:pt idx="112">
                  <c:v>29.67210578592978</c:v>
                </c:pt>
                <c:pt idx="113">
                  <c:v>39.763065408325041</c:v>
                </c:pt>
                <c:pt idx="114">
                  <c:v>50.991256989890125</c:v>
                </c:pt>
                <c:pt idx="115">
                  <c:v>53.033532971992571</c:v>
                </c:pt>
                <c:pt idx="116">
                  <c:v>44.012234235125618</c:v>
                </c:pt>
                <c:pt idx="117">
                  <c:v>32.221501234114086</c:v>
                </c:pt>
                <c:pt idx="118">
                  <c:v>28.501679514336818</c:v>
                </c:pt>
                <c:pt idx="119">
                  <c:v>36.272756010120268</c:v>
                </c:pt>
                <c:pt idx="120">
                  <c:v>48.390038829396531</c:v>
                </c:pt>
                <c:pt idx="121">
                  <c:v>53.712954029835799</c:v>
                </c:pt>
                <c:pt idx="122">
                  <c:v>47.347637924035354</c:v>
                </c:pt>
                <c:pt idx="123">
                  <c:v>35.1463327845089</c:v>
                </c:pt>
                <c:pt idx="124">
                  <c:v>28.326862287335501</c:v>
                </c:pt>
                <c:pt idx="125">
                  <c:v>33.159016158016875</c:v>
                </c:pt>
                <c:pt idx="126">
                  <c:v>45.200134412467882</c:v>
                </c:pt>
                <c:pt idx="127">
                  <c:v>53.379668458008169</c:v>
                </c:pt>
                <c:pt idx="128">
                  <c:v>50.177392415021899</c:v>
                </c:pt>
                <c:pt idx="129">
                  <c:v>38.537464109378043</c:v>
                </c:pt>
                <c:pt idx="130">
                  <c:v>29.161579945005911</c:v>
                </c:pt>
                <c:pt idx="131">
                  <c:v>30.669884583524087</c:v>
                </c:pt>
                <c:pt idx="132">
                  <c:v>41.675649696182177</c:v>
                </c:pt>
                <c:pt idx="133">
                  <c:v>52.060225594088593</c:v>
                </c:pt>
                <c:pt idx="134">
                  <c:v>52.276081087633585</c:v>
                </c:pt>
                <c:pt idx="135">
                  <c:v>42.124759631520504</c:v>
                </c:pt>
                <c:pt idx="136">
                  <c:v>30.939339357282268</c:v>
                </c:pt>
                <c:pt idx="137">
                  <c:v>29.003644080845035</c:v>
                </c:pt>
                <c:pt idx="138">
                  <c:v>38.097343112449067</c:v>
                </c:pt>
                <c:pt idx="139">
                  <c:v>49.85973150017935</c:v>
                </c:pt>
                <c:pt idx="140">
                  <c:v>53.476523605389929</c:v>
                </c:pt>
                <c:pt idx="141">
                  <c:v>45.622457446241555</c:v>
                </c:pt>
                <c:pt idx="142">
                  <c:v>33.518525228573409</c:v>
                </c:pt>
                <c:pt idx="143">
                  <c:v>28.293026413166238</c:v>
                </c:pt>
                <c:pt idx="144">
                  <c:v>34.750260512282942</c:v>
                </c:pt>
                <c:pt idx="145">
                  <c:v>46.953476274256374</c:v>
                </c:pt>
                <c:pt idx="146">
                  <c:v>53.683093405541015</c:v>
                </c:pt>
                <c:pt idx="147">
                  <c:v>48.751932950853245</c:v>
                </c:pt>
                <c:pt idx="148">
                  <c:v>36.693681091021425</c:v>
                </c:pt>
                <c:pt idx="149">
                  <c:v>28.594638976497361</c:v>
                </c:pt>
                <c:pt idx="150">
                  <c:v>31.90102857672813</c:v>
                </c:pt>
                <c:pt idx="151">
                  <c:v>43.572970541458439</c:v>
                </c:pt>
                <c:pt idx="152">
                  <c:v>52.879335256233453</c:v>
                </c:pt>
                <c:pt idx="153">
                  <c:v>51.263893920788803</c:v>
                </c:pt>
                <c:pt idx="154">
                  <c:v>40.211875848942896</c:v>
                </c:pt>
                <c:pt idx="155">
                  <c:v>29.884455486958146</c:v>
                </c:pt>
                <c:pt idx="156">
                  <c:v>29.776615488304184</c:v>
                </c:pt>
                <c:pt idx="157">
                  <c:v>39.987503450413826</c:v>
                </c:pt>
                <c:pt idx="158">
                  <c:v>51.129276070845926</c:v>
                </c:pt>
                <c:pt idx="159">
                  <c:v>52.958238985292219</c:v>
                </c:pt>
                <c:pt idx="160">
                  <c:v>43.792852124905416</c:v>
                </c:pt>
                <c:pt idx="161">
                  <c:v>32.059729900778038</c:v>
                </c:pt>
                <c:pt idx="162">
                  <c:v>28.546250775707371</c:v>
                </c:pt>
                <c:pt idx="163">
                  <c:v>36.482691254044227</c:v>
                </c:pt>
                <c:pt idx="164">
                  <c:v>48.572324560776195</c:v>
                </c:pt>
                <c:pt idx="165">
                  <c:v>53.699997587894423</c:v>
                </c:pt>
                <c:pt idx="166">
                  <c:v>47.151351401742147</c:v>
                </c:pt>
                <c:pt idx="167">
                  <c:v>34.947181105238563</c:v>
                </c:pt>
                <c:pt idx="168">
                  <c:v>28.307944586574159</c:v>
                </c:pt>
                <c:pt idx="169">
                  <c:v>33.337725282601063</c:v>
                </c:pt>
                <c:pt idx="170">
                  <c:v>45.412166017414251</c:v>
                </c:pt>
                <c:pt idx="171">
                  <c:v>53.430081663562873</c:v>
                </c:pt>
                <c:pt idx="172">
                  <c:v>50.019837552490351</c:v>
                </c:pt>
                <c:pt idx="173">
                  <c:v>38.316796392770279</c:v>
                </c:pt>
                <c:pt idx="174">
                  <c:v>29.080680255309787</c:v>
                </c:pt>
                <c:pt idx="175">
                  <c:v>30.803131722358188</c:v>
                </c:pt>
                <c:pt idx="176">
                  <c:v>41.900536858603097</c:v>
                </c:pt>
                <c:pt idx="177">
                  <c:v>52.169992560086818</c:v>
                </c:pt>
                <c:pt idx="178">
                  <c:v>52.169808614886648</c:v>
                </c:pt>
                <c:pt idx="179">
                  <c:v>41.900154141371317</c:v>
                </c:pt>
                <c:pt idx="180">
                  <c:v>30.802902101552707</c:v>
                </c:pt>
                <c:pt idx="181">
                  <c:v>29.080814843240212</c:v>
                </c:pt>
                <c:pt idx="182">
                  <c:v>38.317171449914056</c:v>
                </c:pt>
                <c:pt idx="183">
                  <c:v>50.020108253039162</c:v>
                </c:pt>
                <c:pt idx="184">
                  <c:v>53.429999126680535</c:v>
                </c:pt>
                <c:pt idx="185">
                  <c:v>45.411806127129751</c:v>
                </c:pt>
                <c:pt idx="186">
                  <c:v>33.337418920382248</c:v>
                </c:pt>
                <c:pt idx="187">
                  <c:v>28.307973420432145</c:v>
                </c:pt>
                <c:pt idx="188">
                  <c:v>34.947518625457292</c:v>
                </c:pt>
                <c:pt idx="189">
                  <c:v>47.151687293789067</c:v>
                </c:pt>
                <c:pt idx="190">
                  <c:v>53.700023034170648</c:v>
                </c:pt>
                <c:pt idx="191">
                  <c:v>48.572016166092709</c:v>
                </c:pt>
                <c:pt idx="192">
                  <c:v>36.482332555050796</c:v>
                </c:pt>
                <c:pt idx="193">
                  <c:v>28.546171558604325</c:v>
                </c:pt>
                <c:pt idx="194">
                  <c:v>32.060002997404595</c:v>
                </c:pt>
                <c:pt idx="195">
                  <c:v>43.793226451482568</c:v>
                </c:pt>
                <c:pt idx="196">
                  <c:v>52.958370387691225</c:v>
                </c:pt>
                <c:pt idx="197">
                  <c:v>51.129043738307132</c:v>
                </c:pt>
                <c:pt idx="198">
                  <c:v>39.987120988401941</c:v>
                </c:pt>
                <c:pt idx="199">
                  <c:v>29.776434530629121</c:v>
                </c:pt>
                <c:pt idx="200">
                  <c:v>29.884642405271826</c:v>
                </c:pt>
                <c:pt idx="201">
                  <c:v>40.212258791409738</c:v>
                </c:pt>
                <c:pt idx="202">
                  <c:v>51.264120811870825</c:v>
                </c:pt>
                <c:pt idx="203">
                  <c:v>52.879197493316198</c:v>
                </c:pt>
                <c:pt idx="204">
                  <c:v>43.572594783132715</c:v>
                </c:pt>
                <c:pt idx="205">
                  <c:v>31.900760293465705</c:v>
                </c:pt>
                <c:pt idx="206">
                  <c:v>28.594724826692456</c:v>
                </c:pt>
                <c:pt idx="207">
                  <c:v>36.694042144400591</c:v>
                </c:pt>
                <c:pt idx="208">
                  <c:v>48.752237256604758</c:v>
                </c:pt>
                <c:pt idx="209">
                  <c:v>53.68306118636032</c:v>
                </c:pt>
                <c:pt idx="210">
                  <c:v>46.953137152309601</c:v>
                </c:pt>
                <c:pt idx="211">
                  <c:v>34.749926274724025</c:v>
                </c:pt>
                <c:pt idx="212">
                  <c:v>28.293004356465428</c:v>
                </c:pt>
                <c:pt idx="213">
                  <c:v>33.518835631559703</c:v>
                </c:pt>
                <c:pt idx="214">
                  <c:v>45.622814925840864</c:v>
                </c:pt>
                <c:pt idx="215">
                  <c:v>53.476599496507234</c:v>
                </c:pt>
                <c:pt idx="216">
                  <c:v>49.859456028871399</c:v>
                </c:pt>
                <c:pt idx="217">
                  <c:v>38.096969545765987</c:v>
                </c:pt>
                <c:pt idx="218">
                  <c:v>29.003515874272455</c:v>
                </c:pt>
                <c:pt idx="219">
                  <c:v>30.939574383351761</c:v>
                </c:pt>
                <c:pt idx="220">
                  <c:v>42.125141808347657</c:v>
                </c:pt>
                <c:pt idx="221">
                  <c:v>52.276259043606011</c:v>
                </c:pt>
                <c:pt idx="222">
                  <c:v>52.060035717305929</c:v>
                </c:pt>
                <c:pt idx="223">
                  <c:v>41.67526655848274</c:v>
                </c:pt>
                <c:pt idx="224">
                  <c:v>30.669660439941811</c:v>
                </c:pt>
                <c:pt idx="225">
                  <c:v>29.16172087211665</c:v>
                </c:pt>
                <c:pt idx="226">
                  <c:v>38.537840539446101</c:v>
                </c:pt>
                <c:pt idx="227">
                  <c:v>50.177658259978699</c:v>
                </c:pt>
                <c:pt idx="228">
                  <c:v>53.379579301226435</c:v>
                </c:pt>
                <c:pt idx="229">
                  <c:v>45.199772224281574</c:v>
                </c:pt>
                <c:pt idx="230">
                  <c:v>33.158713932574166</c:v>
                </c:pt>
                <c:pt idx="231">
                  <c:v>28.326897889314637</c:v>
                </c:pt>
                <c:pt idx="232">
                  <c:v>35.146673481614449</c:v>
                </c:pt>
                <c:pt idx="233">
                  <c:v>47.347970480919678</c:v>
                </c:pt>
                <c:pt idx="234">
                  <c:v>53.71297269523312</c:v>
                </c:pt>
                <c:pt idx="235">
                  <c:v>48.389726442426635</c:v>
                </c:pt>
                <c:pt idx="236">
                  <c:v>36.272399777922622</c:v>
                </c:pt>
                <c:pt idx="237">
                  <c:v>28.501606955151097</c:v>
                </c:pt>
                <c:pt idx="238">
                  <c:v>32.221779058521008</c:v>
                </c:pt>
                <c:pt idx="239">
                  <c:v>44.012607012646725</c:v>
                </c:pt>
                <c:pt idx="240">
                  <c:v>53.033657972694094</c:v>
                </c:pt>
                <c:pt idx="241">
                  <c:v>50.991019288703562</c:v>
                </c:pt>
                <c:pt idx="242">
                  <c:v>39.762683546625098</c:v>
                </c:pt>
                <c:pt idx="243">
                  <c:v>29.67193084560234</c:v>
                </c:pt>
                <c:pt idx="244">
                  <c:v>29.996152683065297</c:v>
                </c:pt>
                <c:pt idx="245">
                  <c:v>40.437260996876134</c:v>
                </c:pt>
                <c:pt idx="246">
                  <c:v>51.395748954955174</c:v>
                </c:pt>
                <c:pt idx="247">
                  <c:v>52.796433266301037</c:v>
                </c:pt>
                <c:pt idx="248">
                  <c:v>43.351531234648988</c:v>
                </c:pt>
                <c:pt idx="249">
                  <c:v>31.744642230502564</c:v>
                </c:pt>
                <c:pt idx="250">
                  <c:v>28.64708647636288</c:v>
                </c:pt>
                <c:pt idx="251">
                  <c:v>36.906742447475708</c:v>
                </c:pt>
                <c:pt idx="252">
                  <c:v>48.929720535355017</c:v>
                </c:pt>
                <c:pt idx="253">
                  <c:v>53.662150132808797</c:v>
                </c:pt>
                <c:pt idx="254">
                  <c:v>46.753057292655313</c:v>
                </c:pt>
                <c:pt idx="255">
                  <c:v>34.55463010921757</c:v>
                </c:pt>
                <c:pt idx="256">
                  <c:v>28.282046279019028</c:v>
                </c:pt>
                <c:pt idx="257">
                  <c:v>33.702290448041822</c:v>
                </c:pt>
                <c:pt idx="258">
                  <c:v>45.832015124023059</c:v>
                </c:pt>
                <c:pt idx="259">
                  <c:v>53.519207378956949</c:v>
                </c:pt>
                <c:pt idx="260">
                  <c:v>49.696298104960675</c:v>
                </c:pt>
                <c:pt idx="261">
                  <c:v>37.878052458297027</c:v>
                </c:pt>
                <c:pt idx="262">
                  <c:v>28.930110983876347</c:v>
                </c:pt>
                <c:pt idx="263">
                  <c:v>31.07916980773469</c:v>
                </c:pt>
                <c:pt idx="264">
                  <c:v>42.349394158109241</c:v>
                </c:pt>
                <c:pt idx="265">
                  <c:v>52.378991742568147</c:v>
                </c:pt>
                <c:pt idx="266">
                  <c:v>51.94679679581894</c:v>
                </c:pt>
                <c:pt idx="267">
                  <c:v>41.450167358733729</c:v>
                </c:pt>
                <c:pt idx="268">
                  <c:v>30.539656128081866</c:v>
                </c:pt>
                <c:pt idx="269">
                  <c:v>29.246336812924202</c:v>
                </c:pt>
                <c:pt idx="270">
                  <c:v>38.759281227169097</c:v>
                </c:pt>
                <c:pt idx="271">
                  <c:v>50.332332147550666</c:v>
                </c:pt>
                <c:pt idx="272">
                  <c:v>53.325279929728893</c:v>
                </c:pt>
                <c:pt idx="273">
                  <c:v>44.986422185454984</c:v>
                </c:pt>
                <c:pt idx="274">
                  <c:v>32.982466268201577</c:v>
                </c:pt>
                <c:pt idx="275">
                  <c:v>28.349793889212464</c:v>
                </c:pt>
                <c:pt idx="276">
                  <c:v>35.347662669066942</c:v>
                </c:pt>
                <c:pt idx="277">
                  <c:v>47.542264323892141</c:v>
                </c:pt>
                <c:pt idx="278">
                  <c:v>53.721938330528637</c:v>
                </c:pt>
                <c:pt idx="279">
                  <c:v>48.205120906301644</c:v>
                </c:pt>
                <c:pt idx="280">
                  <c:v>36.063948548938399</c:v>
                </c:pt>
                <c:pt idx="281">
                  <c:v>28.460959131913636</c:v>
                </c:pt>
                <c:pt idx="282">
                  <c:v>32.386306062257795</c:v>
                </c:pt>
                <c:pt idx="283">
                  <c:v>44.231043474877303</c:v>
                </c:pt>
                <c:pt idx="284">
                  <c:v>53.105174417415029</c:v>
                </c:pt>
                <c:pt idx="285">
                  <c:v>50.849863826453415</c:v>
                </c:pt>
                <c:pt idx="286">
                  <c:v>39.53863385842488</c:v>
                </c:pt>
                <c:pt idx="287">
                  <c:v>29.570977181525262</c:v>
                </c:pt>
                <c:pt idx="288">
                  <c:v>30.111111376292147</c:v>
                </c:pt>
                <c:pt idx="289">
                  <c:v>40.662439555013322</c:v>
                </c:pt>
                <c:pt idx="290">
                  <c:v>51.524119250115504</c:v>
                </c:pt>
                <c:pt idx="291">
                  <c:v>52.709972241124042</c:v>
                </c:pt>
                <c:pt idx="292">
                  <c:v>43.129730756946955</c:v>
                </c:pt>
                <c:pt idx="293">
                  <c:v>31.591424636589437</c:v>
                </c:pt>
                <c:pt idx="294">
                  <c:v>28.703319315483249</c:v>
                </c:pt>
                <c:pt idx="295">
                  <c:v>37.120725506673331</c:v>
                </c:pt>
                <c:pt idx="296">
                  <c:v>49.104718776837039</c:v>
                </c:pt>
                <c:pt idx="297">
                  <c:v>53.637270980402391</c:v>
                </c:pt>
                <c:pt idx="298">
                  <c:v>46.551174524346834</c:v>
                </c:pt>
                <c:pt idx="299">
                  <c:v>34.361353811159752</c:v>
                </c:pt>
                <c:pt idx="300">
                  <c:v>28.275073788306919</c:v>
                </c:pt>
                <c:pt idx="301">
                  <c:v>33.88803224048084</c:v>
                </c:pt>
                <c:pt idx="302">
                  <c:v>46.039701052236943</c:v>
                </c:pt>
                <c:pt idx="303">
                  <c:v>53.55789195833858</c:v>
                </c:pt>
                <c:pt idx="304">
                  <c:v>49.530414911629663</c:v>
                </c:pt>
                <c:pt idx="305">
                  <c:v>37.660113735192361</c:v>
                </c:pt>
                <c:pt idx="306">
                  <c:v>28.860488587944545</c:v>
                </c:pt>
                <c:pt idx="307">
                  <c:v>31.221874248715316</c:v>
                </c:pt>
                <c:pt idx="308">
                  <c:v>42.573223631079962</c:v>
                </c:pt>
                <c:pt idx="309">
                  <c:v>52.478158462322178</c:v>
                </c:pt>
                <c:pt idx="310">
                  <c:v>51.830127337545193</c:v>
                </c:pt>
                <c:pt idx="311">
                  <c:v>41.224927084320306</c:v>
                </c:pt>
                <c:pt idx="312">
                  <c:v>30.412929907075728</c:v>
                </c:pt>
                <c:pt idx="313">
                  <c:v>29.334636148490482</c:v>
                </c:pt>
                <c:pt idx="314">
                  <c:v>38.981424117401403</c:v>
                </c:pt>
                <c:pt idx="315">
                  <c:v>50.484081443633841</c:v>
                </c:pt>
                <c:pt idx="316">
                  <c:v>53.267118028671796</c:v>
                </c:pt>
                <c:pt idx="317">
                  <c:v>44.77182287086216</c:v>
                </c:pt>
                <c:pt idx="318">
                  <c:v>32.808731160234224</c:v>
                </c:pt>
                <c:pt idx="319">
                  <c:v>28.376654244915262</c:v>
                </c:pt>
                <c:pt idx="320">
                  <c:v>35.550423201279621</c:v>
                </c:pt>
                <c:pt idx="321">
                  <c:v>47.734507934376467</c:v>
                </c:pt>
                <c:pt idx="322">
                  <c:v>53.726917130382148</c:v>
                </c:pt>
                <c:pt idx="323">
                  <c:v>48.018257409899945</c:v>
                </c:pt>
                <c:pt idx="324">
                  <c:v>35.857044193108045</c:v>
                </c:pt>
                <c:pt idx="325">
                  <c:v>28.424240827216728</c:v>
                </c:pt>
                <c:pt idx="326">
                  <c:v>32.553532448697538</c:v>
                </c:pt>
                <c:pt idx="327">
                  <c:v>44.448467383964989</c:v>
                </c:pt>
                <c:pt idx="328">
                  <c:v>53.172897309837175</c:v>
                </c:pt>
                <c:pt idx="329">
                  <c:v>50.705621587237211</c:v>
                </c:pt>
                <c:pt idx="330">
                  <c:v>39.315042137098544</c:v>
                </c:pt>
                <c:pt idx="331">
                  <c:v>29.473605175530167</c:v>
                </c:pt>
                <c:pt idx="332">
                  <c:v>30.229482458886174</c:v>
                </c:pt>
                <c:pt idx="333">
                  <c:v>40.887723898755738</c:v>
                </c:pt>
                <c:pt idx="334">
                  <c:v>51.649191468321504</c:v>
                </c:pt>
                <c:pt idx="335">
                  <c:v>52.619841513175125</c:v>
                </c:pt>
                <c:pt idx="336">
                  <c:v>42.9072628584602</c:v>
                </c:pt>
                <c:pt idx="337">
                  <c:v>31.441155527470286</c:v>
                </c:pt>
                <c:pt idx="338">
                  <c:v>28.763405721654351</c:v>
                </c:pt>
                <c:pt idx="339">
                  <c:v>37.335924263403633</c:v>
                </c:pt>
                <c:pt idx="340">
                  <c:v>49.277177139628606</c:v>
                </c:pt>
                <c:pt idx="341">
                  <c:v>53.608431525837148</c:v>
                </c:pt>
                <c:pt idx="342">
                  <c:v>46.347552113952112</c:v>
                </c:pt>
                <c:pt idx="343">
                  <c:v>34.170157949999592</c:v>
                </c:pt>
                <c:pt idx="344">
                  <c:v>28.272089069387082</c:v>
                </c:pt>
                <c:pt idx="345">
                  <c:v>34.076002800611491</c:v>
                </c:pt>
                <c:pt idx="346">
                  <c:v>46.245807625304614</c:v>
                </c:pt>
                <c:pt idx="347">
                  <c:v>53.592641111574011</c:v>
                </c:pt>
                <c:pt idx="348">
                  <c:v>49.361858433802134</c:v>
                </c:pt>
                <c:pt idx="349">
                  <c:v>37.443221674678476</c:v>
                </c:pt>
                <c:pt idx="350">
                  <c:v>28.794670504931787</c:v>
                </c:pt>
                <c:pt idx="351">
                  <c:v>31.367642985189978</c:v>
                </c:pt>
                <c:pt idx="352">
                  <c:v>42.796560082974203</c:v>
                </c:pt>
                <c:pt idx="353">
                  <c:v>52.573728125733261</c:v>
                </c:pt>
                <c:pt idx="354">
                  <c:v>51.710063904675039</c:v>
                </c:pt>
                <c:pt idx="355">
                  <c:v>40.999616321648858</c:v>
                </c:pt>
                <c:pt idx="356">
                  <c:v>30.289521490729289</c:v>
                </c:pt>
                <c:pt idx="357">
                  <c:v>29.426591207330901</c:v>
                </c:pt>
                <c:pt idx="358">
                  <c:v>39.204199594403278</c:v>
                </c:pt>
                <c:pt idx="359">
                  <c:v>50.6328585926234</c:v>
                </c:pt>
                <c:pt idx="360">
                  <c:v>53.205111824989018</c:v>
                </c:pt>
              </c:numCache>
            </c:numRef>
          </c:xVal>
          <c:yVal>
            <c:numRef>
              <c:f>'Parte B'!$S$13:$S$373</c:f>
              <c:numCache>
                <c:formatCode>General</c:formatCode>
                <c:ptCount val="361"/>
                <c:pt idx="0">
                  <c:v>49.72803388970577</c:v>
                </c:pt>
                <c:pt idx="1">
                  <c:v>43.876986059775852</c:v>
                </c:pt>
                <c:pt idx="2">
                  <c:v>31.703268961334125</c:v>
                </c:pt>
                <c:pt idx="3">
                  <c:v>24.399341952715112</c:v>
                </c:pt>
                <c:pt idx="4">
                  <c:v>28.680401841857957</c:v>
                </c:pt>
                <c:pt idx="5">
                  <c:v>40.610461909803945</c:v>
                </c:pt>
                <c:pt idx="6">
                  <c:v>49.22107994837436</c:v>
                </c:pt>
                <c:pt idx="7">
                  <c:v>46.595693442807161</c:v>
                </c:pt>
                <c:pt idx="8">
                  <c:v>35.14807063873063</c:v>
                </c:pt>
                <c:pt idx="9">
                  <c:v>25.403103148795342</c:v>
                </c:pt>
                <c:pt idx="10">
                  <c:v>26.320269142027676</c:v>
                </c:pt>
                <c:pt idx="11">
                  <c:v>37.056330433977514</c:v>
                </c:pt>
                <c:pt idx="12">
                  <c:v>47.740601784709533</c:v>
                </c:pt>
                <c:pt idx="13">
                  <c:v>48.550013387402515</c:v>
                </c:pt>
                <c:pt idx="14">
                  <c:v>38.740395947333397</c:v>
                </c:pt>
                <c:pt idx="15">
                  <c:v>27.330666499533081</c:v>
                </c:pt>
                <c:pt idx="16">
                  <c:v>24.810877679645948</c:v>
                </c:pt>
                <c:pt idx="17">
                  <c:v>33.497711708074711</c:v>
                </c:pt>
                <c:pt idx="18">
                  <c:v>45.404533440469606</c:v>
                </c:pt>
                <c:pt idx="19">
                  <c:v>49.584265887188522</c:v>
                </c:pt>
                <c:pt idx="20">
                  <c:v>42.194082312541859</c:v>
                </c:pt>
                <c:pt idx="21">
                  <c:v>30.028483413482043</c:v>
                </c:pt>
                <c:pt idx="22">
                  <c:v>24.272464713270875</c:v>
                </c:pt>
                <c:pt idx="23">
                  <c:v>30.218083259642235</c:v>
                </c:pt>
                <c:pt idx="24">
                  <c:v>42.398964780687052</c:v>
                </c:pt>
                <c:pt idx="25">
                  <c:v>49.616062980969943</c:v>
                </c:pt>
                <c:pt idx="26">
                  <c:v>45.234011058504421</c:v>
                </c:pt>
                <c:pt idx="27">
                  <c:v>33.281647341937465</c:v>
                </c:pt>
                <c:pt idx="28">
                  <c:v>24.747919911131348</c:v>
                </c:pt>
                <c:pt idx="29">
                  <c:v>27.478698410668827</c:v>
                </c:pt>
                <c:pt idx="30">
                  <c:v>38.963317681705419</c:v>
                </c:pt>
                <c:pt idx="31">
                  <c:v>48.642871730485432</c:v>
                </c:pt>
                <c:pt idx="32">
                  <c:v>47.618023204111097</c:v>
                </c:pt>
                <c:pt idx="33">
                  <c:v>36.831013111399841</c:v>
                </c:pt>
                <c:pt idx="34">
                  <c:v>26.19936878474461</c:v>
                </c:pt>
                <c:pt idx="35">
                  <c:v>25.49777498773237</c:v>
                </c:pt>
                <c:pt idx="36">
                  <c:v>35.3712738217706</c:v>
                </c:pt>
                <c:pt idx="37">
                  <c:v>46.742215992817343</c:v>
                </c:pt>
                <c:pt idx="38">
                  <c:v>49.156209708598752</c:v>
                </c:pt>
                <c:pt idx="39">
                  <c:v>40.393840279527801</c:v>
                </c:pt>
                <c:pt idx="40">
                  <c:v>28.511189748955339</c:v>
                </c:pt>
                <c:pt idx="41">
                  <c:v>24.433112215039131</c:v>
                </c:pt>
                <c:pt idx="42">
                  <c:v>31.908973355443628</c:v>
                </c:pt>
                <c:pt idx="43">
                  <c:v>44.065500914380976</c:v>
                </c:pt>
                <c:pt idx="44">
                  <c:v>49.726039516863359</c:v>
                </c:pt>
                <c:pt idx="45">
                  <c:v>43.686316076679695</c:v>
                </c:pt>
                <c:pt idx="46">
                  <c:v>31.499224471123149</c:v>
                </c:pt>
                <c:pt idx="47">
                  <c:v>24.36952051868991</c:v>
                </c:pt>
                <c:pt idx="48">
                  <c:v>28.852221152932714</c:v>
                </c:pt>
                <c:pt idx="49">
                  <c:v>40.825952083761877</c:v>
                </c:pt>
                <c:pt idx="50">
                  <c:v>49.2821203130624</c:v>
                </c:pt>
                <c:pt idx="51">
                  <c:v>46.446163768433188</c:v>
                </c:pt>
                <c:pt idx="52">
                  <c:v>34.92544781832266</c:v>
                </c:pt>
                <c:pt idx="53">
                  <c:v>25.312065576758716</c:v>
                </c:pt>
                <c:pt idx="54">
                  <c:v>26.4445163422516</c:v>
                </c:pt>
                <c:pt idx="55">
                  <c:v>37.28163010357143</c:v>
                </c:pt>
                <c:pt idx="56">
                  <c:v>47.859814446471454</c:v>
                </c:pt>
                <c:pt idx="57">
                  <c:v>48.453535469885892</c:v>
                </c:pt>
                <c:pt idx="58">
                  <c:v>38.516928802972295</c:v>
                </c:pt>
                <c:pt idx="59">
                  <c:v>27.185664790281564</c:v>
                </c:pt>
                <c:pt idx="60">
                  <c:v>24.877655308280218</c:v>
                </c:pt>
                <c:pt idx="61">
                  <c:v>33.714873630789235</c:v>
                </c:pt>
                <c:pt idx="62">
                  <c:v>45.572421987014167</c:v>
                </c:pt>
                <c:pt idx="63">
                  <c:v>49.548525102127755</c:v>
                </c:pt>
                <c:pt idx="64">
                  <c:v>41.987572108833554</c:v>
                </c:pt>
                <c:pt idx="65">
                  <c:v>29.841068320045022</c:v>
                </c:pt>
                <c:pt idx="66">
                  <c:v>24.276453302702144</c:v>
                </c:pt>
                <c:pt idx="67">
                  <c:v>30.409808441213009</c:v>
                </c:pt>
                <c:pt idx="68">
                  <c:v>42.602155306647134</c:v>
                </c:pt>
                <c:pt idx="69">
                  <c:v>49.643906418812755</c:v>
                </c:pt>
                <c:pt idx="70">
                  <c:v>45.060908279883876</c:v>
                </c:pt>
                <c:pt idx="71">
                  <c:v>33.06674824321292</c:v>
                </c:pt>
                <c:pt idx="72">
                  <c:v>24.688801732612184</c:v>
                </c:pt>
                <c:pt idx="73">
                  <c:v>27.629714133048115</c:v>
                </c:pt>
                <c:pt idx="74">
                  <c:v>39.185624146272325</c:v>
                </c:pt>
                <c:pt idx="75">
                  <c:v>48.732081398935932</c:v>
                </c:pt>
                <c:pt idx="76">
                  <c:v>47.492117118683261</c:v>
                </c:pt>
                <c:pt idx="77">
                  <c:v>36.605748746390368</c:v>
                </c:pt>
                <c:pt idx="78">
                  <c:v>26.081853158483359</c:v>
                </c:pt>
                <c:pt idx="79">
                  <c:v>25.59605142505286</c:v>
                </c:pt>
                <c:pt idx="80">
                  <c:v>35.594987419425387</c:v>
                </c:pt>
                <c:pt idx="81">
                  <c:v>46.885685500830725</c:v>
                </c:pt>
                <c:pt idx="82">
                  <c:v>49.087529922946764</c:v>
                </c:pt>
                <c:pt idx="83">
                  <c:v>40.17615507840582</c:v>
                </c:pt>
                <c:pt idx="84">
                  <c:v>28.34463790236817</c:v>
                </c:pt>
                <c:pt idx="85">
                  <c:v>24.470820722645826</c:v>
                </c:pt>
                <c:pt idx="86">
                  <c:v>32.116273189252283</c:v>
                </c:pt>
                <c:pt idx="87">
                  <c:v>44.251801563200083</c:v>
                </c:pt>
                <c:pt idx="88">
                  <c:v>49.720057023338086</c:v>
                </c:pt>
                <c:pt idx="89">
                  <c:v>43.493550717767505</c:v>
                </c:pt>
                <c:pt idx="90">
                  <c:v>31.29690382882491</c:v>
                </c:pt>
                <c:pt idx="91">
                  <c:v>24.343657258485177</c:v>
                </c:pt>
                <c:pt idx="92">
                  <c:v>29.026593836979185</c:v>
                </c:pt>
                <c:pt idx="93">
                  <c:v>41.040243270508057</c:v>
                </c:pt>
                <c:pt idx="94">
                  <c:v>49.339311673668291</c:v>
                </c:pt>
                <c:pt idx="95">
                  <c:v>46.293673829709206</c:v>
                </c:pt>
                <c:pt idx="96">
                  <c:v>34.703475126688247</c:v>
                </c:pt>
                <c:pt idx="97">
                  <c:v>25.224690801223037</c:v>
                </c:pt>
                <c:pt idx="98">
                  <c:v>26.572071448492736</c:v>
                </c:pt>
                <c:pt idx="99">
                  <c:v>37.506841515161788</c:v>
                </c:pt>
                <c:pt idx="100">
                  <c:v>47.975623830210502</c:v>
                </c:pt>
                <c:pt idx="101">
                  <c:v>48.35346821244628</c:v>
                </c:pt>
                <c:pt idx="102">
                  <c:v>38.292986279360207</c:v>
                </c:pt>
                <c:pt idx="103">
                  <c:v>27.043738723942091</c:v>
                </c:pt>
                <c:pt idx="104">
                  <c:v>24.948231870080285</c:v>
                </c:pt>
                <c:pt idx="105">
                  <c:v>33.933065055290349</c:v>
                </c:pt>
                <c:pt idx="106">
                  <c:v>45.737624084771312</c:v>
                </c:pt>
                <c:pt idx="107">
                  <c:v>49.508851826331522</c:v>
                </c:pt>
                <c:pt idx="108">
                  <c:v>41.779498886288309</c:v>
                </c:pt>
                <c:pt idx="109">
                  <c:v>29.655896711980034</c:v>
                </c:pt>
                <c:pt idx="110">
                  <c:v>24.284429231609742</c:v>
                </c:pt>
                <c:pt idx="111">
                  <c:v>30.603598874838426</c:v>
                </c:pt>
                <c:pt idx="112">
                  <c:v>42.803590214025533</c:v>
                </c:pt>
                <c:pt idx="113">
                  <c:v>49.667787475065111</c:v>
                </c:pt>
                <c:pt idx="114">
                  <c:v>44.885279352024902</c:v>
                </c:pt>
                <c:pt idx="115">
                  <c:v>32.85308175756186</c:v>
                </c:pt>
                <c:pt idx="116">
                  <c:v>24.633541670703138</c:v>
                </c:pt>
                <c:pt idx="117">
                  <c:v>27.783666340955428</c:v>
                </c:pt>
                <c:pt idx="118">
                  <c:v>39.407245674032993</c:v>
                </c:pt>
                <c:pt idx="119">
                  <c:v>48.81761443598684</c:v>
                </c:pt>
                <c:pt idx="120">
                  <c:v>47.362922985215612</c:v>
                </c:pt>
                <c:pt idx="121">
                  <c:v>36.380607932905043</c:v>
                </c:pt>
                <c:pt idx="122">
                  <c:v>25.967759090608713</c:v>
                </c:pt>
                <c:pt idx="123">
                  <c:v>25.697901662621085</c:v>
                </c:pt>
                <c:pt idx="124">
                  <c:v>35.819141323722697</c:v>
                </c:pt>
                <c:pt idx="125">
                  <c:v>47.02605700598486</c:v>
                </c:pt>
                <c:pt idx="126">
                  <c:v>49.015062114475377</c:v>
                </c:pt>
                <c:pt idx="127">
                  <c:v>39.957474525215083</c:v>
                </c:pt>
                <c:pt idx="128">
                  <c:v>28.180798496564606</c:v>
                </c:pt>
                <c:pt idx="129">
                  <c:v>24.5124556583411</c:v>
                </c:pt>
                <c:pt idx="130">
                  <c:v>32.325103498577505</c:v>
                </c:pt>
                <c:pt idx="131">
                  <c:v>44.435829622831953</c:v>
                </c:pt>
                <c:pt idx="132">
                  <c:v>49.710088283939946</c:v>
                </c:pt>
                <c:pt idx="133">
                  <c:v>43.298750392368802</c:v>
                </c:pt>
                <c:pt idx="134">
                  <c:v>31.096370438229485</c:v>
                </c:pt>
                <c:pt idx="135">
                  <c:v>24.321760277199346</c:v>
                </c:pt>
                <c:pt idx="136">
                  <c:v>29.203465248614041</c:v>
                </c:pt>
                <c:pt idx="137">
                  <c:v>41.253268314890818</c:v>
                </c:pt>
                <c:pt idx="138">
                  <c:v>49.392636107408769</c:v>
                </c:pt>
                <c:pt idx="139">
                  <c:v>46.138271414344636</c:v>
                </c:pt>
                <c:pt idx="140">
                  <c:v>34.482222126229857</c:v>
                </c:pt>
                <c:pt idx="141">
                  <c:v>25.141006203931781</c:v>
                </c:pt>
                <c:pt idx="142">
                  <c:v>26.702894487186903</c:v>
                </c:pt>
                <c:pt idx="143">
                  <c:v>37.731894091387318</c:v>
                </c:pt>
                <c:pt idx="144">
                  <c:v>48.087993643268767</c:v>
                </c:pt>
                <c:pt idx="145">
                  <c:v>48.249842974431466</c:v>
                </c:pt>
                <c:pt idx="146">
                  <c:v>38.068638556210857</c:v>
                </c:pt>
                <c:pt idx="147">
                  <c:v>26.904932777689183</c:v>
                </c:pt>
                <c:pt idx="148">
                  <c:v>25.022585247572326</c:v>
                </c:pt>
                <c:pt idx="149">
                  <c:v>34.152217604159326</c:v>
                </c:pt>
                <c:pt idx="150">
                  <c:v>45.900087962260848</c:v>
                </c:pt>
                <c:pt idx="151">
                  <c:v>49.465258492718291</c:v>
                </c:pt>
                <c:pt idx="152">
                  <c:v>41.569927851455368</c:v>
                </c:pt>
                <c:pt idx="153">
                  <c:v>29.473026618866442</c:v>
                </c:pt>
                <c:pt idx="154">
                  <c:v>24.296390000475494</c:v>
                </c:pt>
                <c:pt idx="155">
                  <c:v>30.799393829948265</c:v>
                </c:pt>
                <c:pt idx="156">
                  <c:v>43.003206376606173</c:v>
                </c:pt>
                <c:pt idx="157">
                  <c:v>49.687698665817003</c:v>
                </c:pt>
                <c:pt idx="158">
                  <c:v>44.707179313995923</c:v>
                </c:pt>
                <c:pt idx="159">
                  <c:v>32.640714844365448</c:v>
                </c:pt>
                <c:pt idx="160">
                  <c:v>24.58215704295187</c:v>
                </c:pt>
                <c:pt idx="161">
                  <c:v>27.94050678843147</c:v>
                </c:pt>
                <c:pt idx="162">
                  <c:v>39.62811281263366</c:v>
                </c:pt>
                <c:pt idx="163">
                  <c:v>48.899444037063667</c:v>
                </c:pt>
                <c:pt idx="164">
                  <c:v>47.230481290915108</c:v>
                </c:pt>
                <c:pt idx="165">
                  <c:v>36.155661226180925</c:v>
                </c:pt>
                <c:pt idx="166">
                  <c:v>25.857122336228244</c:v>
                </c:pt>
                <c:pt idx="167">
                  <c:v>25.803293782334137</c:v>
                </c:pt>
                <c:pt idx="168">
                  <c:v>36.043665288705746</c:v>
                </c:pt>
                <c:pt idx="169">
                  <c:v>47.163286518277815</c:v>
                </c:pt>
                <c:pt idx="170">
                  <c:v>48.938828993342412</c:v>
                </c:pt>
                <c:pt idx="171">
                  <c:v>39.737867150658801</c:v>
                </c:pt>
                <c:pt idx="172">
                  <c:v>28.019722875980754</c:v>
                </c:pt>
                <c:pt idx="173">
                  <c:v>24.558003974456192</c:v>
                </c:pt>
                <c:pt idx="174">
                  <c:v>32.535398839612142</c:v>
                </c:pt>
                <c:pt idx="175">
                  <c:v>44.61752742206555</c:v>
                </c:pt>
                <c:pt idx="176">
                  <c:v>49.696136422699453</c:v>
                </c:pt>
                <c:pt idx="177">
                  <c:v>43.101976147536433</c:v>
                </c:pt>
                <c:pt idx="178">
                  <c:v>30.897687143033188</c:v>
                </c:pt>
                <c:pt idx="179">
                  <c:v>24.303836436967639</c:v>
                </c:pt>
                <c:pt idx="180">
                  <c:v>29.382779959395929</c:v>
                </c:pt>
                <c:pt idx="181">
                  <c:v>41.46496045854559</c:v>
                </c:pt>
                <c:pt idx="182">
                  <c:v>49.442076903328569</c:v>
                </c:pt>
                <c:pt idx="183">
                  <c:v>45.98000522276871</c:v>
                </c:pt>
                <c:pt idx="184">
                  <c:v>34.261758153811172</c:v>
                </c:pt>
                <c:pt idx="185">
                  <c:v>25.06103801019038</c:v>
                </c:pt>
                <c:pt idx="186">
                  <c:v>26.836944460656404</c:v>
                </c:pt>
                <c:pt idx="187">
                  <c:v>37.956717304662995</c:v>
                </c:pt>
                <c:pt idx="188">
                  <c:v>48.196888670890331</c:v>
                </c:pt>
                <c:pt idx="189">
                  <c:v>48.142692230198797</c:v>
                </c:pt>
                <c:pt idx="190">
                  <c:v>37.843955940220503</c:v>
                </c:pt>
                <c:pt idx="191">
                  <c:v>26.769290450905707</c:v>
                </c:pt>
                <c:pt idx="192">
                  <c:v>25.100692139693813</c:v>
                </c:pt>
                <c:pt idx="193">
                  <c:v>34.372262598777667</c:v>
                </c:pt>
                <c:pt idx="194">
                  <c:v>46.059762706113432</c:v>
                </c:pt>
                <c:pt idx="195">
                  <c:v>49.417758762684862</c:v>
                </c:pt>
                <c:pt idx="196">
                  <c:v>41.358924680272423</c:v>
                </c:pt>
                <c:pt idx="197">
                  <c:v>29.292515349028609</c:v>
                </c:pt>
                <c:pt idx="198">
                  <c:v>24.312331861001304</c:v>
                </c:pt>
                <c:pt idx="199">
                  <c:v>30.997131947789942</c:v>
                </c:pt>
                <c:pt idx="200">
                  <c:v>43.200941238136132</c:v>
                </c:pt>
                <c:pt idx="201">
                  <c:v>49.703633751245633</c:v>
                </c:pt>
                <c:pt idx="202">
                  <c:v>44.526663979268555</c:v>
                </c:pt>
                <c:pt idx="203">
                  <c:v>32.4297140557413</c:v>
                </c:pt>
                <c:pt idx="204">
                  <c:v>24.534663952411996</c:v>
                </c:pt>
                <c:pt idx="205">
                  <c:v>28.100186324392617</c:v>
                </c:pt>
                <c:pt idx="206">
                  <c:v>39.848156346133059</c:v>
                </c:pt>
                <c:pt idx="207">
                  <c:v>48.977544558184711</c:v>
                </c:pt>
                <c:pt idx="208">
                  <c:v>47.09483354071812</c:v>
                </c:pt>
                <c:pt idx="209">
                  <c:v>35.930979120625366</c:v>
                </c:pt>
                <c:pt idx="210">
                  <c:v>25.749977566987273</c:v>
                </c:pt>
                <c:pt idx="211">
                  <c:v>25.912194756124485</c:v>
                </c:pt>
                <c:pt idx="212">
                  <c:v>36.268488952447143</c:v>
                </c:pt>
                <c:pt idx="213">
                  <c:v>47.29733103235386</c:v>
                </c:pt>
                <c:pt idx="214">
                  <c:v>48.858854449689545</c:v>
                </c:pt>
                <c:pt idx="215">
                  <c:v>39.517401775889958</c:v>
                </c:pt>
                <c:pt idx="216">
                  <c:v>27.861461518930245</c:v>
                </c:pt>
                <c:pt idx="217">
                  <c:v>24.607451396936611</c:v>
                </c:pt>
                <c:pt idx="218">
                  <c:v>32.747093309433467</c:v>
                </c:pt>
                <c:pt idx="219">
                  <c:v>44.796838019953121</c:v>
                </c:pt>
                <c:pt idx="220">
                  <c:v>49.678205811888631</c:v>
                </c:pt>
                <c:pt idx="221">
                  <c:v>42.90328964891544</c:v>
                </c:pt>
                <c:pt idx="222">
                  <c:v>30.700916207144431</c:v>
                </c:pt>
                <c:pt idx="223">
                  <c:v>24.28989135481158</c:v>
                </c:pt>
                <c:pt idx="224">
                  <c:v>29.564481775195809</c:v>
                </c:pt>
                <c:pt idx="225">
                  <c:v>41.675253360815859</c:v>
                </c:pt>
                <c:pt idx="226">
                  <c:v>49.487618567537346</c:v>
                </c:pt>
                <c:pt idx="227">
                  <c:v>45.818924852868591</c:v>
                </c:pt>
                <c:pt idx="228">
                  <c:v>34.042152299028146</c:v>
                </c:pt>
                <c:pt idx="229">
                  <c:v>24.984811280647669</c:v>
                </c:pt>
                <c:pt idx="230">
                  <c:v>26.974179359958008</c:v>
                </c:pt>
                <c:pt idx="231">
                  <c:v>38.181240699282178</c:v>
                </c:pt>
                <c:pt idx="232">
                  <c:v>48.302274787256898</c:v>
                </c:pt>
                <c:pt idx="233">
                  <c:v>48.032049558938304</c:v>
                </c:pt>
                <c:pt idx="234">
                  <c:v>37.619008843035026</c:v>
                </c:pt>
                <c:pt idx="235">
                  <c:v>26.636854251550876</c:v>
                </c:pt>
                <c:pt idx="236">
                  <c:v>25.182528069095639</c:v>
                </c:pt>
                <c:pt idx="237">
                  <c:v>34.593131080849837</c:v>
                </c:pt>
                <c:pt idx="238">
                  <c:v>46.21659827702598</c:v>
                </c:pt>
                <c:pt idx="239">
                  <c:v>49.366367521825083</c:v>
                </c:pt>
                <c:pt idx="240">
                  <c:v>41.146555497483952</c:v>
                </c:pt>
                <c:pt idx="241">
                  <c:v>29.114419471576497</c:v>
                </c:pt>
                <c:pt idx="242">
                  <c:v>24.332249817283802</c:v>
                </c:pt>
                <c:pt idx="243">
                  <c:v>31.196751260657283</c:v>
                </c:pt>
                <c:pt idx="244">
                  <c:v>43.396732831929711</c:v>
                </c:pt>
                <c:pt idx="245">
                  <c:v>49.715587737570829</c:v>
                </c:pt>
                <c:pt idx="246">
                  <c:v>44.343789918226612</c:v>
                </c:pt>
                <c:pt idx="247">
                  <c:v>32.220145515687243</c:v>
                </c:pt>
                <c:pt idx="248">
                  <c:v>24.491077282596684</c:v>
                </c:pt>
                <c:pt idx="249">
                  <c:v>28.262654908034023</c:v>
                </c:pt>
                <c:pt idx="250">
                  <c:v>40.06730731669353</c:v>
                </c:pt>
                <c:pt idx="251">
                  <c:v>49.05189152399744</c:v>
                </c:pt>
                <c:pt idx="252">
                  <c:v>46.956022244283481</c:v>
                </c:pt>
                <c:pt idx="253">
                  <c:v>35.706632027724268</c:v>
                </c:pt>
                <c:pt idx="254">
                  <c:v>25.646358360203365</c:v>
                </c:pt>
                <c:pt idx="255">
                  <c:v>26.024570456310432</c:v>
                </c:pt>
                <c:pt idx="256">
                  <c:v>36.493541859099075</c:v>
                </c:pt>
                <c:pt idx="257">
                  <c:v>47.428148540980651</c:v>
                </c:pt>
                <c:pt idx="258">
                  <c:v>48.775163546155568</c:v>
                </c:pt>
                <c:pt idx="259">
                  <c:v>39.29614749094398</c:v>
                </c:pt>
                <c:pt idx="260">
                  <c:v>27.706064021785181</c:v>
                </c:pt>
                <c:pt idx="261">
                  <c:v>24.660782429815363</c:v>
                </c:pt>
                <c:pt idx="262">
                  <c:v>32.960120566655974</c:v>
                </c:pt>
                <c:pt idx="263">
                  <c:v>44.973705223654534</c:v>
                </c:pt>
                <c:pt idx="264">
                  <c:v>49.656302070650781</c:v>
                </c:pt>
                <c:pt idx="265">
                  <c:v>42.702753161418123</c:v>
                </c:pt>
                <c:pt idx="266">
                  <c:v>30.506119295171292</c:v>
                </c:pt>
                <c:pt idx="267">
                  <c:v>24.279929400878736</c:v>
                </c:pt>
                <c:pt idx="268">
                  <c:v>29.74851375380721</c:v>
                </c:pt>
                <c:pt idx="269">
                  <c:v>41.884081119543133</c:v>
                </c:pt>
                <c:pt idx="270">
                  <c:v>49.52924682806519</c:v>
                </c:pt>
                <c:pt idx="271">
                  <c:v>45.655080784446262</c:v>
                </c:pt>
                <c:pt idx="272">
                  <c:v>33.823473382557495</c:v>
                </c:pt>
                <c:pt idx="273">
                  <c:v>24.912349903442323</c:v>
                </c:pt>
                <c:pt idx="274">
                  <c:v>27.114556178047795</c:v>
                </c:pt>
                <c:pt idx="275">
                  <c:v>38.405393913496212</c:v>
                </c:pt>
                <c:pt idx="276">
                  <c:v>48.40411896618231</c:v>
                </c:pt>
                <c:pt idx="277">
                  <c:v>47.917949634149565</c:v>
                </c:pt>
                <c:pt idx="278">
                  <c:v>37.393867759184133</c:v>
                </c:pt>
                <c:pt idx="279">
                  <c:v>26.507665682839043</c:v>
                </c:pt>
                <c:pt idx="280">
                  <c:v>25.268067389812913</c:v>
                </c:pt>
                <c:pt idx="281">
                  <c:v>34.814753834013544</c:v>
                </c:pt>
                <c:pt idx="282">
                  <c:v>46.370545525443099</c:v>
                </c:pt>
                <c:pt idx="283">
                  <c:v>49.311100875265026</c:v>
                </c:pt>
                <c:pt idx="284">
                  <c:v>40.932886855918838</c:v>
                </c:pt>
                <c:pt idx="285">
                  <c:v>28.938794798677861</c:v>
                </c:pt>
                <c:pt idx="286">
                  <c:v>24.356137627379979</c:v>
                </c:pt>
                <c:pt idx="287">
                  <c:v>31.398189211310125</c:v>
                </c:pt>
                <c:pt idx="288">
                  <c:v>43.590519800287701</c:v>
                </c:pt>
                <c:pt idx="289">
                  <c:v>49.723556878620023</c:v>
                </c:pt>
                <c:pt idx="290">
                  <c:v>44.158614440437958</c:v>
                </c:pt>
                <c:pt idx="291">
                  <c:v>32.012074899359163</c:v>
                </c:pt>
                <c:pt idx="292">
                  <c:v>24.451410692814406</c:v>
                </c:pt>
                <c:pt idx="293">
                  <c:v>28.427861624511522</c:v>
                </c:pt>
                <c:pt idx="294">
                  <c:v>40.28549704619121</c:v>
                </c:pt>
                <c:pt idx="295">
                  <c:v>49.122461635448623</c:v>
                </c:pt>
                <c:pt idx="296">
                  <c:v>46.814090902670692</c:v>
                </c:pt>
                <c:pt idx="297">
                  <c:v>35.482690253976394</c:v>
                </c:pt>
                <c:pt idx="298">
                  <c:v>25.546297188343797</c:v>
                </c:pt>
                <c:pt idx="299">
                  <c:v>26.14038566629112</c:v>
                </c:pt>
                <c:pt idx="300">
                  <c:v>36.718753480972985</c:v>
                </c:pt>
                <c:pt idx="301">
                  <c:v>47.555698048213515</c:v>
                </c:pt>
                <c:pt idx="302">
                  <c:v>48.687782510022174</c:v>
                </c:pt>
                <c:pt idx="303">
                  <c:v>39.074173633087085</c:v>
                </c:pt>
                <c:pt idx="304">
                  <c:v>27.553579083433519</c:v>
                </c:pt>
                <c:pt idx="305">
                  <c:v>24.717980360069124</c:v>
                </c:pt>
                <c:pt idx="306">
                  <c:v>33.174413852221619</c:v>
                </c:pt>
                <c:pt idx="307">
                  <c:v>45.148073606047134</c:v>
                </c:pt>
                <c:pt idx="308">
                  <c:v>49.630432063239567</c:v>
                </c:pt>
                <c:pt idx="309">
                  <c:v>42.500429529711312</c:v>
                </c:pt>
                <c:pt idx="310">
                  <c:v>30.313357453096895</c:v>
                </c:pt>
                <c:pt idx="311">
                  <c:v>24.273953697073168</c:v>
                </c:pt>
                <c:pt idx="312">
                  <c:v>29.934818222790941</c:v>
                </c:pt>
                <c:pt idx="313">
                  <c:v>42.0913782917196</c:v>
                </c:pt>
                <c:pt idx="314">
                  <c:v>49.566948639335237</c:v>
                </c:pt>
                <c:pt idx="315">
                  <c:v>45.488524363399023</c:v>
                </c:pt>
                <c:pt idx="316">
                  <c:v>33.605789934589509</c:v>
                </c:pt>
                <c:pt idx="317">
                  <c:v>24.843676586716704</c:v>
                </c:pt>
                <c:pt idx="318">
                  <c:v>27.25803092325885</c:v>
                </c:pt>
                <c:pt idx="319">
                  <c:v>38.629106701564588</c:v>
                </c:pt>
                <c:pt idx="320">
                  <c:v>48.502389291462322</c:v>
                </c:pt>
                <c:pt idx="321">
                  <c:v>47.800428212775593</c:v>
                </c:pt>
                <c:pt idx="322">
                  <c:v>37.168603243989608</c:v>
                </c:pt>
                <c:pt idx="323">
                  <c:v>26.381765230233274</c:v>
                </c:pt>
                <c:pt idx="324">
                  <c:v>25.357283295301961</c:v>
                </c:pt>
                <c:pt idx="325">
                  <c:v>35.037061405531006</c:v>
                </c:pt>
                <c:pt idx="326">
                  <c:v>46.521556206959715</c:v>
                </c:pt>
                <c:pt idx="327">
                  <c:v>49.25197614261586</c:v>
                </c:pt>
                <c:pt idx="328">
                  <c:v>40.717985715633858</c:v>
                </c:pt>
                <c:pt idx="329">
                  <c:v>28.765696368067694</c:v>
                </c:pt>
                <c:pt idx="330">
                  <c:v>24.383987805263303</c:v>
                </c:pt>
                <c:pt idx="331">
                  <c:v>31.601382672578687</c:v>
                </c:pt>
                <c:pt idx="332">
                  <c:v>43.782241413725842</c:v>
                </c:pt>
                <c:pt idx="333">
                  <c:v>49.727538677002237</c:v>
                </c:pt>
                <c:pt idx="334">
                  <c:v>43.97119557669464</c:v>
                </c:pt>
                <c:pt idx="335">
                  <c:v>31.805567412489545</c:v>
                </c:pt>
                <c:pt idx="336">
                  <c:v>24.415676613888344</c:v>
                </c:pt>
                <c:pt idx="337">
                  <c:v>28.595754700897487</c:v>
                </c:pt>
                <c:pt idx="338">
                  <c:v>40.502657157738533</c:v>
                </c:pt>
                <c:pt idx="339">
                  <c:v>49.189232777085863</c:v>
                </c:pt>
                <c:pt idx="340">
                  <c:v>46.669083994707464</c:v>
                </c:pt>
                <c:pt idx="341">
                  <c:v>35.259223978860469</c:v>
                </c:pt>
                <c:pt idx="342">
                  <c:v>25.449825408849229</c:v>
                </c:pt>
                <c:pt idx="343">
                  <c:v>26.259604091582812</c:v>
                </c:pt>
                <c:pt idx="344">
                  <c:v>36.944053240641686</c:v>
                </c:pt>
                <c:pt idx="345">
                  <c:v>47.679939582242895</c:v>
                </c:pt>
                <c:pt idx="346">
                  <c:v>48.596738724994822</c:v>
                </c:pt>
                <c:pt idx="347">
                  <c:v>38.851549765087206</c:v>
                </c:pt>
                <c:pt idx="348">
                  <c:v>27.404054490017639</c:v>
                </c:pt>
                <c:pt idx="349">
                  <c:v>24.779027262855813</c:v>
                </c:pt>
                <c:pt idx="350">
                  <c:v>33.389906010321006</c:v>
                </c:pt>
                <c:pt idx="351">
                  <c:v>45.319888523095642</c:v>
                </c:pt>
                <c:pt idx="352">
                  <c:v>49.600603896867888</c:v>
                </c:pt>
                <c:pt idx="353">
                  <c:v>42.296382158521929</c:v>
                </c:pt>
                <c:pt idx="354">
                  <c:v>30.12269108914866</c:v>
                </c:pt>
                <c:pt idx="355">
                  <c:v>24.271966116077103</c:v>
                </c:pt>
                <c:pt idx="356">
                  <c:v>30.123336797548628</c:v>
                </c:pt>
                <c:pt idx="357">
                  <c:v>42.297079913996775</c:v>
                </c:pt>
                <c:pt idx="358">
                  <c:v>49.600712186251897</c:v>
                </c:pt>
                <c:pt idx="359">
                  <c:v>45.319307785628567</c:v>
                </c:pt>
                <c:pt idx="360">
                  <c:v>33.389170173351857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F-4367-BBC0-7302F299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34128"/>
        <c:axId val="-2006840704"/>
      </c:scatterChart>
      <c:valAx>
        <c:axId val="-1542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840704"/>
        <c:crosses val="autoZero"/>
        <c:crossBetween val="midCat"/>
      </c:valAx>
      <c:valAx>
        <c:axId val="-2006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29</xdr:row>
      <xdr:rowOff>76200</xdr:rowOff>
    </xdr:from>
    <xdr:to>
      <xdr:col>10</xdr:col>
      <xdr:colOff>221775</xdr:colOff>
      <xdr:row>57</xdr:row>
      <xdr:rowOff>142200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cio%20Telecom%20Part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wer Report 1"/>
      <sheetName val="Population Report 1"/>
      <sheetName val="Parte A"/>
      <sheetName val="ev_HiddenInfo"/>
    </sheetNames>
    <sheetDataSet>
      <sheetData sheetId="0" refreshError="1"/>
      <sheetData sheetId="1" refreshError="1"/>
      <sheetData sheetId="2">
        <row r="11">
          <cell r="D11">
            <v>18</v>
          </cell>
          <cell r="E11">
            <v>42</v>
          </cell>
        </row>
        <row r="12">
          <cell r="D12">
            <v>29</v>
          </cell>
          <cell r="E12">
            <v>37</v>
          </cell>
        </row>
        <row r="13">
          <cell r="D13">
            <v>36</v>
          </cell>
          <cell r="E13">
            <v>28</v>
          </cell>
        </row>
        <row r="14">
          <cell r="D14">
            <v>35</v>
          </cell>
          <cell r="E14">
            <v>11</v>
          </cell>
        </row>
        <row r="15">
          <cell r="D15">
            <v>28</v>
          </cell>
          <cell r="E15">
            <v>7</v>
          </cell>
        </row>
        <row r="16">
          <cell r="D16">
            <v>21</v>
          </cell>
          <cell r="E16">
            <v>15</v>
          </cell>
        </row>
        <row r="17">
          <cell r="D17">
            <v>8</v>
          </cell>
          <cell r="E17">
            <v>26</v>
          </cell>
        </row>
        <row r="18">
          <cell r="D18">
            <v>18</v>
          </cell>
          <cell r="E18">
            <v>31</v>
          </cell>
        </row>
        <row r="19">
          <cell r="D19">
            <v>6</v>
          </cell>
          <cell r="E19">
            <v>4</v>
          </cell>
        </row>
        <row r="20">
          <cell r="D20">
            <v>50</v>
          </cell>
          <cell r="E20">
            <v>46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73"/>
  <sheetViews>
    <sheetView tabSelected="1" topLeftCell="A7" workbookViewId="0">
      <selection activeCell="J26" sqref="J26"/>
    </sheetView>
  </sheetViews>
  <sheetFormatPr defaultRowHeight="15" x14ac:dyDescent="0.25"/>
  <cols>
    <col min="1" max="1" width="9.140625" style="3"/>
    <col min="2" max="2" width="22.7109375" style="3" bestFit="1" customWidth="1"/>
    <col min="3" max="8" width="9.140625" style="3"/>
    <col min="9" max="9" width="15.7109375" style="3" bestFit="1" customWidth="1"/>
    <col min="10" max="10" width="29.7109375" style="3" bestFit="1" customWidth="1"/>
    <col min="11" max="11" width="9.140625" style="3"/>
    <col min="12" max="12" width="10.5703125" style="3" bestFit="1" customWidth="1"/>
    <col min="13" max="16384" width="9.140625" style="3"/>
  </cols>
  <sheetData>
    <row r="2" spans="2:19" x14ac:dyDescent="0.25">
      <c r="B2" s="1" t="s">
        <v>0</v>
      </c>
      <c r="C2" s="2"/>
      <c r="D2" s="2"/>
      <c r="E2" s="2"/>
      <c r="F2" s="2"/>
      <c r="H2" s="2"/>
    </row>
    <row r="3" spans="2:19" x14ac:dyDescent="0.25">
      <c r="B3" s="2" t="s">
        <v>1</v>
      </c>
      <c r="C3" s="2" t="s">
        <v>2</v>
      </c>
      <c r="D3" s="2" t="s">
        <v>3</v>
      </c>
      <c r="E3" s="2" t="s">
        <v>4</v>
      </c>
      <c r="F3" s="2"/>
    </row>
    <row r="4" spans="2:19" x14ac:dyDescent="0.25">
      <c r="B4" s="2" t="s">
        <v>5</v>
      </c>
      <c r="C4" s="4">
        <v>22</v>
      </c>
      <c r="D4" s="4">
        <v>12</v>
      </c>
      <c r="E4" s="4">
        <v>41</v>
      </c>
      <c r="F4" s="2"/>
    </row>
    <row r="5" spans="2:19" x14ac:dyDescent="0.25">
      <c r="B5" s="2" t="s">
        <v>6</v>
      </c>
      <c r="C5" s="4">
        <v>11</v>
      </c>
      <c r="D5" s="4">
        <v>33</v>
      </c>
      <c r="E5" s="4">
        <v>37</v>
      </c>
      <c r="F5" s="2"/>
    </row>
    <row r="7" spans="2:19" x14ac:dyDescent="0.25">
      <c r="B7" s="2" t="s">
        <v>7</v>
      </c>
      <c r="C7" s="25">
        <v>13.000042193578951</v>
      </c>
      <c r="D7" s="25">
        <v>10.816875850690327</v>
      </c>
      <c r="E7" s="25">
        <v>12.728033889705767</v>
      </c>
      <c r="F7" s="2"/>
    </row>
    <row r="8" spans="2:19" x14ac:dyDescent="0.25">
      <c r="B8" s="5" t="s">
        <v>135</v>
      </c>
      <c r="C8" s="26">
        <f>SUM(F12:F21)</f>
        <v>3</v>
      </c>
      <c r="D8" s="26">
        <f t="shared" ref="D8:E8" si="0">SUM(G12:G21)</f>
        <v>3</v>
      </c>
      <c r="E8" s="26">
        <f t="shared" si="0"/>
        <v>3</v>
      </c>
      <c r="F8" s="2"/>
      <c r="G8" s="2"/>
      <c r="H8" s="2"/>
      <c r="I8" s="2"/>
      <c r="J8" s="2"/>
    </row>
    <row r="9" spans="2:19" x14ac:dyDescent="0.25">
      <c r="B9" s="5"/>
      <c r="C9" s="5"/>
      <c r="D9" s="5"/>
      <c r="E9" s="5"/>
      <c r="F9" s="5"/>
      <c r="G9" s="5"/>
      <c r="H9" s="5"/>
      <c r="I9" s="5"/>
      <c r="J9" s="5"/>
    </row>
    <row r="10" spans="2:19" x14ac:dyDescent="0.25">
      <c r="B10" s="1"/>
      <c r="C10" s="2"/>
      <c r="D10" s="2"/>
      <c r="E10" s="2"/>
      <c r="F10" s="23" t="s">
        <v>8</v>
      </c>
      <c r="G10" s="23"/>
      <c r="H10" s="23"/>
      <c r="I10" s="2"/>
      <c r="J10" s="2"/>
    </row>
    <row r="11" spans="2:19" ht="30" x14ac:dyDescent="0.25">
      <c r="B11" s="6" t="s">
        <v>9</v>
      </c>
      <c r="C11" s="6" t="s">
        <v>10</v>
      </c>
      <c r="D11" s="6" t="s">
        <v>5</v>
      </c>
      <c r="E11" s="6" t="s">
        <v>6</v>
      </c>
      <c r="F11" s="6" t="s">
        <v>11</v>
      </c>
      <c r="G11" s="6" t="s">
        <v>12</v>
      </c>
      <c r="H11" s="6" t="s">
        <v>13</v>
      </c>
      <c r="I11" s="6"/>
      <c r="J11" s="7" t="s">
        <v>14</v>
      </c>
      <c r="N11" s="24" t="s">
        <v>2</v>
      </c>
      <c r="O11" s="24"/>
      <c r="P11" s="24" t="s">
        <v>3</v>
      </c>
      <c r="Q11" s="24"/>
      <c r="R11" s="24" t="s">
        <v>4</v>
      </c>
      <c r="S11" s="24"/>
    </row>
    <row r="12" spans="2:19" x14ac:dyDescent="0.25">
      <c r="B12" s="8">
        <v>1</v>
      </c>
      <c r="C12" s="9">
        <v>7571</v>
      </c>
      <c r="D12" s="9">
        <v>18</v>
      </c>
      <c r="E12" s="9">
        <v>42</v>
      </c>
      <c r="F12" s="9">
        <f>IF(SQRT((C$4-$D12)^2+(C$5-$E12)^2)&lt;=C$7,1,0)</f>
        <v>0</v>
      </c>
      <c r="G12" s="9">
        <f t="shared" ref="G12:H21" si="1">IF(SQRT((D$4-$D12)^2+(D$5-$E12)^2)&lt;=D$7,1,0)</f>
        <v>1</v>
      </c>
      <c r="H12" s="9">
        <f t="shared" si="1"/>
        <v>0</v>
      </c>
      <c r="I12" s="9">
        <f>IF(OR(F12=1,G12=1,H12=1),1,0)</f>
        <v>1</v>
      </c>
      <c r="J12" s="8">
        <f>IF(I12=1, C12,0)</f>
        <v>7571</v>
      </c>
      <c r="L12" s="22"/>
      <c r="M12" s="3" t="s">
        <v>138</v>
      </c>
      <c r="N12" s="3" t="s">
        <v>139</v>
      </c>
      <c r="O12" s="3" t="s">
        <v>140</v>
      </c>
      <c r="P12" s="3" t="s">
        <v>139</v>
      </c>
      <c r="Q12" s="3" t="s">
        <v>140</v>
      </c>
      <c r="R12" s="3" t="s">
        <v>139</v>
      </c>
      <c r="S12" s="3" t="s">
        <v>140</v>
      </c>
    </row>
    <row r="13" spans="2:19" x14ac:dyDescent="0.25">
      <c r="B13" s="10">
        <v>2</v>
      </c>
      <c r="C13" s="11">
        <v>5274</v>
      </c>
      <c r="D13" s="11">
        <v>29</v>
      </c>
      <c r="E13" s="11">
        <v>37</v>
      </c>
      <c r="F13" s="11">
        <f t="shared" ref="F13:F21" si="2">IF(SQRT((C$4-$D13)^2+(C$5-$E13)^2)&lt;=C$7,1,0)</f>
        <v>0</v>
      </c>
      <c r="G13" s="11">
        <f t="shared" si="1"/>
        <v>0</v>
      </c>
      <c r="H13" s="11">
        <f t="shared" si="1"/>
        <v>1</v>
      </c>
      <c r="I13" s="11">
        <f t="shared" ref="I13:I21" si="3">IF(OR(F13=1,G13=1,H13=1),1,0)</f>
        <v>1</v>
      </c>
      <c r="J13" s="10">
        <f t="shared" ref="J13:J21" si="4">IF(I13=1, C13,0)</f>
        <v>5274</v>
      </c>
      <c r="L13" s="22"/>
      <c r="M13" s="3">
        <v>0</v>
      </c>
      <c r="N13" s="3">
        <f>C$4+C$7*SIN($M13)</f>
        <v>22</v>
      </c>
      <c r="O13" s="3">
        <f t="shared" ref="O13:O76" si="5">C$5+C$7*COS($M13)</f>
        <v>24.000042193578949</v>
      </c>
      <c r="P13" s="3">
        <f>D$4+D$7*SIN($M13)</f>
        <v>12</v>
      </c>
      <c r="Q13" s="3">
        <f t="shared" ref="Q13:Q76" si="6">D$5+D$7*COS($M13)</f>
        <v>43.816875850690323</v>
      </c>
      <c r="R13" s="3">
        <f>E$4+E$7*SIN($M13)</f>
        <v>41</v>
      </c>
      <c r="S13" s="3">
        <f t="shared" ref="S13:S76" si="7">E$5+E$7*COS($M13)</f>
        <v>49.72803388970577</v>
      </c>
    </row>
    <row r="14" spans="2:19" x14ac:dyDescent="0.25">
      <c r="B14" s="10">
        <v>3</v>
      </c>
      <c r="C14" s="11">
        <v>11082</v>
      </c>
      <c r="D14" s="11">
        <v>36</v>
      </c>
      <c r="E14" s="11">
        <v>28</v>
      </c>
      <c r="F14" s="11">
        <f t="shared" si="2"/>
        <v>0</v>
      </c>
      <c r="G14" s="11">
        <f t="shared" si="1"/>
        <v>0</v>
      </c>
      <c r="H14" s="11">
        <f t="shared" si="1"/>
        <v>1</v>
      </c>
      <c r="I14" s="11">
        <f t="shared" si="3"/>
        <v>1</v>
      </c>
      <c r="J14" s="10">
        <f t="shared" si="4"/>
        <v>11082</v>
      </c>
      <c r="L14" s="22"/>
      <c r="M14" s="3">
        <v>1</v>
      </c>
      <c r="N14" s="3">
        <f t="shared" ref="N14:N77" si="8">C$4+C$7*SIN($M14)</f>
        <v>32.939158307175084</v>
      </c>
      <c r="O14" s="3">
        <f t="shared" si="5"/>
        <v>18.023952773573818</v>
      </c>
      <c r="P14" s="3">
        <f>D$4+D$7*SIN($M14)</f>
        <v>21.10208717462514</v>
      </c>
      <c r="Q14" s="3">
        <f t="shared" si="6"/>
        <v>38.844382964417377</v>
      </c>
      <c r="R14" s="3">
        <f t="shared" ref="R14:R77" si="9">E$4+E$7*SIN($M14)</f>
        <v>51.710271211838993</v>
      </c>
      <c r="S14" s="3">
        <f t="shared" si="7"/>
        <v>43.876986059775852</v>
      </c>
    </row>
    <row r="15" spans="2:19" x14ac:dyDescent="0.25">
      <c r="B15" s="10">
        <v>4</v>
      </c>
      <c r="C15" s="11">
        <v>11879</v>
      </c>
      <c r="D15" s="11">
        <v>35</v>
      </c>
      <c r="E15" s="11">
        <v>11</v>
      </c>
      <c r="F15" s="11">
        <f t="shared" si="2"/>
        <v>1</v>
      </c>
      <c r="G15" s="11">
        <f t="shared" si="1"/>
        <v>0</v>
      </c>
      <c r="H15" s="11">
        <f t="shared" si="1"/>
        <v>0</v>
      </c>
      <c r="I15" s="11">
        <f t="shared" si="3"/>
        <v>1</v>
      </c>
      <c r="J15" s="10">
        <f t="shared" si="4"/>
        <v>11879</v>
      </c>
      <c r="L15" s="22"/>
      <c r="M15" s="3">
        <v>2</v>
      </c>
      <c r="N15" s="3">
        <f t="shared" si="8"/>
        <v>33.820904915246629</v>
      </c>
      <c r="O15" s="3">
        <f t="shared" si="5"/>
        <v>5.5900735661627454</v>
      </c>
      <c r="P15" s="3">
        <f t="shared" ref="P15:P77" si="10">D$4+D$7*SIN($M15)</f>
        <v>21.835757377325571</v>
      </c>
      <c r="Q15" s="3">
        <f t="shared" si="6"/>
        <v>28.49859133341204</v>
      </c>
      <c r="R15" s="3">
        <f t="shared" si="9"/>
        <v>52.573568464459527</v>
      </c>
      <c r="S15" s="3">
        <f t="shared" si="7"/>
        <v>31.703268961334125</v>
      </c>
    </row>
    <row r="16" spans="2:19" x14ac:dyDescent="0.25">
      <c r="B16" s="10">
        <v>5</v>
      </c>
      <c r="C16" s="11">
        <v>9226</v>
      </c>
      <c r="D16" s="11">
        <v>28</v>
      </c>
      <c r="E16" s="11">
        <v>7</v>
      </c>
      <c r="F16" s="11">
        <f t="shared" si="2"/>
        <v>1</v>
      </c>
      <c r="G16" s="11">
        <f t="shared" si="1"/>
        <v>0</v>
      </c>
      <c r="H16" s="11">
        <f t="shared" si="1"/>
        <v>0</v>
      </c>
      <c r="I16" s="11">
        <f t="shared" si="3"/>
        <v>1</v>
      </c>
      <c r="J16" s="10">
        <f t="shared" si="4"/>
        <v>9226</v>
      </c>
      <c r="L16" s="22"/>
      <c r="M16" s="3">
        <v>3</v>
      </c>
      <c r="N16" s="3">
        <f>C$4+C$7*SIN($M16)</f>
        <v>23.834566059136474</v>
      </c>
      <c r="O16" s="3">
        <f t="shared" si="5"/>
        <v>-1.8699442271323559</v>
      </c>
      <c r="P16" s="3">
        <f t="shared" si="10"/>
        <v>13.526477607232001</v>
      </c>
      <c r="Q16" s="3">
        <f t="shared" si="6"/>
        <v>22.291374071158018</v>
      </c>
      <c r="R16" s="3">
        <f t="shared" si="9"/>
        <v>42.796180245101539</v>
      </c>
      <c r="S16" s="3">
        <f t="shared" si="7"/>
        <v>24.399341952715112</v>
      </c>
    </row>
    <row r="17" spans="2:19" x14ac:dyDescent="0.25">
      <c r="B17" s="10">
        <v>6</v>
      </c>
      <c r="C17" s="11">
        <v>7942</v>
      </c>
      <c r="D17" s="11">
        <v>21</v>
      </c>
      <c r="E17" s="11">
        <v>15</v>
      </c>
      <c r="F17" s="11">
        <f t="shared" si="2"/>
        <v>1</v>
      </c>
      <c r="G17" s="11">
        <f t="shared" si="1"/>
        <v>0</v>
      </c>
      <c r="H17" s="11">
        <f t="shared" si="1"/>
        <v>0</v>
      </c>
      <c r="I17" s="11">
        <f t="shared" si="3"/>
        <v>1</v>
      </c>
      <c r="J17" s="10">
        <f t="shared" si="4"/>
        <v>7942</v>
      </c>
      <c r="L17" s="22"/>
      <c r="M17" s="3">
        <v>4</v>
      </c>
      <c r="N17" s="3">
        <f t="shared" si="8"/>
        <v>12.161535628791098</v>
      </c>
      <c r="O17" s="3">
        <f t="shared" si="5"/>
        <v>2.5026053492093219</v>
      </c>
      <c r="P17" s="3">
        <f t="shared" si="10"/>
        <v>3.8137613647614916</v>
      </c>
      <c r="Q17" s="3">
        <f t="shared" si="6"/>
        <v>25.92961810252261</v>
      </c>
      <c r="R17" s="3">
        <f t="shared" si="9"/>
        <v>31.367392191906802</v>
      </c>
      <c r="S17" s="3">
        <f t="shared" si="7"/>
        <v>28.680401841857957</v>
      </c>
    </row>
    <row r="18" spans="2:19" x14ac:dyDescent="0.25">
      <c r="B18" s="10">
        <v>7</v>
      </c>
      <c r="C18" s="11">
        <v>6295</v>
      </c>
      <c r="D18" s="11">
        <v>8</v>
      </c>
      <c r="E18" s="11">
        <v>26</v>
      </c>
      <c r="F18" s="11">
        <f t="shared" si="2"/>
        <v>0</v>
      </c>
      <c r="G18" s="11">
        <f t="shared" si="1"/>
        <v>1</v>
      </c>
      <c r="H18" s="11">
        <f t="shared" si="1"/>
        <v>0</v>
      </c>
      <c r="I18" s="11">
        <f t="shared" si="3"/>
        <v>1</v>
      </c>
      <c r="J18" s="10">
        <f t="shared" si="4"/>
        <v>6295</v>
      </c>
      <c r="L18" s="22"/>
      <c r="M18" s="3">
        <v>5</v>
      </c>
      <c r="N18" s="3">
        <f t="shared" si="8"/>
        <v>9.5339439689321086</v>
      </c>
      <c r="O18" s="3">
        <f t="shared" si="5"/>
        <v>14.687620379744759</v>
      </c>
      <c r="P18" s="3">
        <f t="shared" si="10"/>
        <v>1.6274351707555592</v>
      </c>
      <c r="Q18" s="3">
        <f t="shared" si="6"/>
        <v>36.068338643691213</v>
      </c>
      <c r="R18" s="3">
        <f t="shared" si="9"/>
        <v>28.794779334426053</v>
      </c>
      <c r="S18" s="3">
        <f t="shared" si="7"/>
        <v>40.610461909803945</v>
      </c>
    </row>
    <row r="19" spans="2:19" x14ac:dyDescent="0.25">
      <c r="B19" s="10">
        <v>8</v>
      </c>
      <c r="C19" s="11">
        <v>4286</v>
      </c>
      <c r="D19" s="11">
        <v>18</v>
      </c>
      <c r="E19" s="11">
        <v>31</v>
      </c>
      <c r="F19" s="11">
        <f t="shared" si="2"/>
        <v>0</v>
      </c>
      <c r="G19" s="11">
        <f t="shared" si="1"/>
        <v>1</v>
      </c>
      <c r="H19" s="11">
        <f t="shared" si="1"/>
        <v>0</v>
      </c>
      <c r="I19" s="11">
        <f t="shared" si="3"/>
        <v>1</v>
      </c>
      <c r="J19" s="10">
        <f t="shared" si="4"/>
        <v>4286</v>
      </c>
      <c r="L19" s="22"/>
      <c r="M19" s="3">
        <v>6</v>
      </c>
      <c r="N19" s="3">
        <f t="shared" si="8"/>
        <v>18.367586733874081</v>
      </c>
      <c r="O19" s="3">
        <f t="shared" si="5"/>
        <v>23.482254239475552</v>
      </c>
      <c r="P19" s="3">
        <f t="shared" si="10"/>
        <v>8.9775972452234321</v>
      </c>
      <c r="Q19" s="3">
        <f t="shared" si="6"/>
        <v>43.386042786218752</v>
      </c>
      <c r="R19" s="3">
        <f t="shared" si="9"/>
        <v>37.443590069615048</v>
      </c>
      <c r="S19" s="3">
        <f t="shared" si="7"/>
        <v>49.22107994837436</v>
      </c>
    </row>
    <row r="20" spans="2:19" x14ac:dyDescent="0.25">
      <c r="B20" s="10">
        <v>9</v>
      </c>
      <c r="C20" s="11">
        <v>8132</v>
      </c>
      <c r="D20" s="11">
        <v>6</v>
      </c>
      <c r="E20" s="11">
        <v>4</v>
      </c>
      <c r="F20" s="11">
        <f t="shared" si="2"/>
        <v>0</v>
      </c>
      <c r="G20" s="11">
        <f t="shared" si="1"/>
        <v>0</v>
      </c>
      <c r="H20" s="11">
        <f t="shared" si="1"/>
        <v>0</v>
      </c>
      <c r="I20" s="11">
        <f t="shared" si="3"/>
        <v>0</v>
      </c>
      <c r="J20" s="10">
        <f t="shared" si="4"/>
        <v>0</v>
      </c>
      <c r="L20" s="22"/>
      <c r="M20" s="3">
        <v>7</v>
      </c>
      <c r="N20" s="3">
        <f t="shared" si="8"/>
        <v>30.540853503960179</v>
      </c>
      <c r="O20" s="3">
        <f t="shared" si="5"/>
        <v>20.800761116297249</v>
      </c>
      <c r="P20" s="3">
        <f t="shared" si="10"/>
        <v>19.106542473908448</v>
      </c>
      <c r="Q20" s="3">
        <f t="shared" si="6"/>
        <v>41.154867088787086</v>
      </c>
      <c r="R20" s="3">
        <f t="shared" si="9"/>
        <v>49.362147693575267</v>
      </c>
      <c r="S20" s="3">
        <f t="shared" si="7"/>
        <v>46.595693442807161</v>
      </c>
    </row>
    <row r="21" spans="2:19" x14ac:dyDescent="0.25">
      <c r="B21" s="10">
        <v>10</v>
      </c>
      <c r="C21" s="11">
        <v>11344</v>
      </c>
      <c r="D21" s="11">
        <v>50</v>
      </c>
      <c r="E21" s="11">
        <v>46</v>
      </c>
      <c r="F21" s="11">
        <f t="shared" si="2"/>
        <v>0</v>
      </c>
      <c r="G21" s="11">
        <f t="shared" si="1"/>
        <v>0</v>
      </c>
      <c r="H21" s="11">
        <f t="shared" si="1"/>
        <v>1</v>
      </c>
      <c r="I21" s="11">
        <f t="shared" si="3"/>
        <v>1</v>
      </c>
      <c r="J21" s="10">
        <f t="shared" si="4"/>
        <v>11344</v>
      </c>
      <c r="L21" s="22"/>
      <c r="M21" s="3">
        <v>8</v>
      </c>
      <c r="N21" s="3">
        <f t="shared" si="8"/>
        <v>34.861698950669251</v>
      </c>
      <c r="O21" s="3">
        <f t="shared" si="5"/>
        <v>9.1084934213208602</v>
      </c>
      <c r="P21" s="3">
        <f t="shared" si="10"/>
        <v>22.701765325581782</v>
      </c>
      <c r="Q21" s="3">
        <f t="shared" si="6"/>
        <v>31.426144198020982</v>
      </c>
      <c r="R21" s="3">
        <f t="shared" si="9"/>
        <v>53.592585292082276</v>
      </c>
      <c r="S21" s="3">
        <f t="shared" si="7"/>
        <v>35.14807063873063</v>
      </c>
    </row>
    <row r="22" spans="2:19" x14ac:dyDescent="0.25">
      <c r="B22" s="2"/>
      <c r="C22" s="12"/>
      <c r="D22" s="12"/>
      <c r="E22" s="12"/>
      <c r="F22" s="12"/>
      <c r="G22" s="12"/>
      <c r="H22" s="12"/>
      <c r="I22" s="12"/>
      <c r="J22" s="2"/>
      <c r="M22" s="3">
        <v>9</v>
      </c>
      <c r="N22" s="3">
        <f t="shared" si="8"/>
        <v>27.357557696896681</v>
      </c>
      <c r="O22" s="3">
        <f t="shared" si="5"/>
        <v>-0.84473184834743975</v>
      </c>
      <c r="P22" s="3">
        <f t="shared" si="10"/>
        <v>16.457834490634635</v>
      </c>
      <c r="Q22" s="3">
        <f t="shared" si="6"/>
        <v>23.144417073386485</v>
      </c>
      <c r="R22" s="3">
        <f t="shared" si="9"/>
        <v>46.245458046731287</v>
      </c>
      <c r="S22" s="3">
        <f t="shared" si="7"/>
        <v>25.403103148795342</v>
      </c>
    </row>
    <row r="23" spans="2:19" x14ac:dyDescent="0.25">
      <c r="B23" s="27" t="s">
        <v>141</v>
      </c>
      <c r="C23" s="12"/>
      <c r="D23" s="12"/>
      <c r="E23" s="12"/>
      <c r="F23" s="12"/>
      <c r="G23" s="12"/>
      <c r="H23" s="12"/>
      <c r="I23" s="12"/>
      <c r="J23" s="2"/>
      <c r="M23" s="3">
        <v>10</v>
      </c>
      <c r="N23" s="3">
        <f t="shared" si="8"/>
        <v>14.927702604240499</v>
      </c>
      <c r="O23" s="3">
        <f t="shared" si="5"/>
        <v>9.2034718575311203E-2</v>
      </c>
      <c r="P23" s="3">
        <f t="shared" si="10"/>
        <v>6.1153911833550518</v>
      </c>
      <c r="Q23" s="3">
        <f t="shared" si="6"/>
        <v>23.923867440131115</v>
      </c>
      <c r="R23" s="3">
        <f t="shared" si="9"/>
        <v>34.07568086388472</v>
      </c>
      <c r="S23" s="3">
        <f t="shared" si="7"/>
        <v>26.320269142027676</v>
      </c>
    </row>
    <row r="24" spans="2:19" x14ac:dyDescent="0.25">
      <c r="B24" s="28" t="s">
        <v>142</v>
      </c>
      <c r="M24" s="3">
        <v>11</v>
      </c>
      <c r="N24" s="3">
        <f t="shared" si="8"/>
        <v>9.0000851216751254</v>
      </c>
      <c r="O24" s="3">
        <f t="shared" si="5"/>
        <v>11.057534260580697</v>
      </c>
      <c r="P24" s="3">
        <f t="shared" si="10"/>
        <v>1.1832300838348644</v>
      </c>
      <c r="Q24" s="3">
        <f t="shared" si="6"/>
        <v>33.047872225689396</v>
      </c>
      <c r="R24" s="3">
        <f t="shared" si="9"/>
        <v>28.272090761648776</v>
      </c>
      <c r="S24" s="3">
        <f t="shared" si="7"/>
        <v>37.056330433977514</v>
      </c>
    </row>
    <row r="25" spans="2:19" x14ac:dyDescent="0.25">
      <c r="B25" s="29" t="s">
        <v>143</v>
      </c>
      <c r="J25" s="1" t="s">
        <v>136</v>
      </c>
      <c r="M25" s="3">
        <v>12</v>
      </c>
      <c r="N25" s="3">
        <f t="shared" si="8"/>
        <v>15.024529426062568</v>
      </c>
      <c r="O25" s="3">
        <f t="shared" si="5"/>
        <v>21.970137068741028</v>
      </c>
      <c r="P25" s="3">
        <f t="shared" si="10"/>
        <v>6.1959573611466547</v>
      </c>
      <c r="Q25" s="3">
        <f t="shared" si="6"/>
        <v>42.127863507722928</v>
      </c>
      <c r="R25" s="3">
        <f t="shared" si="9"/>
        <v>34.17048171539215</v>
      </c>
      <c r="S25" s="3">
        <f t="shared" si="7"/>
        <v>47.740601784709533</v>
      </c>
    </row>
    <row r="26" spans="2:19" x14ac:dyDescent="0.25">
      <c r="I26" s="2" t="s">
        <v>137</v>
      </c>
      <c r="J26" s="30">
        <f>SUM(C7:E7)*970</f>
        <v>35448.60337595579</v>
      </c>
      <c r="M26" s="3">
        <v>13</v>
      </c>
      <c r="N26" s="3">
        <f t="shared" si="8"/>
        <v>27.462189207097374</v>
      </c>
      <c r="O26" s="3">
        <f t="shared" si="5"/>
        <v>22.796846447279968</v>
      </c>
      <c r="P26" s="3">
        <f t="shared" si="10"/>
        <v>16.544894673906207</v>
      </c>
      <c r="Q26" s="3">
        <f t="shared" si="6"/>
        <v>42.815739176055288</v>
      </c>
      <c r="R26" s="3">
        <f t="shared" si="9"/>
        <v>46.347900284066739</v>
      </c>
      <c r="S26" s="3">
        <f t="shared" si="7"/>
        <v>48.550013387402515</v>
      </c>
    </row>
    <row r="27" spans="2:19" x14ac:dyDescent="0.25">
      <c r="M27" s="3">
        <v>14</v>
      </c>
      <c r="N27" s="3">
        <f t="shared" si="8"/>
        <v>34.877937421302988</v>
      </c>
      <c r="O27" s="3">
        <f t="shared" si="5"/>
        <v>12.777589606134448</v>
      </c>
      <c r="P27" s="3">
        <f t="shared" si="10"/>
        <v>22.715276783332044</v>
      </c>
      <c r="Q27" s="3">
        <f t="shared" si="6"/>
        <v>34.479069513522887</v>
      </c>
      <c r="R27" s="3">
        <f t="shared" si="9"/>
        <v>53.608483994676121</v>
      </c>
      <c r="S27" s="3">
        <f t="shared" si="7"/>
        <v>38.740395947333397</v>
      </c>
    </row>
    <row r="28" spans="2:19" x14ac:dyDescent="0.25">
      <c r="M28" s="3">
        <v>15</v>
      </c>
      <c r="N28" s="3">
        <f t="shared" si="8"/>
        <v>30.453769360013844</v>
      </c>
      <c r="O28" s="3">
        <f t="shared" si="5"/>
        <v>1.1240250788833936</v>
      </c>
      <c r="P28" s="3">
        <f t="shared" si="10"/>
        <v>19.034082834193089</v>
      </c>
      <c r="Q28" s="3">
        <f t="shared" si="6"/>
        <v>24.782550161336079</v>
      </c>
      <c r="R28" s="3">
        <f t="shared" si="9"/>
        <v>49.27688566758335</v>
      </c>
      <c r="S28" s="3">
        <f t="shared" si="7"/>
        <v>27.330666499533081</v>
      </c>
    </row>
    <row r="29" spans="2:19" x14ac:dyDescent="0.25">
      <c r="M29" s="3">
        <v>16</v>
      </c>
      <c r="N29" s="3">
        <f t="shared" si="8"/>
        <v>18.257244735682828</v>
      </c>
      <c r="O29" s="3">
        <f t="shared" si="5"/>
        <v>-1.4496136512848921</v>
      </c>
      <c r="P29" s="3">
        <f t="shared" si="10"/>
        <v>8.8857855666320056</v>
      </c>
      <c r="Q29" s="3">
        <f t="shared" si="6"/>
        <v>22.641116294105331</v>
      </c>
      <c r="R29" s="3">
        <f t="shared" si="9"/>
        <v>37.335556828528361</v>
      </c>
      <c r="S29" s="3">
        <f t="shared" si="7"/>
        <v>24.810877679645948</v>
      </c>
    </row>
    <row r="30" spans="2:19" x14ac:dyDescent="0.25">
      <c r="M30" s="3">
        <v>17</v>
      </c>
      <c r="N30" s="3">
        <f t="shared" si="8"/>
        <v>9.5017920407647853</v>
      </c>
      <c r="O30" s="3">
        <f t="shared" si="5"/>
        <v>7.4228649952032111</v>
      </c>
      <c r="P30" s="3">
        <f t="shared" si="10"/>
        <v>1.6006826871737729</v>
      </c>
      <c r="Q30" s="3">
        <f t="shared" si="6"/>
        <v>30.023592333634344</v>
      </c>
      <c r="R30" s="3">
        <f t="shared" si="9"/>
        <v>28.763300141878876</v>
      </c>
      <c r="S30" s="3">
        <f t="shared" si="7"/>
        <v>33.497711708074711</v>
      </c>
    </row>
    <row r="31" spans="2:19" x14ac:dyDescent="0.25">
      <c r="M31" s="3">
        <v>18</v>
      </c>
      <c r="N31" s="3">
        <f t="shared" si="8"/>
        <v>12.237134105128524</v>
      </c>
      <c r="O31" s="3">
        <f t="shared" si="5"/>
        <v>19.584145068298206</v>
      </c>
      <c r="P31" s="3">
        <f t="shared" si="10"/>
        <v>3.8766641862190401</v>
      </c>
      <c r="Q31" s="3">
        <f t="shared" si="6"/>
        <v>40.142563855212721</v>
      </c>
      <c r="R31" s="3">
        <f t="shared" si="9"/>
        <v>31.441408872353279</v>
      </c>
      <c r="S31" s="3">
        <f t="shared" si="7"/>
        <v>45.404533440469606</v>
      </c>
    </row>
    <row r="32" spans="2:19" x14ac:dyDescent="0.25">
      <c r="M32" s="3">
        <v>19</v>
      </c>
      <c r="N32" s="3">
        <f t="shared" si="8"/>
        <v>23.948410049474258</v>
      </c>
      <c r="O32" s="3">
        <f t="shared" si="5"/>
        <v>23.853201753413067</v>
      </c>
      <c r="P32" s="3">
        <f t="shared" si="10"/>
        <v>13.621203169772039</v>
      </c>
      <c r="Q32" s="3">
        <f t="shared" si="6"/>
        <v>43.694695107929384</v>
      </c>
      <c r="R32" s="3">
        <f t="shared" si="9"/>
        <v>42.907642203884592</v>
      </c>
      <c r="S32" s="3">
        <f t="shared" si="7"/>
        <v>49.584265887188522</v>
      </c>
    </row>
    <row r="33" spans="13:19" x14ac:dyDescent="0.25">
      <c r="M33" s="3">
        <v>20</v>
      </c>
      <c r="N33" s="3">
        <f t="shared" si="8"/>
        <v>33.868326779886672</v>
      </c>
      <c r="O33" s="3">
        <f t="shared" si="5"/>
        <v>16.305084022016789</v>
      </c>
      <c r="P33" s="3">
        <f t="shared" si="10"/>
        <v>21.875215435598101</v>
      </c>
      <c r="Q33" s="3">
        <f t="shared" si="6"/>
        <v>37.4141729995292</v>
      </c>
      <c r="R33" s="3">
        <f t="shared" si="9"/>
        <v>52.61999809070717</v>
      </c>
      <c r="S33" s="3">
        <f t="shared" si="7"/>
        <v>42.194082312541859</v>
      </c>
    </row>
    <row r="34" spans="13:19" x14ac:dyDescent="0.25">
      <c r="M34" s="3">
        <v>21</v>
      </c>
      <c r="N34" s="3">
        <f t="shared" si="8"/>
        <v>32.87655860246447</v>
      </c>
      <c r="O34" s="3">
        <f t="shared" si="5"/>
        <v>3.8794965064267259</v>
      </c>
      <c r="P34" s="3">
        <f t="shared" si="10"/>
        <v>21.050000171824561</v>
      </c>
      <c r="Q34" s="3">
        <f t="shared" si="6"/>
        <v>27.075280592363633</v>
      </c>
      <c r="R34" s="3">
        <f t="shared" si="9"/>
        <v>51.64898132130034</v>
      </c>
      <c r="S34" s="3">
        <f t="shared" si="7"/>
        <v>30.028483413482043</v>
      </c>
    </row>
    <row r="35" spans="13:19" x14ac:dyDescent="0.25">
      <c r="M35" s="3">
        <v>22</v>
      </c>
      <c r="N35" s="3">
        <f t="shared" si="8"/>
        <v>21.884932605756333</v>
      </c>
      <c r="O35" s="3">
        <f t="shared" si="5"/>
        <v>-1.999532935056358</v>
      </c>
      <c r="P35" s="3">
        <f t="shared" si="10"/>
        <v>11.90425648628964</v>
      </c>
      <c r="Q35" s="3">
        <f t="shared" si="6"/>
        <v>22.183547885335507</v>
      </c>
      <c r="R35" s="3">
        <f t="shared" si="9"/>
        <v>40.887340235383469</v>
      </c>
      <c r="S35" s="3">
        <f t="shared" si="7"/>
        <v>24.272464713270875</v>
      </c>
    </row>
    <row r="36" spans="13:19" x14ac:dyDescent="0.25">
      <c r="M36" s="3">
        <v>23</v>
      </c>
      <c r="N36" s="3">
        <f t="shared" si="8"/>
        <v>10.999099040655349</v>
      </c>
      <c r="O36" s="3">
        <f t="shared" si="5"/>
        <v>4.0731482535337209</v>
      </c>
      <c r="P36" s="3">
        <f t="shared" si="10"/>
        <v>2.8465389457161887</v>
      </c>
      <c r="Q36" s="3">
        <f t="shared" si="6"/>
        <v>27.236411369905284</v>
      </c>
      <c r="R36" s="3">
        <f t="shared" si="9"/>
        <v>30.229278017497919</v>
      </c>
      <c r="S36" s="3">
        <f t="shared" si="7"/>
        <v>30.218083259642235</v>
      </c>
    </row>
    <row r="37" spans="13:19" x14ac:dyDescent="0.25">
      <c r="M37" s="3">
        <v>24</v>
      </c>
      <c r="N37" s="3">
        <f t="shared" si="8"/>
        <v>10.227443084321775</v>
      </c>
      <c r="O37" s="3">
        <f t="shared" si="5"/>
        <v>16.514344993011395</v>
      </c>
      <c r="P37" s="3">
        <f t="shared" si="10"/>
        <v>2.2044712851028478</v>
      </c>
      <c r="Q37" s="3">
        <f t="shared" si="6"/>
        <v>37.588291660833356</v>
      </c>
      <c r="R37" s="3">
        <f t="shared" si="9"/>
        <v>29.473767918595456</v>
      </c>
      <c r="S37" s="3">
        <f t="shared" si="7"/>
        <v>42.398964780687052</v>
      </c>
    </row>
    <row r="38" spans="13:19" x14ac:dyDescent="0.25">
      <c r="M38" s="3">
        <v>25</v>
      </c>
      <c r="N38" s="3">
        <f t="shared" si="8"/>
        <v>20.279421664334933</v>
      </c>
      <c r="O38" s="3">
        <f t="shared" si="5"/>
        <v>23.885678376619254</v>
      </c>
      <c r="P38" s="3">
        <f t="shared" si="10"/>
        <v>10.568367550570798</v>
      </c>
      <c r="Q38" s="3">
        <f t="shared" si="6"/>
        <v>43.721717758782354</v>
      </c>
      <c r="R38" s="3">
        <f t="shared" si="9"/>
        <v>39.315422439393679</v>
      </c>
      <c r="S38" s="3">
        <f t="shared" si="7"/>
        <v>49.616062980969943</v>
      </c>
    </row>
    <row r="39" spans="13:19" x14ac:dyDescent="0.25">
      <c r="M39" s="3">
        <v>26</v>
      </c>
      <c r="N39" s="3">
        <f t="shared" si="8"/>
        <v>31.913292031305019</v>
      </c>
      <c r="O39" s="3">
        <f t="shared" si="5"/>
        <v>19.409978486113825</v>
      </c>
      <c r="P39" s="3">
        <f t="shared" si="10"/>
        <v>20.248500087732651</v>
      </c>
      <c r="Q39" s="3">
        <f t="shared" si="6"/>
        <v>39.997645995041623</v>
      </c>
      <c r="R39" s="3">
        <f t="shared" si="9"/>
        <v>50.705869800585901</v>
      </c>
      <c r="S39" s="3">
        <f t="shared" si="7"/>
        <v>45.234011058504421</v>
      </c>
    </row>
    <row r="40" spans="13:19" x14ac:dyDescent="0.25">
      <c r="M40" s="3">
        <v>27</v>
      </c>
      <c r="N40" s="3">
        <f t="shared" si="8"/>
        <v>34.432927422181777</v>
      </c>
      <c r="O40" s="3">
        <f t="shared" si="5"/>
        <v>7.2021831600782384</v>
      </c>
      <c r="P40" s="3">
        <f t="shared" si="10"/>
        <v>22.344999684140209</v>
      </c>
      <c r="Q40" s="3">
        <f t="shared" si="6"/>
        <v>29.839970774757528</v>
      </c>
      <c r="R40" s="3">
        <f t="shared" si="9"/>
        <v>53.17278522803133</v>
      </c>
      <c r="S40" s="3">
        <f t="shared" si="7"/>
        <v>33.281647341937465</v>
      </c>
    </row>
    <row r="41" spans="13:19" x14ac:dyDescent="0.25">
      <c r="M41" s="3">
        <v>28</v>
      </c>
      <c r="N41" s="3">
        <f t="shared" si="8"/>
        <v>25.521786678487064</v>
      </c>
      <c r="O41" s="3">
        <f t="shared" si="5"/>
        <v>-1.5139168778629841</v>
      </c>
      <c r="P41" s="3">
        <f t="shared" si="10"/>
        <v>14.930354279359614</v>
      </c>
      <c r="Q41" s="3">
        <f t="shared" si="6"/>
        <v>22.58761185093994</v>
      </c>
      <c r="R41" s="3">
        <f t="shared" si="9"/>
        <v>44.448098054500015</v>
      </c>
      <c r="S41" s="3">
        <f t="shared" si="7"/>
        <v>24.747919911131348</v>
      </c>
    </row>
    <row r="42" spans="13:19" x14ac:dyDescent="0.25">
      <c r="M42" s="3">
        <v>29</v>
      </c>
      <c r="N42" s="3">
        <f t="shared" si="8"/>
        <v>13.372731504142735</v>
      </c>
      <c r="O42" s="3">
        <f t="shared" si="5"/>
        <v>1.2752205508185579</v>
      </c>
      <c r="P42" s="3">
        <f t="shared" si="10"/>
        <v>4.8215546641569311</v>
      </c>
      <c r="Q42" s="3">
        <f t="shared" si="6"/>
        <v>24.908354572179988</v>
      </c>
      <c r="R42" s="3">
        <f t="shared" si="9"/>
        <v>32.553245431380276</v>
      </c>
      <c r="S42" s="3">
        <f t="shared" si="7"/>
        <v>27.478698410668827</v>
      </c>
    </row>
    <row r="43" spans="13:19" x14ac:dyDescent="0.25">
      <c r="M43" s="3">
        <v>30</v>
      </c>
      <c r="N43" s="3">
        <f t="shared" si="8"/>
        <v>9.1555471982024592</v>
      </c>
      <c r="O43" s="3">
        <f t="shared" si="5"/>
        <v>13.005275356959322</v>
      </c>
      <c r="P43" s="3">
        <f t="shared" si="10"/>
        <v>1.3125845856315799</v>
      </c>
      <c r="Q43" s="3">
        <f t="shared" si="6"/>
        <v>34.668518783222979</v>
      </c>
      <c r="R43" s="3">
        <f t="shared" si="9"/>
        <v>28.424300004445026</v>
      </c>
      <c r="S43" s="3">
        <f t="shared" si="7"/>
        <v>38.963317681705419</v>
      </c>
    </row>
    <row r="44" spans="13:19" x14ac:dyDescent="0.25">
      <c r="M44" s="3">
        <v>31</v>
      </c>
      <c r="N44" s="3">
        <f t="shared" si="8"/>
        <v>16.747493563005868</v>
      </c>
      <c r="O44" s="3">
        <f t="shared" si="5"/>
        <v>22.891689247712801</v>
      </c>
      <c r="P44" s="3">
        <f t="shared" si="10"/>
        <v>7.6295749515351545</v>
      </c>
      <c r="Q44" s="3">
        <f t="shared" si="6"/>
        <v>42.894654519739362</v>
      </c>
      <c r="R44" s="3">
        <f t="shared" si="9"/>
        <v>35.857395157611109</v>
      </c>
      <c r="S44" s="3">
        <f t="shared" si="7"/>
        <v>48.642871730485432</v>
      </c>
    </row>
    <row r="45" spans="13:19" x14ac:dyDescent="0.25">
      <c r="M45" s="3">
        <v>32</v>
      </c>
      <c r="N45" s="3">
        <f t="shared" si="8"/>
        <v>29.168570122807189</v>
      </c>
      <c r="O45" s="3">
        <f t="shared" si="5"/>
        <v>21.844938885453857</v>
      </c>
      <c r="P45" s="3">
        <f t="shared" si="10"/>
        <v>17.964713951749555</v>
      </c>
      <c r="Q45" s="3">
        <f t="shared" si="6"/>
        <v>42.023690522344602</v>
      </c>
      <c r="R45" s="3">
        <f t="shared" si="9"/>
        <v>48.018577486532216</v>
      </c>
      <c r="S45" s="3">
        <f t="shared" si="7"/>
        <v>47.618023204111097</v>
      </c>
    </row>
    <row r="46" spans="13:19" x14ac:dyDescent="0.25">
      <c r="M46" s="3">
        <v>33</v>
      </c>
      <c r="N46" s="3">
        <f t="shared" si="8"/>
        <v>34.998896371254489</v>
      </c>
      <c r="O46" s="3">
        <f t="shared" si="5"/>
        <v>10.827401725906745</v>
      </c>
      <c r="P46" s="3">
        <f t="shared" si="10"/>
        <v>22.81592245241314</v>
      </c>
      <c r="Q46" s="3">
        <f t="shared" si="6"/>
        <v>32.856387073587165</v>
      </c>
      <c r="R46" s="3">
        <f t="shared" si="9"/>
        <v>53.726912042164031</v>
      </c>
      <c r="S46" s="3">
        <f t="shared" si="7"/>
        <v>36.831013111399841</v>
      </c>
    </row>
    <row r="47" spans="13:19" x14ac:dyDescent="0.25">
      <c r="M47" s="3">
        <v>34</v>
      </c>
      <c r="N47" s="3">
        <f t="shared" si="8"/>
        <v>28.878097243452398</v>
      </c>
      <c r="O47" s="3">
        <f t="shared" si="5"/>
        <v>-3.1449376416752273E-2</v>
      </c>
      <c r="P47" s="3">
        <f t="shared" si="10"/>
        <v>17.723021730510055</v>
      </c>
      <c r="Q47" s="3">
        <f t="shared" si="6"/>
        <v>23.821120687068749</v>
      </c>
      <c r="R47" s="3">
        <f t="shared" si="9"/>
        <v>47.734182359392221</v>
      </c>
      <c r="S47" s="3">
        <f t="shared" si="7"/>
        <v>26.19936878474461</v>
      </c>
    </row>
    <row r="48" spans="13:19" x14ac:dyDescent="0.25">
      <c r="M48" s="3">
        <v>35</v>
      </c>
      <c r="N48" s="3">
        <f t="shared" si="8"/>
        <v>16.433607229990766</v>
      </c>
      <c r="O48" s="3">
        <f t="shared" si="5"/>
        <v>-0.74803679619799013</v>
      </c>
      <c r="P48" s="3">
        <f t="shared" si="10"/>
        <v>7.3684012226429667</v>
      </c>
      <c r="Q48" s="3">
        <f t="shared" si="6"/>
        <v>23.22487361028859</v>
      </c>
      <c r="R48" s="3">
        <f t="shared" si="9"/>
        <v>35.550076471668305</v>
      </c>
      <c r="S48" s="3">
        <f t="shared" si="7"/>
        <v>25.49777498773237</v>
      </c>
    </row>
    <row r="49" spans="13:19" x14ac:dyDescent="0.25">
      <c r="M49" s="3">
        <v>36</v>
      </c>
      <c r="N49" s="3">
        <f t="shared" si="8"/>
        <v>9.1068330585401398</v>
      </c>
      <c r="O49" s="3">
        <f t="shared" si="5"/>
        <v>9.3364666355976986</v>
      </c>
      <c r="P49" s="3">
        <f t="shared" si="10"/>
        <v>1.2720512709658198</v>
      </c>
      <c r="Q49" s="3">
        <f t="shared" si="6"/>
        <v>31.615832655904093</v>
      </c>
      <c r="R49" s="3">
        <f t="shared" si="9"/>
        <v>28.376605142282493</v>
      </c>
      <c r="S49" s="3">
        <f t="shared" si="7"/>
        <v>35.3712738217706</v>
      </c>
    </row>
    <row r="50" spans="13:19" x14ac:dyDescent="0.25">
      <c r="M50" s="3">
        <v>37</v>
      </c>
      <c r="N50" s="3">
        <f t="shared" si="8"/>
        <v>13.633977113181968</v>
      </c>
      <c r="O50" s="3">
        <f t="shared" si="5"/>
        <v>20.950414970847696</v>
      </c>
      <c r="P50" s="3">
        <f t="shared" si="10"/>
        <v>5.0389279062923409</v>
      </c>
      <c r="Q50" s="3">
        <f t="shared" si="6"/>
        <v>41.279388774266614</v>
      </c>
      <c r="R50" s="3">
        <f t="shared" si="9"/>
        <v>32.809024829314119</v>
      </c>
      <c r="S50" s="3">
        <f t="shared" si="7"/>
        <v>46.742215992817343</v>
      </c>
    </row>
    <row r="51" spans="13:19" x14ac:dyDescent="0.25">
      <c r="M51" s="3">
        <v>38</v>
      </c>
      <c r="N51" s="3">
        <f t="shared" si="8"/>
        <v>25.852804028073034</v>
      </c>
      <c r="O51" s="3">
        <f t="shared" si="5"/>
        <v>23.415997670590038</v>
      </c>
      <c r="P51" s="3">
        <f t="shared" si="10"/>
        <v>15.205782121944965</v>
      </c>
      <c r="Q51" s="3">
        <f t="shared" si="6"/>
        <v>43.330913035925995</v>
      </c>
      <c r="R51" s="3">
        <f t="shared" si="9"/>
        <v>44.772189313656988</v>
      </c>
      <c r="S51" s="3">
        <f t="shared" si="7"/>
        <v>49.156209708598752</v>
      </c>
    </row>
    <row r="52" spans="13:19" x14ac:dyDescent="0.25">
      <c r="M52" s="3">
        <v>39</v>
      </c>
      <c r="N52" s="3">
        <f t="shared" si="8"/>
        <v>34.529380687669864</v>
      </c>
      <c r="O52" s="3">
        <f t="shared" si="5"/>
        <v>14.466369371298802</v>
      </c>
      <c r="P52" s="3">
        <f t="shared" si="10"/>
        <v>22.425255038903103</v>
      </c>
      <c r="Q52" s="3">
        <f t="shared" si="6"/>
        <v>35.884243495801456</v>
      </c>
      <c r="R52" s="3">
        <f t="shared" si="9"/>
        <v>53.267220339365927</v>
      </c>
      <c r="S52" s="3">
        <f t="shared" si="7"/>
        <v>40.393840279527801</v>
      </c>
    </row>
    <row r="53" spans="13:19" x14ac:dyDescent="0.25">
      <c r="M53" s="3">
        <v>40</v>
      </c>
      <c r="N53" s="3">
        <f t="shared" si="8"/>
        <v>31.686502525222501</v>
      </c>
      <c r="O53" s="3">
        <f t="shared" si="5"/>
        <v>2.3297770580168358</v>
      </c>
      <c r="P53" s="3">
        <f t="shared" si="10"/>
        <v>20.059796551620614</v>
      </c>
      <c r="Q53" s="3">
        <f t="shared" si="6"/>
        <v>25.785813787007434</v>
      </c>
      <c r="R53" s="3">
        <f t="shared" si="9"/>
        <v>50.48382555824692</v>
      </c>
      <c r="S53" s="3">
        <f t="shared" si="7"/>
        <v>28.511189748955339</v>
      </c>
    </row>
    <row r="54" spans="13:19" x14ac:dyDescent="0.25">
      <c r="M54" s="3">
        <v>41</v>
      </c>
      <c r="N54" s="3">
        <f t="shared" si="8"/>
        <v>19.937898612680684</v>
      </c>
      <c r="O54" s="3">
        <f t="shared" si="5"/>
        <v>-1.8354522671875007</v>
      </c>
      <c r="P54" s="3">
        <f t="shared" si="10"/>
        <v>10.284198284434293</v>
      </c>
      <c r="Q54" s="3">
        <f t="shared" si="6"/>
        <v>22.320073612514488</v>
      </c>
      <c r="R54" s="3">
        <f t="shared" si="9"/>
        <v>38.981045295778088</v>
      </c>
      <c r="S54" s="3">
        <f t="shared" si="7"/>
        <v>24.433112215039131</v>
      </c>
    </row>
    <row r="55" spans="13:19" x14ac:dyDescent="0.25">
      <c r="M55" s="3">
        <v>42</v>
      </c>
      <c r="N55" s="3">
        <f t="shared" si="8"/>
        <v>10.085181205772468</v>
      </c>
      <c r="O55" s="3">
        <f t="shared" si="5"/>
        <v>5.800174028339466</v>
      </c>
      <c r="P55" s="3">
        <f t="shared" si="10"/>
        <v>2.0861002017140642</v>
      </c>
      <c r="Q55" s="3">
        <f t="shared" si="6"/>
        <v>28.673408505671738</v>
      </c>
      <c r="R55" s="3">
        <f t="shared" si="9"/>
        <v>29.334482677484225</v>
      </c>
      <c r="S55" s="3">
        <f t="shared" si="7"/>
        <v>31.908973355443628</v>
      </c>
    </row>
    <row r="56" spans="13:19" x14ac:dyDescent="0.25">
      <c r="M56" s="3">
        <v>43</v>
      </c>
      <c r="N56" s="3">
        <f t="shared" si="8"/>
        <v>11.186893250274951</v>
      </c>
      <c r="O56" s="3">
        <f t="shared" si="5"/>
        <v>18.216496341985049</v>
      </c>
      <c r="P56" s="3">
        <f t="shared" si="10"/>
        <v>3.0027958732465532</v>
      </c>
      <c r="Q56" s="3">
        <f t="shared" si="6"/>
        <v>39.004591665615436</v>
      </c>
      <c r="R56" s="3">
        <f t="shared" si="9"/>
        <v>30.413142887221909</v>
      </c>
      <c r="S56" s="3">
        <f t="shared" si="7"/>
        <v>44.065500914380976</v>
      </c>
    </row>
    <row r="57" spans="13:19" x14ac:dyDescent="0.25">
      <c r="M57" s="3">
        <v>44</v>
      </c>
      <c r="N57" s="3">
        <f t="shared" si="8"/>
        <v>22.230125773277951</v>
      </c>
      <c r="O57" s="3">
        <f t="shared" si="5"/>
        <v>23.998005199387567</v>
      </c>
      <c r="P57" s="3">
        <f t="shared" si="10"/>
        <v>12.191479526183477</v>
      </c>
      <c r="Q57" s="3">
        <f t="shared" si="6"/>
        <v>43.815180939785527</v>
      </c>
      <c r="R57" s="3">
        <f t="shared" si="9"/>
        <v>41.225310702654738</v>
      </c>
      <c r="S57" s="3">
        <f t="shared" si="7"/>
        <v>49.726039516863359</v>
      </c>
    </row>
    <row r="58" spans="13:19" x14ac:dyDescent="0.25">
      <c r="M58" s="3">
        <v>45</v>
      </c>
      <c r="N58" s="3">
        <f t="shared" si="8"/>
        <v>33.061781721608583</v>
      </c>
      <c r="O58" s="3">
        <f t="shared" si="5"/>
        <v>17.829208019845296</v>
      </c>
      <c r="P58" s="3">
        <f t="shared" si="10"/>
        <v>21.204117785800392</v>
      </c>
      <c r="Q58" s="3">
        <f t="shared" si="6"/>
        <v>38.682342734679111</v>
      </c>
      <c r="R58" s="3">
        <f t="shared" si="9"/>
        <v>51.83032889714034</v>
      </c>
      <c r="S58" s="3">
        <f t="shared" si="7"/>
        <v>43.686316076679695</v>
      </c>
    </row>
    <row r="59" spans="13:19" x14ac:dyDescent="0.25">
      <c r="M59" s="3">
        <v>46</v>
      </c>
      <c r="N59" s="3">
        <f t="shared" si="8"/>
        <v>33.723286569112361</v>
      </c>
      <c r="O59" s="3">
        <f t="shared" si="5"/>
        <v>5.3816684813636444</v>
      </c>
      <c r="P59" s="3">
        <f t="shared" si="10"/>
        <v>21.754532600116335</v>
      </c>
      <c r="Q59" s="3">
        <f t="shared" si="6"/>
        <v>28.325184824774865</v>
      </c>
      <c r="R59" s="3">
        <f t="shared" si="9"/>
        <v>52.47799265021581</v>
      </c>
      <c r="S59" s="3">
        <f t="shared" si="7"/>
        <v>31.499224471123149</v>
      </c>
    </row>
    <row r="60" spans="13:19" x14ac:dyDescent="0.25">
      <c r="M60" s="3">
        <v>47</v>
      </c>
      <c r="N60" s="3">
        <f t="shared" si="8"/>
        <v>23.606455809680224</v>
      </c>
      <c r="O60" s="3">
        <f t="shared" si="5"/>
        <v>-1.9004029691470361</v>
      </c>
      <c r="P60" s="3">
        <f t="shared" si="10"/>
        <v>13.336675127217205</v>
      </c>
      <c r="Q60" s="3">
        <f t="shared" si="6"/>
        <v>22.266030427957865</v>
      </c>
      <c r="R60" s="3">
        <f t="shared" si="9"/>
        <v>42.572842894157979</v>
      </c>
      <c r="S60" s="3">
        <f t="shared" si="7"/>
        <v>24.36952051868991</v>
      </c>
    </row>
    <row r="61" spans="13:19" x14ac:dyDescent="0.25">
      <c r="M61" s="3">
        <v>48</v>
      </c>
      <c r="N61" s="3">
        <f t="shared" si="8"/>
        <v>12.012656987378625</v>
      </c>
      <c r="O61" s="3">
        <f t="shared" si="5"/>
        <v>2.6780965769196765</v>
      </c>
      <c r="P61" s="3">
        <f t="shared" si="10"/>
        <v>3.6898847067477529</v>
      </c>
      <c r="Q61" s="3">
        <f t="shared" si="6"/>
        <v>26.075638153439503</v>
      </c>
      <c r="R61" s="3">
        <f t="shared" si="9"/>
        <v>31.221628634747944</v>
      </c>
      <c r="S61" s="3">
        <f t="shared" si="7"/>
        <v>28.852221152932714</v>
      </c>
    </row>
    <row r="62" spans="13:19" x14ac:dyDescent="0.25">
      <c r="M62" s="3">
        <v>49</v>
      </c>
      <c r="N62" s="3">
        <f t="shared" si="8"/>
        <v>9.6011752718890122</v>
      </c>
      <c r="O62" s="3">
        <f t="shared" si="5"/>
        <v>14.907715751742508</v>
      </c>
      <c r="P62" s="3">
        <f t="shared" si="10"/>
        <v>1.6833759628342317</v>
      </c>
      <c r="Q62" s="3">
        <f t="shared" si="6"/>
        <v>36.251472227318125</v>
      </c>
      <c r="R62" s="3">
        <f t="shared" si="9"/>
        <v>28.860603913280666</v>
      </c>
      <c r="S62" s="3">
        <f t="shared" si="7"/>
        <v>40.825952083761877</v>
      </c>
    </row>
    <row r="63" spans="13:19" x14ac:dyDescent="0.25">
      <c r="M63" s="3">
        <v>50</v>
      </c>
      <c r="N63" s="3">
        <f t="shared" si="8"/>
        <v>18.589115831314821</v>
      </c>
      <c r="O63" s="3">
        <f t="shared" si="5"/>
        <v>23.544599085767782</v>
      </c>
      <c r="P63" s="3">
        <f t="shared" si="10"/>
        <v>9.1619237811415655</v>
      </c>
      <c r="Q63" s="3">
        <f t="shared" si="6"/>
        <v>43.437917730332899</v>
      </c>
      <c r="R63" s="3">
        <f t="shared" si="9"/>
        <v>37.6604839702498</v>
      </c>
      <c r="S63" s="3">
        <f t="shared" si="7"/>
        <v>49.2821203130624</v>
      </c>
    </row>
    <row r="64" spans="13:19" x14ac:dyDescent="0.25">
      <c r="M64" s="3">
        <v>51</v>
      </c>
      <c r="N64" s="3">
        <f t="shared" si="8"/>
        <v>30.713007565331516</v>
      </c>
      <c r="O64" s="3">
        <f t="shared" si="5"/>
        <v>20.648035872720868</v>
      </c>
      <c r="P64" s="3">
        <f t="shared" si="10"/>
        <v>19.249785786608278</v>
      </c>
      <c r="Q64" s="3">
        <f t="shared" si="6"/>
        <v>41.02778980900348</v>
      </c>
      <c r="R64" s="3">
        <f t="shared" si="9"/>
        <v>49.53069966400404</v>
      </c>
      <c r="S64" s="3">
        <f t="shared" si="7"/>
        <v>46.446163768433188</v>
      </c>
    </row>
    <row r="65" spans="13:19" x14ac:dyDescent="0.25">
      <c r="M65" s="3">
        <v>52</v>
      </c>
      <c r="N65" s="3">
        <f t="shared" si="8"/>
        <v>34.826200325875512</v>
      </c>
      <c r="O65" s="3">
        <f t="shared" si="5"/>
        <v>8.8811129724914508</v>
      </c>
      <c r="P65" s="3">
        <f t="shared" si="10"/>
        <v>22.672228173967476</v>
      </c>
      <c r="Q65" s="3">
        <f t="shared" si="6"/>
        <v>31.236948959325773</v>
      </c>
      <c r="R65" s="3">
        <f t="shared" si="9"/>
        <v>53.557829428010095</v>
      </c>
      <c r="S65" s="3">
        <f t="shared" si="7"/>
        <v>34.92544781832266</v>
      </c>
    </row>
    <row r="66" spans="13:19" x14ac:dyDescent="0.25">
      <c r="M66" s="3">
        <v>53</v>
      </c>
      <c r="N66" s="3">
        <f t="shared" si="8"/>
        <v>27.147043657862927</v>
      </c>
      <c r="O66" s="3">
        <f t="shared" si="5"/>
        <v>-0.93771496639478435</v>
      </c>
      <c r="P66" s="3">
        <f t="shared" si="10"/>
        <v>16.282673195682822</v>
      </c>
      <c r="Q66" s="3">
        <f t="shared" si="6"/>
        <v>23.067049105717501</v>
      </c>
      <c r="R66" s="3">
        <f t="shared" si="9"/>
        <v>46.039348729301231</v>
      </c>
      <c r="S66" s="3">
        <f t="shared" si="7"/>
        <v>25.312065576758716</v>
      </c>
    </row>
    <row r="67" spans="13:19" x14ac:dyDescent="0.25">
      <c r="M67" s="3">
        <v>54</v>
      </c>
      <c r="N67" s="3">
        <f t="shared" si="8"/>
        <v>14.735718787619138</v>
      </c>
      <c r="O67" s="3">
        <f t="shared" si="5"/>
        <v>0.21893718122914052</v>
      </c>
      <c r="P67" s="3">
        <f t="shared" si="10"/>
        <v>5.9556482318467348</v>
      </c>
      <c r="Q67" s="3">
        <f t="shared" si="6"/>
        <v>24.029458496162562</v>
      </c>
      <c r="R67" s="3">
        <f t="shared" si="9"/>
        <v>33.887714049020175</v>
      </c>
      <c r="S67" s="3">
        <f t="shared" si="7"/>
        <v>26.4445163422516</v>
      </c>
    </row>
    <row r="68" spans="13:19" x14ac:dyDescent="0.25">
      <c r="M68" s="3">
        <v>55</v>
      </c>
      <c r="N68" s="3">
        <f t="shared" si="8"/>
        <v>9.0031405630891026</v>
      </c>
      <c r="O68" s="3">
        <f t="shared" si="5"/>
        <v>11.287648765012461</v>
      </c>
      <c r="P68" s="3">
        <f t="shared" si="10"/>
        <v>1.1857724086944241</v>
      </c>
      <c r="Q68" s="3">
        <f t="shared" si="6"/>
        <v>33.239342375464062</v>
      </c>
      <c r="R68" s="3">
        <f t="shared" si="9"/>
        <v>28.275082272082823</v>
      </c>
      <c r="S68" s="3">
        <f t="shared" si="7"/>
        <v>37.28163010357143</v>
      </c>
    </row>
    <row r="69" spans="13:19" x14ac:dyDescent="0.25">
      <c r="M69" s="3">
        <v>56</v>
      </c>
      <c r="N69" s="3">
        <f t="shared" si="8"/>
        <v>15.219814966766762</v>
      </c>
      <c r="O69" s="3">
        <f t="shared" si="5"/>
        <v>22.091897400803571</v>
      </c>
      <c r="P69" s="3">
        <f t="shared" si="10"/>
        <v>6.3584475606227429</v>
      </c>
      <c r="Q69" s="3">
        <f t="shared" si="6"/>
        <v>42.229175978547822</v>
      </c>
      <c r="R69" s="3">
        <f t="shared" si="9"/>
        <v>34.361681170227783</v>
      </c>
      <c r="S69" s="3">
        <f t="shared" si="7"/>
        <v>47.859814446471454</v>
      </c>
    </row>
    <row r="70" spans="13:19" x14ac:dyDescent="0.25">
      <c r="M70" s="3">
        <v>57</v>
      </c>
      <c r="N70" s="3">
        <f t="shared" si="8"/>
        <v>27.670160221573759</v>
      </c>
      <c r="O70" s="3">
        <f t="shared" si="5"/>
        <v>22.698306719201526</v>
      </c>
      <c r="P70" s="3">
        <f t="shared" si="10"/>
        <v>16.717940007962454</v>
      </c>
      <c r="Q70" s="3">
        <f t="shared" si="6"/>
        <v>42.733747749480401</v>
      </c>
      <c r="R70" s="3">
        <f t="shared" si="9"/>
        <v>46.551519786289539</v>
      </c>
      <c r="S70" s="3">
        <f t="shared" si="7"/>
        <v>48.453535469885892</v>
      </c>
    </row>
    <row r="71" spans="13:19" x14ac:dyDescent="0.25">
      <c r="M71" s="3">
        <v>58</v>
      </c>
      <c r="N71" s="3">
        <f t="shared" si="8"/>
        <v>34.907386317949445</v>
      </c>
      <c r="O71" s="3">
        <f t="shared" si="5"/>
        <v>12.549346789471105</v>
      </c>
      <c r="P71" s="3">
        <f t="shared" si="10"/>
        <v>22.739780169876585</v>
      </c>
      <c r="Q71" s="3">
        <f t="shared" si="6"/>
        <v>34.289156729018337</v>
      </c>
      <c r="R71" s="3">
        <f t="shared" si="9"/>
        <v>53.6373167129819</v>
      </c>
      <c r="S71" s="3">
        <f t="shared" si="7"/>
        <v>38.516928802972295</v>
      </c>
    </row>
    <row r="72" spans="13:19" x14ac:dyDescent="0.25">
      <c r="M72" s="3">
        <v>59</v>
      </c>
      <c r="N72" s="3">
        <f t="shared" si="8"/>
        <v>30.277620959064166</v>
      </c>
      <c r="O72" s="3">
        <f t="shared" si="5"/>
        <v>0.97592456667974581</v>
      </c>
      <c r="P72" s="3">
        <f t="shared" si="10"/>
        <v>18.887515972640024</v>
      </c>
      <c r="Q72" s="3">
        <f t="shared" si="6"/>
        <v>24.659320957147667</v>
      </c>
      <c r="R72" s="3">
        <f t="shared" si="9"/>
        <v>49.10442293373066</v>
      </c>
      <c r="S72" s="3">
        <f t="shared" si="7"/>
        <v>27.185664790281564</v>
      </c>
    </row>
    <row r="73" spans="13:19" x14ac:dyDescent="0.25">
      <c r="M73" s="3">
        <v>60</v>
      </c>
      <c r="N73" s="3">
        <f t="shared" si="8"/>
        <v>18.037449064620176</v>
      </c>
      <c r="O73" s="3">
        <f t="shared" si="5"/>
        <v>-1.3814089311093145</v>
      </c>
      <c r="P73" s="3">
        <f t="shared" si="10"/>
        <v>8.7029013535655135</v>
      </c>
      <c r="Q73" s="3">
        <f t="shared" si="6"/>
        <v>22.697867032263296</v>
      </c>
      <c r="R73" s="3">
        <f t="shared" si="9"/>
        <v>37.120360084668725</v>
      </c>
      <c r="S73" s="3">
        <f t="shared" si="7"/>
        <v>24.877655308280218</v>
      </c>
    </row>
    <row r="74" spans="13:19" x14ac:dyDescent="0.25">
      <c r="M74" s="3">
        <v>61</v>
      </c>
      <c r="N74" s="3">
        <f t="shared" si="8"/>
        <v>9.4404282259244869</v>
      </c>
      <c r="O74" s="3">
        <f t="shared" si="5"/>
        <v>7.6446678425707697</v>
      </c>
      <c r="P74" s="3">
        <f t="shared" si="10"/>
        <v>1.5496240246734239</v>
      </c>
      <c r="Q74" s="3">
        <f t="shared" si="6"/>
        <v>30.20814664719569</v>
      </c>
      <c r="R74" s="3">
        <f t="shared" si="9"/>
        <v>28.703220281886214</v>
      </c>
      <c r="S74" s="3">
        <f t="shared" si="7"/>
        <v>33.714873630789235</v>
      </c>
    </row>
    <row r="75" spans="13:19" x14ac:dyDescent="0.25">
      <c r="M75" s="3">
        <v>62</v>
      </c>
      <c r="N75" s="3">
        <f t="shared" si="8"/>
        <v>12.390619754881021</v>
      </c>
      <c r="O75" s="3">
        <f t="shared" si="5"/>
        <v>19.755621527884248</v>
      </c>
      <c r="P75" s="3">
        <f t="shared" si="10"/>
        <v>4.0043741731185696</v>
      </c>
      <c r="Q75" s="3">
        <f t="shared" si="6"/>
        <v>40.285243359404973</v>
      </c>
      <c r="R75" s="3">
        <f t="shared" si="9"/>
        <v>31.591683042432372</v>
      </c>
      <c r="S75" s="3">
        <f t="shared" si="7"/>
        <v>45.572421987014167</v>
      </c>
    </row>
    <row r="76" spans="13:19" x14ac:dyDescent="0.25">
      <c r="M76" s="3">
        <v>63</v>
      </c>
      <c r="N76" s="3">
        <f t="shared" si="8"/>
        <v>24.175631165272442</v>
      </c>
      <c r="O76" s="3">
        <f t="shared" si="5"/>
        <v>23.816697159078398</v>
      </c>
      <c r="P76" s="3">
        <f t="shared" si="10"/>
        <v>13.8102658330808</v>
      </c>
      <c r="Q76" s="3">
        <f t="shared" si="6"/>
        <v>43.664320924598428</v>
      </c>
      <c r="R76" s="3">
        <f t="shared" si="9"/>
        <v>43.130109025089567</v>
      </c>
      <c r="S76" s="3">
        <f t="shared" si="7"/>
        <v>49.548525102127755</v>
      </c>
    </row>
    <row r="77" spans="13:19" x14ac:dyDescent="0.25">
      <c r="M77" s="3">
        <v>64</v>
      </c>
      <c r="N77" s="3">
        <f t="shared" si="8"/>
        <v>33.960377315749554</v>
      </c>
      <c r="O77" s="3">
        <f t="shared" ref="O77:O140" si="11">C$5+C$7*COS($M77)</f>
        <v>16.09416052944314</v>
      </c>
      <c r="P77" s="3">
        <f t="shared" si="10"/>
        <v>21.951807434577162</v>
      </c>
      <c r="Q77" s="3">
        <f t="shared" ref="Q77:Q140" si="12">D$5+D$7*COS($M77)</f>
        <v>37.238671012751794</v>
      </c>
      <c r="R77" s="3">
        <f t="shared" si="9"/>
        <v>52.710122593580479</v>
      </c>
      <c r="S77" s="3">
        <f t="shared" ref="S77:S140" si="13">E$5+E$7*COS($M77)</f>
        <v>41.987572108833554</v>
      </c>
    </row>
    <row r="78" spans="13:19" x14ac:dyDescent="0.25">
      <c r="M78" s="3">
        <v>65</v>
      </c>
      <c r="N78" s="3">
        <f t="shared" ref="N78:N141" si="14">C$4+C$7*SIN($M78)</f>
        <v>32.748807720232513</v>
      </c>
      <c r="O78" s="3">
        <f t="shared" si="11"/>
        <v>3.6880762019627849</v>
      </c>
      <c r="P78" s="3">
        <f t="shared" ref="P78:P141" si="15">D$4+D$7*SIN($M78)</f>
        <v>20.943703175834671</v>
      </c>
      <c r="Q78" s="3">
        <f t="shared" si="12"/>
        <v>26.916006519414047</v>
      </c>
      <c r="R78" s="3">
        <f t="shared" ref="R78:R141" si="16">E$4+E$7*SIN($M78)</f>
        <v>51.523903453530707</v>
      </c>
      <c r="S78" s="3">
        <f t="shared" si="13"/>
        <v>29.841068320045022</v>
      </c>
    </row>
    <row r="79" spans="13:19" x14ac:dyDescent="0.25">
      <c r="M79" s="3">
        <v>66</v>
      </c>
      <c r="N79" s="3">
        <f t="shared" si="14"/>
        <v>21.654833877400218</v>
      </c>
      <c r="O79" s="3">
        <f t="shared" si="11"/>
        <v>-1.9954591062664058</v>
      </c>
      <c r="P79" s="3">
        <f t="shared" si="15"/>
        <v>11.712799463230194</v>
      </c>
      <c r="Q79" s="3">
        <f t="shared" si="12"/>
        <v>22.186937574353568</v>
      </c>
      <c r="R79" s="3">
        <f t="shared" si="16"/>
        <v>40.662056011772151</v>
      </c>
      <c r="S79" s="3">
        <f t="shared" si="13"/>
        <v>24.276453302702144</v>
      </c>
    </row>
    <row r="80" spans="13:19" x14ac:dyDescent="0.25">
      <c r="M80" s="3">
        <v>67</v>
      </c>
      <c r="N80" s="3">
        <f t="shared" si="14"/>
        <v>10.878204175871033</v>
      </c>
      <c r="O80" s="3">
        <f t="shared" si="11"/>
        <v>4.2689707561755084</v>
      </c>
      <c r="P80" s="3">
        <f t="shared" si="15"/>
        <v>2.7459465996387404</v>
      </c>
      <c r="Q80" s="3">
        <f t="shared" si="12"/>
        <v>27.399348356440136</v>
      </c>
      <c r="R80" s="3">
        <f t="shared" si="16"/>
        <v>30.110912714281731</v>
      </c>
      <c r="S80" s="3">
        <f t="shared" si="13"/>
        <v>30.409808441213009</v>
      </c>
    </row>
    <row r="81" spans="13:19" x14ac:dyDescent="0.25">
      <c r="M81" s="3">
        <v>68</v>
      </c>
      <c r="N81" s="3">
        <f t="shared" si="14"/>
        <v>10.326902264256725</v>
      </c>
      <c r="O81" s="3">
        <f t="shared" si="11"/>
        <v>16.721877863657898</v>
      </c>
      <c r="P81" s="3">
        <f t="shared" si="15"/>
        <v>2.287227755085631</v>
      </c>
      <c r="Q81" s="3">
        <f t="shared" si="12"/>
        <v>37.760972430887271</v>
      </c>
      <c r="R81" s="3">
        <f t="shared" si="16"/>
        <v>29.571146049681801</v>
      </c>
      <c r="S81" s="3">
        <f t="shared" si="13"/>
        <v>42.602155306647134</v>
      </c>
    </row>
    <row r="82" spans="13:19" x14ac:dyDescent="0.25">
      <c r="M82" s="3">
        <v>69</v>
      </c>
      <c r="N82" s="3">
        <f t="shared" si="14"/>
        <v>20.507792577636465</v>
      </c>
      <c r="O82" s="3">
        <f t="shared" si="11"/>
        <v>23.914116851084948</v>
      </c>
      <c r="P82" s="3">
        <f t="shared" si="15"/>
        <v>10.758386919762657</v>
      </c>
      <c r="Q82" s="3">
        <f t="shared" si="12"/>
        <v>43.745380408725936</v>
      </c>
      <c r="R82" s="3">
        <f t="shared" si="16"/>
        <v>39.539015000144026</v>
      </c>
      <c r="S82" s="3">
        <f t="shared" si="13"/>
        <v>49.643906418812755</v>
      </c>
    </row>
    <row r="83" spans="13:19" x14ac:dyDescent="0.25">
      <c r="M83" s="3">
        <v>70</v>
      </c>
      <c r="N83" s="3">
        <f t="shared" si="14"/>
        <v>32.060611513470128</v>
      </c>
      <c r="O83" s="3">
        <f t="shared" si="11"/>
        <v>19.233176362125697</v>
      </c>
      <c r="P83" s="3">
        <f t="shared" si="15"/>
        <v>20.371079424417808</v>
      </c>
      <c r="Q83" s="3">
        <f t="shared" si="12"/>
        <v>39.850535193642642</v>
      </c>
      <c r="R83" s="3">
        <f t="shared" si="16"/>
        <v>50.850106821796302</v>
      </c>
      <c r="S83" s="3">
        <f t="shared" si="13"/>
        <v>45.060908279883876</v>
      </c>
    </row>
    <row r="84" spans="13:19" x14ac:dyDescent="0.25">
      <c r="M84" s="3">
        <v>71</v>
      </c>
      <c r="N84" s="3">
        <f t="shared" si="14"/>
        <v>34.363750620706469</v>
      </c>
      <c r="O84" s="3">
        <f t="shared" si="11"/>
        <v>6.9826914950662031</v>
      </c>
      <c r="P84" s="3">
        <f t="shared" si="15"/>
        <v>22.287440111473906</v>
      </c>
      <c r="Q84" s="3">
        <f t="shared" si="12"/>
        <v>29.657339514385988</v>
      </c>
      <c r="R84" s="3">
        <f t="shared" si="16"/>
        <v>53.105055857584048</v>
      </c>
      <c r="S84" s="3">
        <f t="shared" si="13"/>
        <v>33.06674824321292</v>
      </c>
    </row>
    <row r="85" spans="13:19" x14ac:dyDescent="0.25">
      <c r="M85" s="3">
        <v>72</v>
      </c>
      <c r="N85" s="3">
        <f t="shared" si="14"/>
        <v>25.299714425622568</v>
      </c>
      <c r="O85" s="3">
        <f t="shared" si="11"/>
        <v>-1.5742984593245328</v>
      </c>
      <c r="P85" s="3">
        <f t="shared" si="15"/>
        <v>14.74557580300168</v>
      </c>
      <c r="Q85" s="3">
        <f t="shared" si="12"/>
        <v>22.537370470134228</v>
      </c>
      <c r="R85" s="3">
        <f t="shared" si="16"/>
        <v>44.230672363234277</v>
      </c>
      <c r="S85" s="3">
        <f t="shared" si="13"/>
        <v>24.688801732612184</v>
      </c>
    </row>
    <row r="86" spans="13:19" x14ac:dyDescent="0.25">
      <c r="M86" s="3">
        <v>73</v>
      </c>
      <c r="N86" s="3">
        <f t="shared" si="14"/>
        <v>13.201936005034007</v>
      </c>
      <c r="O86" s="3">
        <f t="shared" si="11"/>
        <v>1.4294636004393144</v>
      </c>
      <c r="P86" s="3">
        <f t="shared" si="15"/>
        <v>4.6794417631212477</v>
      </c>
      <c r="Q86" s="3">
        <f t="shared" si="12"/>
        <v>25.03669476475288</v>
      </c>
      <c r="R86" s="3">
        <f t="shared" si="16"/>
        <v>32.386023597135861</v>
      </c>
      <c r="S86" s="3">
        <f t="shared" si="13"/>
        <v>27.629714133048115</v>
      </c>
    </row>
    <row r="87" spans="13:19" x14ac:dyDescent="0.25">
      <c r="M87" s="3">
        <v>74</v>
      </c>
      <c r="N87" s="3">
        <f t="shared" si="14"/>
        <v>9.1930570470662651</v>
      </c>
      <c r="O87" s="3">
        <f t="shared" si="11"/>
        <v>13.232332689169327</v>
      </c>
      <c r="P87" s="3">
        <f t="shared" si="15"/>
        <v>1.3437952057431328</v>
      </c>
      <c r="Q87" s="3">
        <f t="shared" si="12"/>
        <v>34.857445167994072</v>
      </c>
      <c r="R87" s="3">
        <f t="shared" si="16"/>
        <v>28.461025010443244</v>
      </c>
      <c r="S87" s="3">
        <f t="shared" si="13"/>
        <v>39.185624146272325</v>
      </c>
    </row>
    <row r="88" spans="13:19" x14ac:dyDescent="0.25">
      <c r="M88" s="3">
        <v>75</v>
      </c>
      <c r="N88" s="3">
        <f t="shared" si="14"/>
        <v>16.958822377782354</v>
      </c>
      <c r="O88" s="3">
        <f t="shared" si="11"/>
        <v>22.982805398406711</v>
      </c>
      <c r="P88" s="3">
        <f t="shared" si="15"/>
        <v>7.8054141925985308</v>
      </c>
      <c r="Q88" s="3">
        <f t="shared" si="12"/>
        <v>42.970469049828786</v>
      </c>
      <c r="R88" s="3">
        <f t="shared" si="16"/>
        <v>36.064302202703246</v>
      </c>
      <c r="S88" s="3">
        <f t="shared" si="13"/>
        <v>48.732081398935932</v>
      </c>
    </row>
    <row r="89" spans="13:19" x14ac:dyDescent="0.25">
      <c r="M89" s="3">
        <v>76</v>
      </c>
      <c r="N89" s="3">
        <f t="shared" si="14"/>
        <v>29.359423165783618</v>
      </c>
      <c r="O89" s="3">
        <f t="shared" si="11"/>
        <v>21.716342085887351</v>
      </c>
      <c r="P89" s="3">
        <f t="shared" si="15"/>
        <v>18.123516026455295</v>
      </c>
      <c r="Q89" s="3">
        <f t="shared" si="12"/>
        <v>41.916689668424752</v>
      </c>
      <c r="R89" s="3">
        <f t="shared" si="16"/>
        <v>48.205437187661289</v>
      </c>
      <c r="S89" s="3">
        <f t="shared" si="13"/>
        <v>47.492117118683261</v>
      </c>
    </row>
    <row r="90" spans="13:19" x14ac:dyDescent="0.25">
      <c r="M90" s="3">
        <v>77</v>
      </c>
      <c r="N90" s="3">
        <f t="shared" si="14"/>
        <v>34.993804234882234</v>
      </c>
      <c r="O90" s="3">
        <f t="shared" si="11"/>
        <v>10.597323280546739</v>
      </c>
      <c r="P90" s="3">
        <f t="shared" si="15"/>
        <v>22.811685465630077</v>
      </c>
      <c r="Q90" s="3">
        <f t="shared" si="12"/>
        <v>32.664946927292235</v>
      </c>
      <c r="R90" s="3">
        <f t="shared" si="16"/>
        <v>53.72192645185963</v>
      </c>
      <c r="S90" s="3">
        <f t="shared" si="13"/>
        <v>36.605748746390368</v>
      </c>
    </row>
    <row r="91" spans="13:19" x14ac:dyDescent="0.25">
      <c r="M91" s="3">
        <v>78</v>
      </c>
      <c r="N91" s="3">
        <f t="shared" si="14"/>
        <v>28.681741614428518</v>
      </c>
      <c r="O91" s="3">
        <f t="shared" si="11"/>
        <v>-0.15147640596738121</v>
      </c>
      <c r="P91" s="3">
        <f t="shared" si="15"/>
        <v>17.559641148346671</v>
      </c>
      <c r="Q91" s="3">
        <f t="shared" si="12"/>
        <v>23.721250436030829</v>
      </c>
      <c r="R91" s="3">
        <f t="shared" si="16"/>
        <v>47.54193520638799</v>
      </c>
      <c r="S91" s="3">
        <f t="shared" si="13"/>
        <v>26.081853158483359</v>
      </c>
    </row>
    <row r="92" spans="13:19" x14ac:dyDescent="0.25">
      <c r="M92" s="3">
        <v>79</v>
      </c>
      <c r="N92" s="3">
        <f t="shared" si="14"/>
        <v>16.226516568099441</v>
      </c>
      <c r="O92" s="3">
        <f t="shared" si="11"/>
        <v>-0.64766011250340227</v>
      </c>
      <c r="P92" s="3">
        <f t="shared" si="15"/>
        <v>7.1960883988721189</v>
      </c>
      <c r="Q92" s="3">
        <f t="shared" si="12"/>
        <v>23.308393502736685</v>
      </c>
      <c r="R92" s="3">
        <f t="shared" si="16"/>
        <v>35.347318901843167</v>
      </c>
      <c r="S92" s="3">
        <f t="shared" si="13"/>
        <v>25.59605142505286</v>
      </c>
    </row>
    <row r="93" spans="13:19" x14ac:dyDescent="0.25">
      <c r="M93" s="3">
        <v>80</v>
      </c>
      <c r="N93" s="3">
        <f t="shared" si="14"/>
        <v>9.079405563276735</v>
      </c>
      <c r="O93" s="3">
        <f t="shared" si="11"/>
        <v>9.5649611724594941</v>
      </c>
      <c r="P93" s="3">
        <f t="shared" si="15"/>
        <v>1.2492298211011263</v>
      </c>
      <c r="Q93" s="3">
        <f t="shared" si="12"/>
        <v>31.805954887893144</v>
      </c>
      <c r="R93" s="3">
        <f t="shared" si="16"/>
        <v>28.349751530269234</v>
      </c>
      <c r="S93" s="3">
        <f t="shared" si="13"/>
        <v>35.594987419425387</v>
      </c>
    </row>
    <row r="94" spans="13:19" x14ac:dyDescent="0.25">
      <c r="M94" s="3">
        <v>81</v>
      </c>
      <c r="N94" s="3">
        <f t="shared" si="14"/>
        <v>13.811429497203283</v>
      </c>
      <c r="O94" s="3">
        <f t="shared" si="11"/>
        <v>21.09695053744251</v>
      </c>
      <c r="P94" s="3">
        <f t="shared" si="15"/>
        <v>5.1865797660928932</v>
      </c>
      <c r="Q94" s="3">
        <f t="shared" si="12"/>
        <v>41.401315842499486</v>
      </c>
      <c r="R94" s="3">
        <f t="shared" si="16"/>
        <v>32.98276426215596</v>
      </c>
      <c r="S94" s="3">
        <f t="shared" si="13"/>
        <v>46.885685500830725</v>
      </c>
    </row>
    <row r="95" spans="13:19" x14ac:dyDescent="0.25">
      <c r="M95" s="3">
        <v>82</v>
      </c>
      <c r="N95" s="3">
        <f t="shared" si="14"/>
        <v>26.07198738787347</v>
      </c>
      <c r="O95" s="3">
        <f t="shared" si="11"/>
        <v>23.345850142773983</v>
      </c>
      <c r="P95" s="3">
        <f t="shared" si="15"/>
        <v>15.388156852441574</v>
      </c>
      <c r="Q95" s="3">
        <f t="shared" si="12"/>
        <v>43.272545756164867</v>
      </c>
      <c r="R95" s="3">
        <f t="shared" si="16"/>
        <v>44.986786558039583</v>
      </c>
      <c r="S95" s="3">
        <f t="shared" si="13"/>
        <v>49.087529922946764</v>
      </c>
    </row>
    <row r="96" spans="13:19" x14ac:dyDescent="0.25">
      <c r="M96" s="3">
        <v>83</v>
      </c>
      <c r="N96" s="3">
        <f t="shared" si="14"/>
        <v>34.588778853064753</v>
      </c>
      <c r="O96" s="3">
        <f t="shared" si="11"/>
        <v>14.244032062644065</v>
      </c>
      <c r="P96" s="3">
        <f t="shared" si="15"/>
        <v>22.474678153941348</v>
      </c>
      <c r="Q96" s="3">
        <f t="shared" si="12"/>
        <v>35.699244475884214</v>
      </c>
      <c r="R96" s="3">
        <f t="shared" si="16"/>
        <v>53.325375678469825</v>
      </c>
      <c r="S96" s="3">
        <f t="shared" si="13"/>
        <v>40.17615507840582</v>
      </c>
    </row>
    <row r="97" spans="13:19" x14ac:dyDescent="0.25">
      <c r="M97" s="3">
        <v>84</v>
      </c>
      <c r="N97" s="3">
        <f t="shared" si="14"/>
        <v>31.531505096876455</v>
      </c>
      <c r="O97" s="3">
        <f t="shared" si="11"/>
        <v>2.1596658647395461</v>
      </c>
      <c r="P97" s="3">
        <f t="shared" si="15"/>
        <v>19.930828667160704</v>
      </c>
      <c r="Q97" s="3">
        <f t="shared" si="12"/>
        <v>25.644270272679297</v>
      </c>
      <c r="R97" s="3">
        <f t="shared" si="16"/>
        <v>50.332071241497083</v>
      </c>
      <c r="S97" s="3">
        <f t="shared" si="13"/>
        <v>28.34463790236817</v>
      </c>
    </row>
    <row r="98" spans="13:19" x14ac:dyDescent="0.25">
      <c r="M98" s="3">
        <v>85</v>
      </c>
      <c r="N98" s="3">
        <f t="shared" si="14"/>
        <v>19.711009511407795</v>
      </c>
      <c r="O98" s="3">
        <f t="shared" si="11"/>
        <v>-1.7969378984961644</v>
      </c>
      <c r="P98" s="3">
        <f t="shared" si="15"/>
        <v>10.0954118786828</v>
      </c>
      <c r="Q98" s="3">
        <f t="shared" si="12"/>
        <v>22.352120058087387</v>
      </c>
      <c r="R98" s="3">
        <f t="shared" si="16"/>
        <v>38.758903542143429</v>
      </c>
      <c r="S98" s="3">
        <f t="shared" si="13"/>
        <v>24.470820722645826</v>
      </c>
    </row>
    <row r="99" spans="13:19" x14ac:dyDescent="0.25">
      <c r="M99" s="3">
        <v>86</v>
      </c>
      <c r="N99" s="3">
        <f t="shared" si="14"/>
        <v>9.9950012249303324</v>
      </c>
      <c r="O99" s="3">
        <f t="shared" si="11"/>
        <v>6.0119040260427257</v>
      </c>
      <c r="P99" s="3">
        <f t="shared" si="15"/>
        <v>2.0110646254857922</v>
      </c>
      <c r="Q99" s="3">
        <f t="shared" si="12"/>
        <v>28.849581556875705</v>
      </c>
      <c r="R99" s="3">
        <f t="shared" si="16"/>
        <v>29.246189590797272</v>
      </c>
      <c r="S99" s="3">
        <f t="shared" si="13"/>
        <v>32.116273189252283</v>
      </c>
    </row>
    <row r="100" spans="13:19" x14ac:dyDescent="0.25">
      <c r="M100" s="3">
        <v>87</v>
      </c>
      <c r="N100" s="3">
        <f t="shared" si="14"/>
        <v>11.316333448363535</v>
      </c>
      <c r="O100" s="3">
        <f t="shared" si="11"/>
        <v>18.406778385254768</v>
      </c>
      <c r="P100" s="3">
        <f t="shared" si="15"/>
        <v>3.110498489281488</v>
      </c>
      <c r="Q100" s="3">
        <f t="shared" si="12"/>
        <v>39.162918631637197</v>
      </c>
      <c r="R100" s="3">
        <f t="shared" si="16"/>
        <v>30.539874724198214</v>
      </c>
      <c r="S100" s="3">
        <f t="shared" si="13"/>
        <v>44.251801563200083</v>
      </c>
    </row>
    <row r="101" spans="13:19" x14ac:dyDescent="0.25">
      <c r="M101" s="3">
        <v>88</v>
      </c>
      <c r="N101" s="3">
        <f t="shared" si="14"/>
        <v>22.460179429118671</v>
      </c>
      <c r="O101" s="3">
        <f t="shared" si="11"/>
        <v>23.99189485517217</v>
      </c>
      <c r="P101" s="3">
        <f t="shared" si="15"/>
        <v>12.38289904599516</v>
      </c>
      <c r="Q101" s="3">
        <f t="shared" si="12"/>
        <v>43.810096738226889</v>
      </c>
      <c r="R101" s="3">
        <f t="shared" si="16"/>
        <v>41.450550796832097</v>
      </c>
      <c r="S101" s="3">
        <f t="shared" si="13"/>
        <v>49.720057023338086</v>
      </c>
    </row>
    <row r="102" spans="13:19" x14ac:dyDescent="0.25">
      <c r="M102" s="3">
        <v>89</v>
      </c>
      <c r="N102" s="3">
        <f t="shared" si="14"/>
        <v>33.180938564968272</v>
      </c>
      <c r="O102" s="3">
        <f t="shared" si="11"/>
        <v>17.63232311043712</v>
      </c>
      <c r="P102" s="3">
        <f t="shared" si="15"/>
        <v>21.303263985650304</v>
      </c>
      <c r="Q102" s="3">
        <f t="shared" si="12"/>
        <v>38.518521757006091</v>
      </c>
      <c r="R102" s="3">
        <f t="shared" si="16"/>
        <v>51.946992544680008</v>
      </c>
      <c r="S102" s="3">
        <f t="shared" si="13"/>
        <v>43.493550717767505</v>
      </c>
    </row>
    <row r="103" spans="13:19" x14ac:dyDescent="0.25">
      <c r="M103" s="3">
        <v>90</v>
      </c>
      <c r="N103" s="3">
        <f t="shared" si="14"/>
        <v>33.621994347726059</v>
      </c>
      <c r="O103" s="3">
        <f t="shared" si="11"/>
        <v>5.17502408449129</v>
      </c>
      <c r="P103" s="3">
        <f t="shared" si="15"/>
        <v>21.670250921098599</v>
      </c>
      <c r="Q103" s="3">
        <f t="shared" si="12"/>
        <v>28.153243322360893</v>
      </c>
      <c r="R103" s="3">
        <f t="shared" si="16"/>
        <v>52.378819831591784</v>
      </c>
      <c r="S103" s="3">
        <f t="shared" si="13"/>
        <v>31.29690382882491</v>
      </c>
    </row>
    <row r="104" spans="13:19" x14ac:dyDescent="0.25">
      <c r="M104" s="3">
        <v>91</v>
      </c>
      <c r="N104" s="3">
        <f t="shared" si="14"/>
        <v>23.377842124757485</v>
      </c>
      <c r="O104" s="3">
        <f t="shared" si="11"/>
        <v>-1.926818947988588</v>
      </c>
      <c r="P104" s="3">
        <f t="shared" si="15"/>
        <v>13.146453756335845</v>
      </c>
      <c r="Q104" s="3">
        <f t="shared" si="12"/>
        <v>22.244050625173479</v>
      </c>
      <c r="R104" s="3">
        <f t="shared" si="16"/>
        <v>42.349012641454316</v>
      </c>
      <c r="S104" s="3">
        <f t="shared" si="13"/>
        <v>24.343657258485177</v>
      </c>
    </row>
    <row r="105" spans="13:19" x14ac:dyDescent="0.25">
      <c r="M105" s="3">
        <v>92</v>
      </c>
      <c r="N105" s="3">
        <f t="shared" si="14"/>
        <v>11.866908206531392</v>
      </c>
      <c r="O105" s="3">
        <f t="shared" si="11"/>
        <v>2.8561957452323217</v>
      </c>
      <c r="P105" s="3">
        <f t="shared" si="15"/>
        <v>3.5686122951402979</v>
      </c>
      <c r="Q105" s="3">
        <f t="shared" si="12"/>
        <v>26.223828179599622</v>
      </c>
      <c r="R105" s="3">
        <f t="shared" si="16"/>
        <v>31.078929450054282</v>
      </c>
      <c r="S105" s="3">
        <f t="shared" si="13"/>
        <v>29.026593836979185</v>
      </c>
    </row>
    <row r="106" spans="13:19" x14ac:dyDescent="0.25">
      <c r="M106" s="3">
        <v>93</v>
      </c>
      <c r="N106" s="3">
        <f t="shared" si="14"/>
        <v>9.6722921520732896</v>
      </c>
      <c r="O106" s="3">
        <f t="shared" si="11"/>
        <v>15.126586513209102</v>
      </c>
      <c r="P106" s="3">
        <f t="shared" si="15"/>
        <v>1.7425498064561946</v>
      </c>
      <c r="Q106" s="3">
        <f t="shared" si="12"/>
        <v>36.433586855784448</v>
      </c>
      <c r="R106" s="3">
        <f t="shared" si="16"/>
        <v>28.93023276891336</v>
      </c>
      <c r="S106" s="3">
        <f t="shared" si="13"/>
        <v>41.040243270508057</v>
      </c>
    </row>
    <row r="107" spans="13:19" x14ac:dyDescent="0.25">
      <c r="M107" s="3">
        <v>94</v>
      </c>
      <c r="N107" s="3">
        <f t="shared" si="14"/>
        <v>18.811713840861483</v>
      </c>
      <c r="O107" s="3">
        <f t="shared" si="11"/>
        <v>23.603012671670164</v>
      </c>
      <c r="P107" s="3">
        <f t="shared" si="15"/>
        <v>9.3471397210610743</v>
      </c>
      <c r="Q107" s="3">
        <f t="shared" si="12"/>
        <v>43.486521611558125</v>
      </c>
      <c r="R107" s="3">
        <f t="shared" si="16"/>
        <v>37.87842441745007</v>
      </c>
      <c r="S107" s="3">
        <f t="shared" si="13"/>
        <v>49.339311673668291</v>
      </c>
    </row>
    <row r="108" spans="13:19" x14ac:dyDescent="0.25">
      <c r="M108" s="3">
        <v>95</v>
      </c>
      <c r="N108" s="3">
        <f t="shared" si="14"/>
        <v>30.882431120826677</v>
      </c>
      <c r="O108" s="3">
        <f t="shared" si="11"/>
        <v>20.492287101568451</v>
      </c>
      <c r="P108" s="3">
        <f t="shared" si="15"/>
        <v>19.390757141830409</v>
      </c>
      <c r="Q108" s="3">
        <f t="shared" si="12"/>
        <v>40.898196758737427</v>
      </c>
      <c r="R108" s="3">
        <f t="shared" si="16"/>
        <v>49.696578260699823</v>
      </c>
      <c r="S108" s="3">
        <f t="shared" si="13"/>
        <v>46.293673829709206</v>
      </c>
    </row>
    <row r="109" spans="13:19" x14ac:dyDescent="0.25">
      <c r="M109" s="3">
        <v>96</v>
      </c>
      <c r="N109" s="3">
        <f t="shared" si="14"/>
        <v>34.786682191733675</v>
      </c>
      <c r="O109" s="3">
        <f t="shared" si="11"/>
        <v>8.6543965462095009</v>
      </c>
      <c r="P109" s="3">
        <f t="shared" si="15"/>
        <v>22.639346530623712</v>
      </c>
      <c r="Q109" s="3">
        <f t="shared" si="12"/>
        <v>31.04830623033407</v>
      </c>
      <c r="R109" s="3">
        <f t="shared" si="16"/>
        <v>53.51913815738763</v>
      </c>
      <c r="S109" s="3">
        <f t="shared" si="13"/>
        <v>34.703475126688247</v>
      </c>
    </row>
    <row r="110" spans="13:19" x14ac:dyDescent="0.25">
      <c r="M110" s="3">
        <v>97</v>
      </c>
      <c r="N110" s="3">
        <f t="shared" si="14"/>
        <v>26.934916624366888</v>
      </c>
      <c r="O110" s="3">
        <f t="shared" si="11"/>
        <v>-1.0269570110390074</v>
      </c>
      <c r="P110" s="3">
        <f t="shared" si="15"/>
        <v>16.106169785021955</v>
      </c>
      <c r="Q110" s="3">
        <f t="shared" si="12"/>
        <v>22.992793953064606</v>
      </c>
      <c r="R110" s="3">
        <f t="shared" si="16"/>
        <v>45.831660167136882</v>
      </c>
      <c r="S110" s="3">
        <f t="shared" si="13"/>
        <v>25.224690801223037</v>
      </c>
    </row>
    <row r="111" spans="13:19" x14ac:dyDescent="0.25">
      <c r="M111" s="3">
        <v>98</v>
      </c>
      <c r="N111" s="3">
        <f t="shared" si="14"/>
        <v>14.546011471091218</v>
      </c>
      <c r="O111" s="3">
        <f t="shared" si="11"/>
        <v>0.34921824250776901</v>
      </c>
      <c r="P111" s="3">
        <f t="shared" si="15"/>
        <v>5.7977994756431821</v>
      </c>
      <c r="Q111" s="3">
        <f t="shared" si="12"/>
        <v>24.137860764752361</v>
      </c>
      <c r="R111" s="3">
        <f t="shared" si="16"/>
        <v>33.701976101562963</v>
      </c>
      <c r="S111" s="3">
        <f t="shared" si="13"/>
        <v>26.572071448492736</v>
      </c>
    </row>
    <row r="112" spans="13:19" x14ac:dyDescent="0.25">
      <c r="M112" s="3">
        <v>99</v>
      </c>
      <c r="N112" s="3">
        <f t="shared" si="14"/>
        <v>9.0102689954649549</v>
      </c>
      <c r="O112" s="3">
        <f t="shared" si="11"/>
        <v>11.517673125296266</v>
      </c>
      <c r="P112" s="3">
        <f t="shared" si="15"/>
        <v>1.1917037254448974</v>
      </c>
      <c r="Q112" s="3">
        <f t="shared" si="12"/>
        <v>33.430737519477773</v>
      </c>
      <c r="R112" s="3">
        <f t="shared" si="16"/>
        <v>28.282061551650479</v>
      </c>
      <c r="S112" s="3">
        <f t="shared" si="13"/>
        <v>37.506841515161788</v>
      </c>
    </row>
    <row r="113" spans="13:19" x14ac:dyDescent="0.25">
      <c r="M113" s="3">
        <v>100</v>
      </c>
      <c r="N113" s="3">
        <f t="shared" si="14"/>
        <v>15.417225300194479</v>
      </c>
      <c r="O113" s="3">
        <f t="shared" si="11"/>
        <v>22.210181724059311</v>
      </c>
      <c r="P113" s="3">
        <f t="shared" si="15"/>
        <v>6.5227057250605256</v>
      </c>
      <c r="Q113" s="3">
        <f t="shared" si="12"/>
        <v>42.327596185243166</v>
      </c>
      <c r="R113" s="3">
        <f t="shared" si="16"/>
        <v>34.554960959372401</v>
      </c>
      <c r="S113" s="3">
        <f t="shared" si="13"/>
        <v>47.975623830210502</v>
      </c>
    </row>
    <row r="114" spans="13:19" x14ac:dyDescent="0.25">
      <c r="M114" s="3">
        <v>101</v>
      </c>
      <c r="N114" s="3">
        <f t="shared" si="14"/>
        <v>27.876354305904297</v>
      </c>
      <c r="O114" s="3">
        <f t="shared" si="11"/>
        <v>22.596100944123982</v>
      </c>
      <c r="P114" s="3">
        <f t="shared" si="15"/>
        <v>16.889506821218784</v>
      </c>
      <c r="Q114" s="3">
        <f t="shared" si="12"/>
        <v>42.648705934709717</v>
      </c>
      <c r="R114" s="3">
        <f t="shared" si="16"/>
        <v>46.753399538226972</v>
      </c>
      <c r="S114" s="3">
        <f t="shared" si="13"/>
        <v>48.35346821244628</v>
      </c>
    </row>
    <row r="115" spans="13:19" x14ac:dyDescent="0.25">
      <c r="M115" s="3">
        <v>102</v>
      </c>
      <c r="N115" s="3">
        <f t="shared" si="14"/>
        <v>34.932790262962044</v>
      </c>
      <c r="O115" s="3">
        <f t="shared" si="11"/>
        <v>12.320618434320487</v>
      </c>
      <c r="P115" s="3">
        <f t="shared" si="15"/>
        <v>22.760917895064487</v>
      </c>
      <c r="Q115" s="3">
        <f t="shared" si="12"/>
        <v>34.098839945091363</v>
      </c>
      <c r="R115" s="3">
        <f t="shared" si="16"/>
        <v>53.662189114797044</v>
      </c>
      <c r="S115" s="3">
        <f t="shared" si="13"/>
        <v>38.292986279360207</v>
      </c>
    </row>
    <row r="116" spans="13:19" x14ac:dyDescent="0.25">
      <c r="M116" s="3">
        <v>103</v>
      </c>
      <c r="N116" s="3">
        <f t="shared" si="14"/>
        <v>30.09887849487054</v>
      </c>
      <c r="O116" s="3">
        <f t="shared" si="11"/>
        <v>0.83096542634668324</v>
      </c>
      <c r="P116" s="3">
        <f t="shared" si="15"/>
        <v>18.73879068270336</v>
      </c>
      <c r="Q116" s="3">
        <f t="shared" si="12"/>
        <v>24.538705577516055</v>
      </c>
      <c r="R116" s="3">
        <f t="shared" si="16"/>
        <v>48.929420413899635</v>
      </c>
      <c r="S116" s="3">
        <f t="shared" si="13"/>
        <v>27.043738723942091</v>
      </c>
    </row>
    <row r="117" spans="13:19" x14ac:dyDescent="0.25">
      <c r="M117" s="3">
        <v>104</v>
      </c>
      <c r="N117" s="3">
        <f t="shared" si="14"/>
        <v>17.818895188486838</v>
      </c>
      <c r="O117" s="3">
        <f t="shared" si="11"/>
        <v>-1.309324091515931</v>
      </c>
      <c r="P117" s="3">
        <f t="shared" si="15"/>
        <v>8.5210503941902314</v>
      </c>
      <c r="Q117" s="3">
        <f t="shared" si="12"/>
        <v>22.75784628071402</v>
      </c>
      <c r="R117" s="3">
        <f t="shared" si="16"/>
        <v>36.906379152858698</v>
      </c>
      <c r="S117" s="3">
        <f t="shared" si="13"/>
        <v>24.948231870080285</v>
      </c>
    </row>
    <row r="118" spans="13:19" x14ac:dyDescent="0.25">
      <c r="M118" s="3">
        <v>105</v>
      </c>
      <c r="N118" s="3">
        <f t="shared" si="14"/>
        <v>9.3830003636555883</v>
      </c>
      <c r="O118" s="3">
        <f t="shared" si="11"/>
        <v>7.8675221930047137</v>
      </c>
      <c r="P118" s="3">
        <f t="shared" si="15"/>
        <v>1.5018403292604923</v>
      </c>
      <c r="Q118" s="3">
        <f t="shared" si="12"/>
        <v>30.39357587931163</v>
      </c>
      <c r="R118" s="3">
        <f t="shared" si="16"/>
        <v>28.646994019979701</v>
      </c>
      <c r="S118" s="3">
        <f t="shared" si="13"/>
        <v>33.933065055290349</v>
      </c>
    </row>
    <row r="119" spans="13:19" x14ac:dyDescent="0.25">
      <c r="M119" s="3">
        <v>106</v>
      </c>
      <c r="N119" s="3">
        <f t="shared" si="14"/>
        <v>12.547116818204431</v>
      </c>
      <c r="O119" s="3">
        <f t="shared" si="11"/>
        <v>19.924354127115279</v>
      </c>
      <c r="P119" s="3">
        <f t="shared" si="15"/>
        <v>4.1345898508648373</v>
      </c>
      <c r="Q119" s="3">
        <f t="shared" si="12"/>
        <v>40.425639794329449</v>
      </c>
      <c r="R119" s="3">
        <f t="shared" si="16"/>
        <v>31.744905616325532</v>
      </c>
      <c r="S119" s="3">
        <f t="shared" si="13"/>
        <v>45.737624084771312</v>
      </c>
    </row>
    <row r="120" spans="13:19" x14ac:dyDescent="0.25">
      <c r="M120" s="3">
        <v>107</v>
      </c>
      <c r="N120" s="3">
        <f t="shared" si="14"/>
        <v>24.402170475891804</v>
      </c>
      <c r="O120" s="3">
        <f t="shared" si="11"/>
        <v>23.776176033523754</v>
      </c>
      <c r="P120" s="3">
        <f t="shared" si="15"/>
        <v>13.998761190386713</v>
      </c>
      <c r="Q120" s="3">
        <f t="shared" si="12"/>
        <v>43.630604727533211</v>
      </c>
      <c r="R120" s="3">
        <f t="shared" si="16"/>
        <v>43.351908306967132</v>
      </c>
      <c r="S120" s="3">
        <f t="shared" si="13"/>
        <v>49.508851826331522</v>
      </c>
    </row>
    <row r="121" spans="13:19" x14ac:dyDescent="0.25">
      <c r="M121" s="3">
        <v>108</v>
      </c>
      <c r="N121" s="3">
        <f t="shared" si="14"/>
        <v>34.048679676220985</v>
      </c>
      <c r="O121" s="3">
        <f t="shared" si="11"/>
        <v>15.881640615065017</v>
      </c>
      <c r="P121" s="3">
        <f t="shared" si="15"/>
        <v>22.025280709226539</v>
      </c>
      <c r="Q121" s="3">
        <f t="shared" si="12"/>
        <v>37.061840699788434</v>
      </c>
      <c r="R121" s="3">
        <f t="shared" si="16"/>
        <v>52.796577346564014</v>
      </c>
      <c r="S121" s="3">
        <f t="shared" si="13"/>
        <v>41.779498886288309</v>
      </c>
    </row>
    <row r="122" spans="13:19" x14ac:dyDescent="0.25">
      <c r="M122" s="3">
        <v>109</v>
      </c>
      <c r="N122" s="3">
        <f t="shared" si="14"/>
        <v>32.617688347565775</v>
      </c>
      <c r="O122" s="3">
        <f t="shared" si="11"/>
        <v>3.4989473279546317</v>
      </c>
      <c r="P122" s="3">
        <f t="shared" si="15"/>
        <v>20.834603377954245</v>
      </c>
      <c r="Q122" s="3">
        <f t="shared" si="12"/>
        <v>26.758639064796284</v>
      </c>
      <c r="R122" s="3">
        <f t="shared" si="16"/>
        <v>51.395527576433665</v>
      </c>
      <c r="S122" s="3">
        <f t="shared" si="13"/>
        <v>29.655896711980034</v>
      </c>
    </row>
    <row r="123" spans="13:19" x14ac:dyDescent="0.25">
      <c r="M123" s="3">
        <v>110</v>
      </c>
      <c r="N123" s="3">
        <f t="shared" si="14"/>
        <v>21.424843318137146</v>
      </c>
      <c r="O123" s="3">
        <f t="shared" si="11"/>
        <v>-1.9873127253539842</v>
      </c>
      <c r="P123" s="3">
        <f t="shared" si="15"/>
        <v>11.521432443851729</v>
      </c>
      <c r="Q123" s="3">
        <f t="shared" si="12"/>
        <v>22.193715890119776</v>
      </c>
      <c r="R123" s="3">
        <f t="shared" si="16"/>
        <v>40.436877693961875</v>
      </c>
      <c r="S123" s="3">
        <f t="shared" si="13"/>
        <v>24.284429231609742</v>
      </c>
    </row>
    <row r="124" spans="13:19" x14ac:dyDescent="0.25">
      <c r="M124" s="3">
        <v>111</v>
      </c>
      <c r="N124" s="3">
        <f t="shared" si="14"/>
        <v>10.760794689542289</v>
      </c>
      <c r="O124" s="3">
        <f t="shared" si="11"/>
        <v>4.4669026469665862</v>
      </c>
      <c r="P124" s="3">
        <f t="shared" si="15"/>
        <v>2.6482543138445731</v>
      </c>
      <c r="Q124" s="3">
        <f t="shared" si="12"/>
        <v>27.564040490334669</v>
      </c>
      <c r="R124" s="3">
        <f t="shared" si="16"/>
        <v>29.995959862689965</v>
      </c>
      <c r="S124" s="3">
        <f t="shared" si="13"/>
        <v>30.603598874838426</v>
      </c>
    </row>
    <row r="125" spans="13:19" x14ac:dyDescent="0.25">
      <c r="M125" s="3">
        <v>112</v>
      </c>
      <c r="N125" s="3">
        <f t="shared" si="14"/>
        <v>10.430019591131368</v>
      </c>
      <c r="O125" s="3">
        <f t="shared" si="11"/>
        <v>16.927617596743996</v>
      </c>
      <c r="P125" s="3">
        <f t="shared" si="15"/>
        <v>2.3730280399038577</v>
      </c>
      <c r="Q125" s="3">
        <f t="shared" si="12"/>
        <v>37.932161194524184</v>
      </c>
      <c r="R125" s="3">
        <f t="shared" si="16"/>
        <v>29.67210578592978</v>
      </c>
      <c r="S125" s="3">
        <f t="shared" si="13"/>
        <v>42.803590214025533</v>
      </c>
    </row>
    <row r="126" spans="13:19" x14ac:dyDescent="0.25">
      <c r="M126" s="3">
        <v>113</v>
      </c>
      <c r="N126" s="3">
        <f t="shared" si="14"/>
        <v>20.736631122935865</v>
      </c>
      <c r="O126" s="3">
        <f t="shared" si="11"/>
        <v>23.938508264684099</v>
      </c>
      <c r="P126" s="3">
        <f t="shared" si="15"/>
        <v>10.948795389019688</v>
      </c>
      <c r="Q126" s="3">
        <f t="shared" si="12"/>
        <v>43.76567564229488</v>
      </c>
      <c r="R126" s="3">
        <f t="shared" si="16"/>
        <v>39.763065408325041</v>
      </c>
      <c r="S126" s="3">
        <f t="shared" si="13"/>
        <v>49.667787475065111</v>
      </c>
    </row>
    <row r="127" spans="13:19" x14ac:dyDescent="0.25">
      <c r="M127" s="3">
        <v>114</v>
      </c>
      <c r="N127" s="3">
        <f t="shared" si="14"/>
        <v>32.204778173989041</v>
      </c>
      <c r="O127" s="3">
        <f t="shared" si="11"/>
        <v>19.053794103061605</v>
      </c>
      <c r="P127" s="3">
        <f t="shared" si="15"/>
        <v>20.491035409592374</v>
      </c>
      <c r="Q127" s="3">
        <f t="shared" si="12"/>
        <v>39.701277552996594</v>
      </c>
      <c r="R127" s="3">
        <f t="shared" si="16"/>
        <v>50.991256989890125</v>
      </c>
      <c r="S127" s="3">
        <f t="shared" si="13"/>
        <v>44.885279352024902</v>
      </c>
    </row>
    <row r="128" spans="13:19" x14ac:dyDescent="0.25">
      <c r="M128" s="3">
        <v>115</v>
      </c>
      <c r="N128" s="3">
        <f t="shared" si="14"/>
        <v>34.290699233622419</v>
      </c>
      <c r="O128" s="3">
        <f t="shared" si="11"/>
        <v>6.7644587850587259</v>
      </c>
      <c r="P128" s="3">
        <f t="shared" si="15"/>
        <v>22.22665663300188</v>
      </c>
      <c r="Q128" s="3">
        <f t="shared" si="12"/>
        <v>29.47575578599805</v>
      </c>
      <c r="R128" s="3">
        <f t="shared" si="16"/>
        <v>53.033532971992571</v>
      </c>
      <c r="S128" s="3">
        <f t="shared" si="13"/>
        <v>32.85308175756186</v>
      </c>
    </row>
    <row r="129" spans="13:19" x14ac:dyDescent="0.25">
      <c r="M129" s="3">
        <v>116</v>
      </c>
      <c r="N129" s="3">
        <f t="shared" si="14"/>
        <v>25.076608099326904</v>
      </c>
      <c r="O129" s="3">
        <f t="shared" si="11"/>
        <v>-1.6307394731262317</v>
      </c>
      <c r="P129" s="3">
        <f t="shared" si="15"/>
        <v>14.559936910672869</v>
      </c>
      <c r="Q129" s="3">
        <f t="shared" si="12"/>
        <v>22.490407896468</v>
      </c>
      <c r="R129" s="3">
        <f t="shared" si="16"/>
        <v>44.012234235125618</v>
      </c>
      <c r="S129" s="3">
        <f t="shared" si="13"/>
        <v>24.633541670703138</v>
      </c>
    </row>
    <row r="130" spans="13:19" x14ac:dyDescent="0.25">
      <c r="M130" s="3">
        <v>117</v>
      </c>
      <c r="N130" s="3">
        <f t="shared" si="14"/>
        <v>13.033897667015419</v>
      </c>
      <c r="O130" s="3">
        <f t="shared" si="11"/>
        <v>1.5867058906416034</v>
      </c>
      <c r="P130" s="3">
        <f t="shared" si="15"/>
        <v>4.5396229984251466</v>
      </c>
      <c r="Q130" s="3">
        <f t="shared" si="12"/>
        <v>25.167530519458083</v>
      </c>
      <c r="R130" s="3">
        <f t="shared" si="16"/>
        <v>32.221501234114086</v>
      </c>
      <c r="S130" s="3">
        <f t="shared" si="13"/>
        <v>27.783666340955428</v>
      </c>
    </row>
    <row r="131" spans="13:19" x14ac:dyDescent="0.25">
      <c r="M131" s="3">
        <v>118</v>
      </c>
      <c r="N131" s="3">
        <f t="shared" si="14"/>
        <v>9.2345803703505442</v>
      </c>
      <c r="O131" s="3">
        <f t="shared" si="11"/>
        <v>13.458690446923596</v>
      </c>
      <c r="P131" s="3">
        <f t="shared" si="15"/>
        <v>1.3783452961340679</v>
      </c>
      <c r="Q131" s="3">
        <f t="shared" si="12"/>
        <v>35.045789461574742</v>
      </c>
      <c r="R131" s="3">
        <f t="shared" si="16"/>
        <v>28.501679514336818</v>
      </c>
      <c r="S131" s="3">
        <f t="shared" si="13"/>
        <v>39.407245674032993</v>
      </c>
    </row>
    <row r="132" spans="13:19" x14ac:dyDescent="0.25">
      <c r="M132" s="3">
        <v>119</v>
      </c>
      <c r="N132" s="3">
        <f t="shared" si="14"/>
        <v>17.171731010436552</v>
      </c>
      <c r="O132" s="3">
        <f t="shared" si="11"/>
        <v>23.070166345135966</v>
      </c>
      <c r="P132" s="3">
        <f t="shared" si="15"/>
        <v>7.9825679443069815</v>
      </c>
      <c r="Q132" s="3">
        <f t="shared" si="12"/>
        <v>43.043159007361069</v>
      </c>
      <c r="R132" s="3">
        <f t="shared" si="16"/>
        <v>36.272756010120268</v>
      </c>
      <c r="S132" s="3">
        <f t="shared" si="13"/>
        <v>48.81761443598684</v>
      </c>
    </row>
    <row r="133" spans="13:19" x14ac:dyDescent="0.25">
      <c r="M133" s="3">
        <v>120</v>
      </c>
      <c r="N133" s="3">
        <f t="shared" si="14"/>
        <v>29.547969892823925</v>
      </c>
      <c r="O133" s="3">
        <f t="shared" si="11"/>
        <v>21.584386970054364</v>
      </c>
      <c r="P133" s="3">
        <f t="shared" si="15"/>
        <v>18.280399097146894</v>
      </c>
      <c r="Q133" s="3">
        <f t="shared" si="12"/>
        <v>41.806894478180382</v>
      </c>
      <c r="R133" s="3">
        <f t="shared" si="16"/>
        <v>48.390038829396531</v>
      </c>
      <c r="S133" s="3">
        <f t="shared" si="13"/>
        <v>47.362922985215612</v>
      </c>
    </row>
    <row r="134" spans="13:19" x14ac:dyDescent="0.25">
      <c r="M134" s="3">
        <v>121</v>
      </c>
      <c r="N134" s="3">
        <f t="shared" si="14"/>
        <v>34.984640064995574</v>
      </c>
      <c r="O134" s="3">
        <f t="shared" si="11"/>
        <v>10.367371027106163</v>
      </c>
      <c r="P134" s="3">
        <f t="shared" si="15"/>
        <v>22.804060283614319</v>
      </c>
      <c r="Q134" s="3">
        <f t="shared" si="12"/>
        <v>32.473611780835427</v>
      </c>
      <c r="R134" s="3">
        <f t="shared" si="16"/>
        <v>53.712954029835799</v>
      </c>
      <c r="S134" s="3">
        <f t="shared" si="13"/>
        <v>36.380607932905043</v>
      </c>
    </row>
    <row r="135" spans="13:19" x14ac:dyDescent="0.25">
      <c r="M135" s="3">
        <v>122</v>
      </c>
      <c r="N135" s="3">
        <f t="shared" si="14"/>
        <v>28.483292043145955</v>
      </c>
      <c r="O135" s="3">
        <f t="shared" si="11"/>
        <v>-0.26800875568143034</v>
      </c>
      <c r="P135" s="3">
        <f t="shared" si="15"/>
        <v>17.394518270803513</v>
      </c>
      <c r="Q135" s="3">
        <f t="shared" si="12"/>
        <v>23.624287984626733</v>
      </c>
      <c r="R135" s="3">
        <f t="shared" si="16"/>
        <v>47.347637924035354</v>
      </c>
      <c r="S135" s="3">
        <f t="shared" si="13"/>
        <v>25.967759090608713</v>
      </c>
    </row>
    <row r="136" spans="13:19" x14ac:dyDescent="0.25">
      <c r="M136" s="3">
        <v>123</v>
      </c>
      <c r="N136" s="3">
        <f t="shared" si="14"/>
        <v>16.021235216061068</v>
      </c>
      <c r="O136" s="3">
        <f t="shared" si="11"/>
        <v>-0.5436332535802908</v>
      </c>
      <c r="P136" s="3">
        <f t="shared" si="15"/>
        <v>7.0252810379115767</v>
      </c>
      <c r="Q136" s="3">
        <f t="shared" si="12"/>
        <v>23.394950577040976</v>
      </c>
      <c r="R136" s="3">
        <f t="shared" si="16"/>
        <v>35.1463327845089</v>
      </c>
      <c r="S136" s="3">
        <f t="shared" si="13"/>
        <v>25.697901662621085</v>
      </c>
    </row>
    <row r="137" spans="13:19" x14ac:dyDescent="0.25">
      <c r="M137" s="3">
        <v>124</v>
      </c>
      <c r="N137" s="3">
        <f t="shared" si="14"/>
        <v>9.0560271588431753</v>
      </c>
      <c r="O137" s="3">
        <f t="shared" si="11"/>
        <v>9.793905425670296</v>
      </c>
      <c r="P137" s="3">
        <f t="shared" si="15"/>
        <v>1.2297774766718188</v>
      </c>
      <c r="Q137" s="3">
        <f t="shared" si="12"/>
        <v>31.996451312968858</v>
      </c>
      <c r="R137" s="3">
        <f t="shared" si="16"/>
        <v>28.326862287335501</v>
      </c>
      <c r="S137" s="3">
        <f t="shared" si="13"/>
        <v>35.819141323722697</v>
      </c>
    </row>
    <row r="138" spans="13:19" x14ac:dyDescent="0.25">
      <c r="M138" s="3">
        <v>125</v>
      </c>
      <c r="N138" s="3">
        <f t="shared" si="14"/>
        <v>13.991448037595715</v>
      </c>
      <c r="O138" s="3">
        <f t="shared" si="11"/>
        <v>21.240321894369508</v>
      </c>
      <c r="P138" s="3">
        <f t="shared" si="15"/>
        <v>5.3363668339540418</v>
      </c>
      <c r="Q138" s="3">
        <f t="shared" si="12"/>
        <v>41.520610083651285</v>
      </c>
      <c r="R138" s="3">
        <f t="shared" si="16"/>
        <v>33.159016158016875</v>
      </c>
      <c r="S138" s="3">
        <f t="shared" si="13"/>
        <v>47.02605700598486</v>
      </c>
    </row>
    <row r="139" spans="13:19" x14ac:dyDescent="0.25">
      <c r="M139" s="3">
        <v>126</v>
      </c>
      <c r="N139" s="3">
        <f t="shared" si="14"/>
        <v>26.289894657253122</v>
      </c>
      <c r="O139" s="3">
        <f t="shared" si="11"/>
        <v>23.27183363904939</v>
      </c>
      <c r="P139" s="3">
        <f t="shared" si="15"/>
        <v>15.569469793180094</v>
      </c>
      <c r="Q139" s="3">
        <f t="shared" si="12"/>
        <v>43.210959238231368</v>
      </c>
      <c r="R139" s="3">
        <f t="shared" si="16"/>
        <v>45.200134412467882</v>
      </c>
      <c r="S139" s="3">
        <f t="shared" si="13"/>
        <v>49.015062114475377</v>
      </c>
    </row>
    <row r="140" spans="13:19" x14ac:dyDescent="0.25">
      <c r="M140" s="3">
        <v>127</v>
      </c>
      <c r="N140" s="3">
        <f t="shared" si="14"/>
        <v>34.644231912894838</v>
      </c>
      <c r="O140" s="3">
        <f t="shared" si="11"/>
        <v>14.020678130447669</v>
      </c>
      <c r="P140" s="3">
        <f t="shared" si="15"/>
        <v>22.520818686009711</v>
      </c>
      <c r="Q140" s="3">
        <f t="shared" si="12"/>
        <v>35.513399559432699</v>
      </c>
      <c r="R140" s="3">
        <f t="shared" si="16"/>
        <v>53.379668458008169</v>
      </c>
      <c r="S140" s="3">
        <f t="shared" si="13"/>
        <v>39.957474525215083</v>
      </c>
    </row>
    <row r="141" spans="13:19" x14ac:dyDescent="0.25">
      <c r="M141" s="3">
        <v>128</v>
      </c>
      <c r="N141" s="3">
        <f t="shared" si="14"/>
        <v>31.373520659684075</v>
      </c>
      <c r="O141" s="3">
        <f t="shared" ref="O141:O204" si="17">C$5+C$7*COS($M141)</f>
        <v>1.9923250792832867</v>
      </c>
      <c r="P141" s="3">
        <f t="shared" si="15"/>
        <v>19.799375398163225</v>
      </c>
      <c r="Q141" s="3">
        <f t="shared" ref="Q141:Q204" si="18">D$5+D$7*COS($M141)</f>
        <v>25.505031916827541</v>
      </c>
      <c r="R141" s="3">
        <f t="shared" si="16"/>
        <v>50.177392415021899</v>
      </c>
      <c r="S141" s="3">
        <f t="shared" ref="S141:S204" si="19">E$5+E$7*COS($M141)</f>
        <v>28.180798496564606</v>
      </c>
    </row>
    <row r="142" spans="13:19" x14ac:dyDescent="0.25">
      <c r="M142" s="3">
        <v>129</v>
      </c>
      <c r="N142" s="3">
        <f t="shared" ref="N142:N205" si="20">C$4+C$7*SIN($M142)</f>
        <v>19.484837740165069</v>
      </c>
      <c r="O142" s="3">
        <f t="shared" si="17"/>
        <v>-1.7544131907953737</v>
      </c>
      <c r="P142" s="3">
        <f t="shared" ref="P142:P205" si="21">D$4+D$7*SIN($M142)</f>
        <v>9.9072223379079478</v>
      </c>
      <c r="Q142" s="3">
        <f t="shared" si="18"/>
        <v>22.38750336507492</v>
      </c>
      <c r="R142" s="3">
        <f t="shared" ref="R142:R205" si="22">E$4+E$7*SIN($M142)</f>
        <v>38.537464109378043</v>
      </c>
      <c r="S142" s="3">
        <f t="shared" si="19"/>
        <v>24.5124556583411</v>
      </c>
    </row>
    <row r="143" spans="13:19" x14ac:dyDescent="0.25">
      <c r="M143" s="3">
        <v>130</v>
      </c>
      <c r="N143" s="3">
        <f t="shared" si="20"/>
        <v>9.9085834030732549</v>
      </c>
      <c r="O143" s="3">
        <f t="shared" si="17"/>
        <v>6.2251972067531964</v>
      </c>
      <c r="P143" s="3">
        <f t="shared" si="21"/>
        <v>1.9391594088414372</v>
      </c>
      <c r="Q143" s="3">
        <f t="shared" si="18"/>
        <v>29.027055277436673</v>
      </c>
      <c r="R143" s="3">
        <f t="shared" si="22"/>
        <v>29.161579945005911</v>
      </c>
      <c r="S143" s="3">
        <f t="shared" si="19"/>
        <v>32.325103498577505</v>
      </c>
    </row>
    <row r="144" spans="13:19" x14ac:dyDescent="0.25">
      <c r="M144" s="3">
        <v>131</v>
      </c>
      <c r="N144" s="3">
        <f t="shared" si="20"/>
        <v>11.449121722771302</v>
      </c>
      <c r="O144" s="3">
        <f t="shared" si="17"/>
        <v>18.594739272281608</v>
      </c>
      <c r="P144" s="3">
        <f t="shared" si="21"/>
        <v>3.2209869213425524</v>
      </c>
      <c r="Q144" s="3">
        <f t="shared" si="18"/>
        <v>39.319314245549833</v>
      </c>
      <c r="R144" s="3">
        <f t="shared" si="22"/>
        <v>30.669884583524087</v>
      </c>
      <c r="S144" s="3">
        <f t="shared" si="19"/>
        <v>44.435829622831953</v>
      </c>
    </row>
    <row r="145" spans="13:19" x14ac:dyDescent="0.25">
      <c r="M145" s="3">
        <v>132</v>
      </c>
      <c r="N145" s="3">
        <f t="shared" si="20"/>
        <v>22.690088872685283</v>
      </c>
      <c r="O145" s="3">
        <f t="shared" si="17"/>
        <v>23.981713075808948</v>
      </c>
      <c r="P145" s="3">
        <f t="shared" si="21"/>
        <v>12.574198571868212</v>
      </c>
      <c r="Q145" s="3">
        <f t="shared" si="18"/>
        <v>43.801624839315245</v>
      </c>
      <c r="R145" s="3">
        <f t="shared" si="22"/>
        <v>41.675649696182177</v>
      </c>
      <c r="S145" s="3">
        <f t="shared" si="19"/>
        <v>49.710088283939946</v>
      </c>
    </row>
    <row r="146" spans="13:19" x14ac:dyDescent="0.25">
      <c r="M146" s="3">
        <v>133</v>
      </c>
      <c r="N146" s="3">
        <f t="shared" si="20"/>
        <v>33.296591495560307</v>
      </c>
      <c r="O146" s="3">
        <f t="shared" si="17"/>
        <v>17.4333597456747</v>
      </c>
      <c r="P146" s="3">
        <f t="shared" si="21"/>
        <v>21.399494703470623</v>
      </c>
      <c r="Q146" s="3">
        <f t="shared" si="18"/>
        <v>38.352971370059365</v>
      </c>
      <c r="R146" s="3">
        <f t="shared" si="22"/>
        <v>52.060225594088593</v>
      </c>
      <c r="S146" s="3">
        <f t="shared" si="19"/>
        <v>43.298750392368802</v>
      </c>
    </row>
    <row r="147" spans="13:19" x14ac:dyDescent="0.25">
      <c r="M147" s="3">
        <v>134</v>
      </c>
      <c r="N147" s="3">
        <f t="shared" si="20"/>
        <v>33.517059994318018</v>
      </c>
      <c r="O147" s="3">
        <f t="shared" si="17"/>
        <v>4.9702051343256706</v>
      </c>
      <c r="P147" s="3">
        <f t="shared" si="21"/>
        <v>21.582938752692876</v>
      </c>
      <c r="Q147" s="3">
        <f t="shared" si="18"/>
        <v>27.98282070966318</v>
      </c>
      <c r="R147" s="3">
        <f t="shared" si="22"/>
        <v>52.276081087633585</v>
      </c>
      <c r="S147" s="3">
        <f t="shared" si="19"/>
        <v>31.096370438229485</v>
      </c>
    </row>
    <row r="148" spans="13:19" x14ac:dyDescent="0.25">
      <c r="M148" s="3">
        <v>135</v>
      </c>
      <c r="N148" s="3">
        <f t="shared" si="20"/>
        <v>23.148796647943154</v>
      </c>
      <c r="O148" s="3">
        <f t="shared" si="17"/>
        <v>-1.9491838853461179</v>
      </c>
      <c r="P148" s="3">
        <f t="shared" si="21"/>
        <v>12.955873106675607</v>
      </c>
      <c r="Q148" s="3">
        <f t="shared" si="18"/>
        <v>22.22544155089491</v>
      </c>
      <c r="R148" s="3">
        <f t="shared" si="22"/>
        <v>42.124759631520504</v>
      </c>
      <c r="S148" s="3">
        <f t="shared" si="19"/>
        <v>24.321760277199346</v>
      </c>
    </row>
    <row r="149" spans="13:19" x14ac:dyDescent="0.25">
      <c r="M149" s="3">
        <v>136</v>
      </c>
      <c r="N149" s="3">
        <f t="shared" si="20"/>
        <v>11.724334961396533</v>
      </c>
      <c r="O149" s="3">
        <f t="shared" si="17"/>
        <v>3.0368470409482011</v>
      </c>
      <c r="P149" s="3">
        <f t="shared" si="21"/>
        <v>3.4499821346154693</v>
      </c>
      <c r="Q149" s="3">
        <f t="shared" si="18"/>
        <v>26.374141740811766</v>
      </c>
      <c r="R149" s="3">
        <f t="shared" si="22"/>
        <v>30.939339357282268</v>
      </c>
      <c r="S149" s="3">
        <f t="shared" si="19"/>
        <v>29.203465248614041</v>
      </c>
    </row>
    <row r="150" spans="13:19" x14ac:dyDescent="0.25">
      <c r="M150" s="3">
        <v>137</v>
      </c>
      <c r="N150" s="3">
        <f t="shared" si="20"/>
        <v>9.7472723226846885</v>
      </c>
      <c r="O150" s="3">
        <f t="shared" si="17"/>
        <v>15.344164073833344</v>
      </c>
      <c r="P150" s="3">
        <f t="shared" si="21"/>
        <v>1.8049381575622903</v>
      </c>
      <c r="Q150" s="3">
        <f t="shared" si="18"/>
        <v>36.614625457515366</v>
      </c>
      <c r="R150" s="3">
        <f t="shared" si="22"/>
        <v>29.003644080845035</v>
      </c>
      <c r="S150" s="3">
        <f t="shared" si="19"/>
        <v>41.253268314890818</v>
      </c>
    </row>
    <row r="151" spans="13:19" x14ac:dyDescent="0.25">
      <c r="M151" s="3">
        <v>138</v>
      </c>
      <c r="N151" s="3">
        <f t="shared" si="20"/>
        <v>19.03531100414779</v>
      </c>
      <c r="O151" s="3">
        <f t="shared" si="17"/>
        <v>23.657476691375173</v>
      </c>
      <c r="P151" s="3">
        <f t="shared" si="21"/>
        <v>9.5331870215097716</v>
      </c>
      <c r="Q151" s="3">
        <f t="shared" si="18"/>
        <v>43.531839198278703</v>
      </c>
      <c r="R151" s="3">
        <f t="shared" si="22"/>
        <v>38.097343112449067</v>
      </c>
      <c r="S151" s="3">
        <f t="shared" si="19"/>
        <v>49.392636107408769</v>
      </c>
    </row>
    <row r="152" spans="13:19" x14ac:dyDescent="0.25">
      <c r="M152" s="3">
        <v>139</v>
      </c>
      <c r="N152" s="3">
        <f t="shared" si="20"/>
        <v>31.049071076033613</v>
      </c>
      <c r="O152" s="3">
        <f t="shared" si="17"/>
        <v>20.33356361181113</v>
      </c>
      <c r="P152" s="3">
        <f t="shared" si="21"/>
        <v>19.529412361590261</v>
      </c>
      <c r="Q152" s="3">
        <f t="shared" si="18"/>
        <v>40.766128550209515</v>
      </c>
      <c r="R152" s="3">
        <f t="shared" si="22"/>
        <v>49.85973150017935</v>
      </c>
      <c r="S152" s="3">
        <f t="shared" si="19"/>
        <v>46.138271414344636</v>
      </c>
    </row>
    <row r="153" spans="13:19" x14ac:dyDescent="0.25">
      <c r="M153" s="3">
        <v>140</v>
      </c>
      <c r="N153" s="3">
        <f t="shared" si="20"/>
        <v>34.743156932543513</v>
      </c>
      <c r="O153" s="3">
        <f t="shared" si="17"/>
        <v>8.4284151914818608</v>
      </c>
      <c r="P153" s="3">
        <f t="shared" si="21"/>
        <v>22.603130700088816</v>
      </c>
      <c r="Q153" s="3">
        <f t="shared" si="18"/>
        <v>30.860275128414486</v>
      </c>
      <c r="R153" s="3">
        <f t="shared" si="22"/>
        <v>53.476523605389929</v>
      </c>
      <c r="S153" s="3">
        <f t="shared" si="19"/>
        <v>34.482222126229857</v>
      </c>
    </row>
    <row r="154" spans="13:19" x14ac:dyDescent="0.25">
      <c r="M154" s="3">
        <v>141</v>
      </c>
      <c r="N154" s="3">
        <f t="shared" si="20"/>
        <v>26.721243073352046</v>
      </c>
      <c r="O154" s="3">
        <f t="shared" si="17"/>
        <v>-1.1124300153667921</v>
      </c>
      <c r="P154" s="3">
        <f t="shared" si="21"/>
        <v>15.928379571768239</v>
      </c>
      <c r="Q154" s="3">
        <f t="shared" si="18"/>
        <v>22.921674885708363</v>
      </c>
      <c r="R154" s="3">
        <f t="shared" si="22"/>
        <v>45.622457446241555</v>
      </c>
      <c r="S154" s="3">
        <f t="shared" si="19"/>
        <v>25.141006203931781</v>
      </c>
    </row>
    <row r="155" spans="13:19" x14ac:dyDescent="0.25">
      <c r="M155" s="3">
        <v>142</v>
      </c>
      <c r="N155" s="3">
        <f t="shared" si="20"/>
        <v>14.358640105648673</v>
      </c>
      <c r="O155" s="3">
        <f t="shared" si="17"/>
        <v>0.48283707457985159</v>
      </c>
      <c r="P155" s="3">
        <f t="shared" si="21"/>
        <v>5.6418943818145326</v>
      </c>
      <c r="Q155" s="3">
        <f t="shared" si="18"/>
        <v>24.249040274504402</v>
      </c>
      <c r="R155" s="3">
        <f t="shared" si="22"/>
        <v>33.518525228573409</v>
      </c>
      <c r="S155" s="3">
        <f t="shared" si="19"/>
        <v>26.702894487186903</v>
      </c>
    </row>
    <row r="156" spans="13:19" x14ac:dyDescent="0.25">
      <c r="M156" s="3">
        <v>143</v>
      </c>
      <c r="N156" s="3">
        <f t="shared" si="20"/>
        <v>9.021468184875264</v>
      </c>
      <c r="O156" s="3">
        <f t="shared" si="17"/>
        <v>11.747535255775958</v>
      </c>
      <c r="P156" s="3">
        <f t="shared" si="21"/>
        <v>1.2010221753141987</v>
      </c>
      <c r="Q156" s="3">
        <f t="shared" si="18"/>
        <v>33.621997677802653</v>
      </c>
      <c r="R156" s="3">
        <f t="shared" si="22"/>
        <v>28.293026413166238</v>
      </c>
      <c r="S156" s="3">
        <f t="shared" si="19"/>
        <v>37.731894091387318</v>
      </c>
    </row>
    <row r="157" spans="13:19" x14ac:dyDescent="0.25">
      <c r="M157" s="3">
        <v>144</v>
      </c>
      <c r="N157" s="3">
        <f t="shared" si="20"/>
        <v>15.61669856136151</v>
      </c>
      <c r="O157" s="3">
        <f t="shared" si="17"/>
        <v>22.324952970247107</v>
      </c>
      <c r="P157" s="3">
        <f t="shared" si="21"/>
        <v>6.6886803787921743</v>
      </c>
      <c r="Q157" s="3">
        <f t="shared" si="18"/>
        <v>42.423093284618396</v>
      </c>
      <c r="R157" s="3">
        <f t="shared" si="22"/>
        <v>34.750260512282942</v>
      </c>
      <c r="S157" s="3">
        <f t="shared" si="19"/>
        <v>48.087993643268767</v>
      </c>
    </row>
    <row r="158" spans="13:19" x14ac:dyDescent="0.25">
      <c r="M158" s="3">
        <v>145</v>
      </c>
      <c r="N158" s="3">
        <f t="shared" si="20"/>
        <v>28.080706842429159</v>
      </c>
      <c r="O158" s="3">
        <f t="shared" si="17"/>
        <v>22.490261151569541</v>
      </c>
      <c r="P158" s="3">
        <f t="shared" si="21"/>
        <v>17.059541347603236</v>
      </c>
      <c r="Q158" s="3">
        <f t="shared" si="18"/>
        <v>42.560640382377159</v>
      </c>
      <c r="R158" s="3">
        <f t="shared" si="22"/>
        <v>46.953476274256374</v>
      </c>
      <c r="S158" s="3">
        <f t="shared" si="19"/>
        <v>48.249842974431466</v>
      </c>
    </row>
    <row r="159" spans="13:19" x14ac:dyDescent="0.25">
      <c r="M159" s="3">
        <v>146</v>
      </c>
      <c r="N159" s="3">
        <f t="shared" si="20"/>
        <v>34.954141295183788</v>
      </c>
      <c r="O159" s="3">
        <f t="shared" si="17"/>
        <v>12.091476220193153</v>
      </c>
      <c r="P159" s="3">
        <f t="shared" si="21"/>
        <v>22.778683334698272</v>
      </c>
      <c r="Q159" s="3">
        <f t="shared" si="18"/>
        <v>33.908178803730465</v>
      </c>
      <c r="R159" s="3">
        <f t="shared" si="22"/>
        <v>53.683093405541015</v>
      </c>
      <c r="S159" s="3">
        <f t="shared" si="19"/>
        <v>38.068638556210857</v>
      </c>
    </row>
    <row r="160" spans="13:19" x14ac:dyDescent="0.25">
      <c r="M160" s="3">
        <v>147</v>
      </c>
      <c r="N160" s="3">
        <f t="shared" si="20"/>
        <v>29.917597982229822</v>
      </c>
      <c r="O160" s="3">
        <f t="shared" si="17"/>
        <v>0.68919308557166126</v>
      </c>
      <c r="P160" s="3">
        <f t="shared" si="21"/>
        <v>18.587953572316696</v>
      </c>
      <c r="Q160" s="3">
        <f t="shared" si="18"/>
        <v>24.42074182121512</v>
      </c>
      <c r="R160" s="3">
        <f t="shared" si="22"/>
        <v>48.751932950853245</v>
      </c>
      <c r="S160" s="3">
        <f t="shared" si="19"/>
        <v>26.904932777689183</v>
      </c>
    </row>
    <row r="161" spans="13:19" x14ac:dyDescent="0.25">
      <c r="M161" s="3">
        <v>148</v>
      </c>
      <c r="N161" s="3">
        <f t="shared" si="20"/>
        <v>17.601651598287621</v>
      </c>
      <c r="O161" s="3">
        <f t="shared" si="17"/>
        <v>-1.2333817226467332</v>
      </c>
      <c r="P161" s="3">
        <f t="shared" si="21"/>
        <v>8.3402896774516453</v>
      </c>
      <c r="Q161" s="3">
        <f t="shared" si="18"/>
        <v>22.821035242998402</v>
      </c>
      <c r="R161" s="3">
        <f t="shared" si="22"/>
        <v>36.693681091021425</v>
      </c>
      <c r="S161" s="3">
        <f t="shared" si="19"/>
        <v>25.022585247572326</v>
      </c>
    </row>
    <row r="162" spans="13:19" x14ac:dyDescent="0.25">
      <c r="M162" s="3">
        <v>149</v>
      </c>
      <c r="N162" s="3">
        <f t="shared" si="20"/>
        <v>9.3295264508568856</v>
      </c>
      <c r="O162" s="3">
        <f t="shared" si="17"/>
        <v>8.0913582078059676</v>
      </c>
      <c r="P162" s="3">
        <f t="shared" si="21"/>
        <v>1.4573465755186863</v>
      </c>
      <c r="Q162" s="3">
        <f t="shared" si="18"/>
        <v>30.579821919667896</v>
      </c>
      <c r="R162" s="3">
        <f t="shared" si="22"/>
        <v>28.594638976497361</v>
      </c>
      <c r="S162" s="3">
        <f t="shared" si="19"/>
        <v>34.152217604159326</v>
      </c>
    </row>
    <row r="163" spans="13:19" x14ac:dyDescent="0.25">
      <c r="M163" s="3">
        <v>150</v>
      </c>
      <c r="N163" s="3">
        <f t="shared" si="20"/>
        <v>12.706576251625785</v>
      </c>
      <c r="O163" s="3">
        <f t="shared" si="17"/>
        <v>20.090289988112985</v>
      </c>
      <c r="P163" s="3">
        <f t="shared" si="21"/>
        <v>4.2672704121165665</v>
      </c>
      <c r="Q163" s="3">
        <f t="shared" si="18"/>
        <v>40.563709162171669</v>
      </c>
      <c r="R163" s="3">
        <f t="shared" si="22"/>
        <v>31.90102857672813</v>
      </c>
      <c r="S163" s="3">
        <f t="shared" si="19"/>
        <v>45.900087962260848</v>
      </c>
    </row>
    <row r="164" spans="13:19" x14ac:dyDescent="0.25">
      <c r="M164" s="3">
        <v>151</v>
      </c>
      <c r="N164" s="3">
        <f t="shared" si="20"/>
        <v>24.62795698783048</v>
      </c>
      <c r="O164" s="3">
        <f t="shared" si="17"/>
        <v>23.731651075369054</v>
      </c>
      <c r="P164" s="3">
        <f t="shared" si="21"/>
        <v>14.186630170504896</v>
      </c>
      <c r="Q164" s="3">
        <f t="shared" si="18"/>
        <v>43.593557082806761</v>
      </c>
      <c r="R164" s="3">
        <f t="shared" si="22"/>
        <v>43.572970541458439</v>
      </c>
      <c r="S164" s="3">
        <f t="shared" si="19"/>
        <v>49.465258492718291</v>
      </c>
    </row>
    <row r="165" spans="13:19" x14ac:dyDescent="0.25">
      <c r="M165" s="3">
        <v>152</v>
      </c>
      <c r="N165" s="3">
        <f t="shared" si="20"/>
        <v>34.133206188868414</v>
      </c>
      <c r="O165" s="3">
        <f t="shared" si="17"/>
        <v>15.667590878947975</v>
      </c>
      <c r="P165" s="3">
        <f t="shared" si="21"/>
        <v>22.095612234292712</v>
      </c>
      <c r="Q165" s="3">
        <f t="shared" si="18"/>
        <v>36.883737476200842</v>
      </c>
      <c r="R165" s="3">
        <f t="shared" si="22"/>
        <v>52.879335256233453</v>
      </c>
      <c r="S165" s="3">
        <f t="shared" si="19"/>
        <v>41.569927851455368</v>
      </c>
    </row>
    <row r="166" spans="13:19" x14ac:dyDescent="0.25">
      <c r="M166" s="3">
        <v>153</v>
      </c>
      <c r="N166" s="3">
        <f t="shared" si="20"/>
        <v>32.483241575007895</v>
      </c>
      <c r="O166" s="3">
        <f t="shared" si="17"/>
        <v>3.3121691541203226</v>
      </c>
      <c r="P166" s="3">
        <f t="shared" si="21"/>
        <v>20.722734968173011</v>
      </c>
      <c r="Q166" s="3">
        <f t="shared" si="18"/>
        <v>26.60322754474889</v>
      </c>
      <c r="R166" s="3">
        <f t="shared" si="22"/>
        <v>51.263893920788803</v>
      </c>
      <c r="S166" s="3">
        <f t="shared" si="19"/>
        <v>29.473026618866442</v>
      </c>
    </row>
    <row r="167" spans="13:19" x14ac:dyDescent="0.25">
      <c r="M167" s="3">
        <v>154</v>
      </c>
      <c r="N167" s="3">
        <f t="shared" si="20"/>
        <v>21.195033003030616</v>
      </c>
      <c r="O167" s="3">
        <f t="shared" si="17"/>
        <v>-1.9750963452539771</v>
      </c>
      <c r="P167" s="3">
        <f t="shared" si="21"/>
        <v>11.330215399268353</v>
      </c>
      <c r="Q167" s="3">
        <f t="shared" si="18"/>
        <v>22.203880708427203</v>
      </c>
      <c r="R167" s="3">
        <f t="shared" si="22"/>
        <v>40.211875848942896</v>
      </c>
      <c r="S167" s="3">
        <f t="shared" si="19"/>
        <v>24.296390000475494</v>
      </c>
    </row>
    <row r="168" spans="13:19" x14ac:dyDescent="0.25">
      <c r="M168" s="3">
        <v>155</v>
      </c>
      <c r="N168" s="3">
        <f t="shared" si="20"/>
        <v>10.646907375771487</v>
      </c>
      <c r="O168" s="3">
        <f t="shared" si="17"/>
        <v>4.6668818974756858</v>
      </c>
      <c r="P168" s="3">
        <f t="shared" si="21"/>
        <v>2.5534927034064285</v>
      </c>
      <c r="Q168" s="3">
        <f t="shared" si="18"/>
        <v>27.730436159922533</v>
      </c>
      <c r="R168" s="3">
        <f t="shared" si="22"/>
        <v>29.884455486958146</v>
      </c>
      <c r="S168" s="3">
        <f t="shared" si="19"/>
        <v>30.799393829948265</v>
      </c>
    </row>
    <row r="169" spans="13:19" x14ac:dyDescent="0.25">
      <c r="M169" s="3">
        <v>156</v>
      </c>
      <c r="N169" s="3">
        <f t="shared" si="20"/>
        <v>10.536762749758914</v>
      </c>
      <c r="O169" s="3">
        <f t="shared" si="17"/>
        <v>17.131499716995688</v>
      </c>
      <c r="P169" s="3">
        <f t="shared" si="21"/>
        <v>2.4618452512322193</v>
      </c>
      <c r="Q169" s="3">
        <f t="shared" si="18"/>
        <v>38.101804304146349</v>
      </c>
      <c r="R169" s="3">
        <f t="shared" si="22"/>
        <v>29.776615488304184</v>
      </c>
      <c r="S169" s="3">
        <f t="shared" si="19"/>
        <v>43.003206376606173</v>
      </c>
    </row>
    <row r="170" spans="13:19" x14ac:dyDescent="0.25">
      <c r="M170" s="3">
        <v>157</v>
      </c>
      <c r="N170" s="3">
        <f t="shared" si="20"/>
        <v>20.965865586190887</v>
      </c>
      <c r="O170" s="3">
        <f t="shared" si="17"/>
        <v>23.958844973569548</v>
      </c>
      <c r="P170" s="3">
        <f t="shared" si="21"/>
        <v>11.139533287620814</v>
      </c>
      <c r="Q170" s="3">
        <f t="shared" si="18"/>
        <v>43.78259709931401</v>
      </c>
      <c r="R170" s="3">
        <f t="shared" si="22"/>
        <v>39.987503450413826</v>
      </c>
      <c r="S170" s="3">
        <f t="shared" si="19"/>
        <v>49.687698665817003</v>
      </c>
    </row>
    <row r="171" spans="13:19" x14ac:dyDescent="0.25">
      <c r="M171" s="3">
        <v>158</v>
      </c>
      <c r="N171" s="3">
        <f t="shared" si="20"/>
        <v>32.345746833523762</v>
      </c>
      <c r="O171" s="3">
        <f t="shared" si="17"/>
        <v>18.871887924219067</v>
      </c>
      <c r="P171" s="3">
        <f t="shared" si="21"/>
        <v>20.608330451125276</v>
      </c>
      <c r="Q171" s="3">
        <f t="shared" si="18"/>
        <v>39.549919847866605</v>
      </c>
      <c r="R171" s="3">
        <f t="shared" si="22"/>
        <v>51.129276070845926</v>
      </c>
      <c r="S171" s="3">
        <f t="shared" si="19"/>
        <v>44.707179313995923</v>
      </c>
    </row>
    <row r="172" spans="13:19" x14ac:dyDescent="0.25">
      <c r="M172" s="3">
        <v>159</v>
      </c>
      <c r="N172" s="3">
        <f t="shared" si="20"/>
        <v>34.213796153970904</v>
      </c>
      <c r="O172" s="3">
        <f t="shared" si="17"/>
        <v>6.5475534204127062</v>
      </c>
      <c r="P172" s="3">
        <f t="shared" si="21"/>
        <v>22.162668297215006</v>
      </c>
      <c r="Q172" s="3">
        <f t="shared" si="18"/>
        <v>29.295276494793626</v>
      </c>
      <c r="R172" s="3">
        <f t="shared" si="22"/>
        <v>52.958238985292219</v>
      </c>
      <c r="S172" s="3">
        <f t="shared" si="19"/>
        <v>32.640714844365448</v>
      </c>
    </row>
    <row r="173" spans="13:19" x14ac:dyDescent="0.25">
      <c r="M173" s="3">
        <v>160</v>
      </c>
      <c r="N173" s="3">
        <f t="shared" si="20"/>
        <v>24.852537617264026</v>
      </c>
      <c r="O173" s="3">
        <f t="shared" si="17"/>
        <v>-1.6832222316305216</v>
      </c>
      <c r="P173" s="3">
        <f t="shared" si="21"/>
        <v>14.373495778391341</v>
      </c>
      <c r="Q173" s="3">
        <f t="shared" si="18"/>
        <v>22.446738847199597</v>
      </c>
      <c r="R173" s="3">
        <f t="shared" si="22"/>
        <v>43.792852124905416</v>
      </c>
      <c r="S173" s="3">
        <f t="shared" si="19"/>
        <v>24.58215704295187</v>
      </c>
    </row>
    <row r="174" spans="13:19" x14ac:dyDescent="0.25">
      <c r="M174" s="3">
        <v>161</v>
      </c>
      <c r="N174" s="3">
        <f t="shared" si="20"/>
        <v>12.868669150395821</v>
      </c>
      <c r="O174" s="3">
        <f t="shared" si="17"/>
        <v>1.7468981444112472</v>
      </c>
      <c r="P174" s="3">
        <f t="shared" si="21"/>
        <v>4.4021421868512656</v>
      </c>
      <c r="Q174" s="3">
        <f t="shared" si="18"/>
        <v>25.300820834632933</v>
      </c>
      <c r="R174" s="3">
        <f t="shared" si="22"/>
        <v>32.059729900778038</v>
      </c>
      <c r="S174" s="3">
        <f t="shared" si="19"/>
        <v>27.94050678843147</v>
      </c>
    </row>
    <row r="175" spans="13:19" x14ac:dyDescent="0.25">
      <c r="M175" s="3">
        <v>162</v>
      </c>
      <c r="N175" s="3">
        <f t="shared" si="20"/>
        <v>9.2801041553639401</v>
      </c>
      <c r="O175" s="3">
        <f t="shared" si="17"/>
        <v>13.68427769361579</v>
      </c>
      <c r="P175" s="3">
        <f t="shared" si="21"/>
        <v>1.4162240294036135</v>
      </c>
      <c r="Q175" s="3">
        <f t="shared" si="18"/>
        <v>35.233492640120872</v>
      </c>
      <c r="R175" s="3">
        <f t="shared" si="22"/>
        <v>28.546250775707371</v>
      </c>
      <c r="S175" s="3">
        <f t="shared" si="19"/>
        <v>39.62811281263366</v>
      </c>
    </row>
    <row r="176" spans="13:19" x14ac:dyDescent="0.25">
      <c r="M176" s="3">
        <v>163</v>
      </c>
      <c r="N176" s="3">
        <f t="shared" si="20"/>
        <v>17.386152739085315</v>
      </c>
      <c r="O176" s="3">
        <f t="shared" si="17"/>
        <v>23.153744710490798</v>
      </c>
      <c r="P176" s="3">
        <f t="shared" si="21"/>
        <v>8.1609806897386612</v>
      </c>
      <c r="Q176" s="3">
        <f t="shared" si="18"/>
        <v>43.11270161256072</v>
      </c>
      <c r="R176" s="3">
        <f t="shared" si="22"/>
        <v>36.482691254044227</v>
      </c>
      <c r="S176" s="3">
        <f t="shared" si="19"/>
        <v>48.899444037063667</v>
      </c>
    </row>
    <row r="177" spans="13:19" x14ac:dyDescent="0.25">
      <c r="M177" s="3">
        <v>164</v>
      </c>
      <c r="N177" s="3">
        <f t="shared" si="20"/>
        <v>29.73415121664485</v>
      </c>
      <c r="O177" s="3">
        <f t="shared" si="17"/>
        <v>21.44911489040598</v>
      </c>
      <c r="P177" s="3">
        <f t="shared" si="21"/>
        <v>18.435313999383354</v>
      </c>
      <c r="Q177" s="3">
        <f t="shared" si="18"/>
        <v>41.694339359525152</v>
      </c>
      <c r="R177" s="3">
        <f t="shared" si="22"/>
        <v>48.572324560776195</v>
      </c>
      <c r="S177" s="3">
        <f t="shared" si="19"/>
        <v>47.230481290915108</v>
      </c>
    </row>
    <row r="178" spans="13:19" x14ac:dyDescent="0.25">
      <c r="M178" s="3">
        <v>165</v>
      </c>
      <c r="N178" s="3">
        <f t="shared" si="20"/>
        <v>34.971406733486866</v>
      </c>
      <c r="O178" s="3">
        <f t="shared" si="17"/>
        <v>10.137617028644131</v>
      </c>
      <c r="P178" s="3">
        <f t="shared" si="21"/>
        <v>22.793049295966028</v>
      </c>
      <c r="Q178" s="3">
        <f t="shared" si="18"/>
        <v>32.282441595342412</v>
      </c>
      <c r="R178" s="3">
        <f t="shared" si="22"/>
        <v>53.699997587894423</v>
      </c>
      <c r="S178" s="3">
        <f t="shared" si="19"/>
        <v>36.155661226180925</v>
      </c>
    </row>
    <row r="179" spans="13:19" x14ac:dyDescent="0.25">
      <c r="M179" s="3">
        <v>166</v>
      </c>
      <c r="N179" s="3">
        <f t="shared" si="20"/>
        <v>28.282810720268085</v>
      </c>
      <c r="O179" s="3">
        <f t="shared" si="17"/>
        <v>-0.38100990633596865</v>
      </c>
      <c r="P179" s="3">
        <f t="shared" si="21"/>
        <v>17.227704844534543</v>
      </c>
      <c r="Q179" s="3">
        <f t="shared" si="18"/>
        <v>23.530263719211732</v>
      </c>
      <c r="R179" s="3">
        <f t="shared" si="22"/>
        <v>47.151351401742147</v>
      </c>
      <c r="S179" s="3">
        <f t="shared" si="19"/>
        <v>25.857122336228244</v>
      </c>
    </row>
    <row r="180" spans="13:19" x14ac:dyDescent="0.25">
      <c r="M180" s="3">
        <v>167</v>
      </c>
      <c r="N180" s="3">
        <f t="shared" si="20"/>
        <v>15.817827505500961</v>
      </c>
      <c r="O180" s="3">
        <f t="shared" si="17"/>
        <v>-0.4359888196470596</v>
      </c>
      <c r="P180" s="3">
        <f t="shared" si="21"/>
        <v>6.8560326678340866</v>
      </c>
      <c r="Q180" s="3">
        <f t="shared" si="18"/>
        <v>23.484517707711426</v>
      </c>
      <c r="R180" s="3">
        <f t="shared" si="22"/>
        <v>34.947181105238563</v>
      </c>
      <c r="S180" s="3">
        <f t="shared" si="19"/>
        <v>25.803293782334137</v>
      </c>
    </row>
    <row r="181" spans="13:19" x14ac:dyDescent="0.25">
      <c r="M181" s="3">
        <v>168</v>
      </c>
      <c r="N181" s="3">
        <f t="shared" si="20"/>
        <v>9.0367051716270748</v>
      </c>
      <c r="O181" s="3">
        <f t="shared" si="17"/>
        <v>10.023227648060825</v>
      </c>
      <c r="P181" s="3">
        <f t="shared" si="21"/>
        <v>1.2137003337062051</v>
      </c>
      <c r="Q181" s="3">
        <f t="shared" si="18"/>
        <v>32.187262232846329</v>
      </c>
      <c r="R181" s="3">
        <f t="shared" si="22"/>
        <v>28.307944586574159</v>
      </c>
      <c r="S181" s="3">
        <f t="shared" si="19"/>
        <v>36.043665288705746</v>
      </c>
    </row>
    <row r="182" spans="13:19" x14ac:dyDescent="0.25">
      <c r="M182" s="3">
        <v>169</v>
      </c>
      <c r="N182" s="3">
        <f t="shared" si="20"/>
        <v>14.173976319662195</v>
      </c>
      <c r="O182" s="3">
        <f t="shared" si="17"/>
        <v>21.380484111525096</v>
      </c>
      <c r="P182" s="3">
        <f t="shared" si="21"/>
        <v>5.4882421691993466</v>
      </c>
      <c r="Q182" s="3">
        <f t="shared" si="18"/>
        <v>41.637234112970077</v>
      </c>
      <c r="R182" s="3">
        <f t="shared" si="22"/>
        <v>33.337725282601063</v>
      </c>
      <c r="S182" s="3">
        <f t="shared" si="19"/>
        <v>47.163286518277815</v>
      </c>
    </row>
    <row r="183" spans="13:19" x14ac:dyDescent="0.25">
      <c r="M183" s="3">
        <v>170</v>
      </c>
      <c r="N183" s="3">
        <f t="shared" si="20"/>
        <v>26.506457547842562</v>
      </c>
      <c r="O183" s="3">
        <f t="shared" si="17"/>
        <v>23.193971354908371</v>
      </c>
      <c r="P183" s="3">
        <f t="shared" si="21"/>
        <v>15.749664123820779</v>
      </c>
      <c r="Q183" s="3">
        <f t="shared" si="18"/>
        <v>43.146172782275045</v>
      </c>
      <c r="R183" s="3">
        <f t="shared" si="22"/>
        <v>45.412166017414251</v>
      </c>
      <c r="S183" s="3">
        <f t="shared" si="19"/>
        <v>48.938828993342412</v>
      </c>
    </row>
    <row r="184" spans="13:19" x14ac:dyDescent="0.25">
      <c r="M184" s="3">
        <v>171</v>
      </c>
      <c r="N184" s="3">
        <f t="shared" si="20"/>
        <v>34.695722489130247</v>
      </c>
      <c r="O184" s="3">
        <f t="shared" si="17"/>
        <v>13.796377569968975</v>
      </c>
      <c r="P184" s="3">
        <f t="shared" si="21"/>
        <v>22.563662175463463</v>
      </c>
      <c r="Q184" s="3">
        <f t="shared" si="18"/>
        <v>35.326766987029458</v>
      </c>
      <c r="R184" s="3">
        <f t="shared" si="22"/>
        <v>53.430081663562873</v>
      </c>
      <c r="S184" s="3">
        <f t="shared" si="19"/>
        <v>39.737867150658801</v>
      </c>
    </row>
    <row r="185" spans="13:19" x14ac:dyDescent="0.25">
      <c r="M185" s="3">
        <v>172</v>
      </c>
      <c r="N185" s="3">
        <f t="shared" si="20"/>
        <v>31.212598723235573</v>
      </c>
      <c r="O185" s="3">
        <f t="shared" si="17"/>
        <v>1.8278071433559973</v>
      </c>
      <c r="P185" s="3">
        <f t="shared" si="21"/>
        <v>19.665477939809136</v>
      </c>
      <c r="Q185" s="3">
        <f t="shared" si="18"/>
        <v>25.368142354344712</v>
      </c>
      <c r="R185" s="3">
        <f t="shared" si="22"/>
        <v>50.019837552490351</v>
      </c>
      <c r="S185" s="3">
        <f t="shared" si="19"/>
        <v>28.019722875980754</v>
      </c>
    </row>
    <row r="186" spans="13:19" x14ac:dyDescent="0.25">
      <c r="M186" s="3">
        <v>173</v>
      </c>
      <c r="N186" s="3">
        <f t="shared" si="20"/>
        <v>19.259454177273881</v>
      </c>
      <c r="O186" s="3">
        <f t="shared" si="17"/>
        <v>-1.7078914705930437</v>
      </c>
      <c r="P186" s="3">
        <f t="shared" si="21"/>
        <v>9.719688637457006</v>
      </c>
      <c r="Q186" s="3">
        <f t="shared" si="18"/>
        <v>22.426212444960655</v>
      </c>
      <c r="R186" s="3">
        <f t="shared" si="22"/>
        <v>38.316796392770279</v>
      </c>
      <c r="S186" s="3">
        <f t="shared" si="19"/>
        <v>24.558003974456192</v>
      </c>
    </row>
    <row r="187" spans="13:19" x14ac:dyDescent="0.25">
      <c r="M187" s="3">
        <v>174</v>
      </c>
      <c r="N187" s="3">
        <f t="shared" si="20"/>
        <v>9.8259548220519832</v>
      </c>
      <c r="O187" s="3">
        <f t="shared" si="17"/>
        <v>6.4399867280770291</v>
      </c>
      <c r="P187" s="3">
        <f t="shared" si="21"/>
        <v>1.8704070856322641</v>
      </c>
      <c r="Q187" s="3">
        <f t="shared" si="18"/>
        <v>29.205774050160095</v>
      </c>
      <c r="R187" s="3">
        <f t="shared" si="22"/>
        <v>29.080680255309787</v>
      </c>
      <c r="S187" s="3">
        <f t="shared" si="19"/>
        <v>32.535398839612142</v>
      </c>
    </row>
    <row r="188" spans="13:19" x14ac:dyDescent="0.25">
      <c r="M188" s="3">
        <v>175</v>
      </c>
      <c r="N188" s="3">
        <f t="shared" si="20"/>
        <v>11.585216459949679</v>
      </c>
      <c r="O188" s="3">
        <f t="shared" si="17"/>
        <v>18.780320099374443</v>
      </c>
      <c r="P188" s="3">
        <f t="shared" si="21"/>
        <v>3.3342265442660803</v>
      </c>
      <c r="Q188" s="3">
        <f t="shared" si="18"/>
        <v>39.473729495672877</v>
      </c>
      <c r="R188" s="3">
        <f t="shared" si="22"/>
        <v>30.803131722358188</v>
      </c>
      <c r="S188" s="3">
        <f t="shared" si="19"/>
        <v>44.61752742206555</v>
      </c>
    </row>
    <row r="189" spans="13:19" x14ac:dyDescent="0.25">
      <c r="M189" s="3">
        <v>176</v>
      </c>
      <c r="N189" s="3">
        <f t="shared" si="20"/>
        <v>22.919782054334547</v>
      </c>
      <c r="O189" s="3">
        <f t="shared" si="17"/>
        <v>23.96746305209146</v>
      </c>
      <c r="P189" s="3">
        <f t="shared" si="21"/>
        <v>12.765318153839827</v>
      </c>
      <c r="Q189" s="3">
        <f t="shared" si="18"/>
        <v>43.789767897997194</v>
      </c>
      <c r="R189" s="3">
        <f t="shared" si="22"/>
        <v>41.900536858603097</v>
      </c>
      <c r="S189" s="3">
        <f t="shared" si="19"/>
        <v>49.696136422699453</v>
      </c>
    </row>
    <row r="190" spans="13:19" x14ac:dyDescent="0.25">
      <c r="M190" s="3">
        <v>177</v>
      </c>
      <c r="N190" s="3">
        <f t="shared" si="20"/>
        <v>33.408704269756498</v>
      </c>
      <c r="O190" s="3">
        <f t="shared" si="17"/>
        <v>17.2323802772354</v>
      </c>
      <c r="P190" s="3">
        <f t="shared" si="21"/>
        <v>21.492779782218733</v>
      </c>
      <c r="Q190" s="3">
        <f t="shared" si="18"/>
        <v>38.185743454466952</v>
      </c>
      <c r="R190" s="3">
        <f t="shared" si="22"/>
        <v>52.169992560086818</v>
      </c>
      <c r="S190" s="3">
        <f t="shared" si="19"/>
        <v>43.101976147536433</v>
      </c>
    </row>
    <row r="191" spans="13:19" x14ac:dyDescent="0.25">
      <c r="M191" s="3">
        <v>178</v>
      </c>
      <c r="N191" s="3">
        <f t="shared" si="20"/>
        <v>33.40851639349971</v>
      </c>
      <c r="O191" s="3">
        <f t="shared" si="17"/>
        <v>4.7672758175833456</v>
      </c>
      <c r="P191" s="3">
        <f t="shared" si="21"/>
        <v>21.492623457022649</v>
      </c>
      <c r="Q191" s="3">
        <f t="shared" si="18"/>
        <v>27.813970394181023</v>
      </c>
      <c r="R191" s="3">
        <f t="shared" si="22"/>
        <v>52.169808614886648</v>
      </c>
      <c r="S191" s="3">
        <f t="shared" si="19"/>
        <v>30.897687143033188</v>
      </c>
    </row>
    <row r="192" spans="13:19" x14ac:dyDescent="0.25">
      <c r="M192" s="3">
        <v>179</v>
      </c>
      <c r="N192" s="3">
        <f t="shared" si="20"/>
        <v>22.919391158128231</v>
      </c>
      <c r="O192" s="3">
        <f t="shared" si="17"/>
        <v>-1.9674907724350668</v>
      </c>
      <c r="P192" s="3">
        <f t="shared" si="21"/>
        <v>12.764992902915926</v>
      </c>
      <c r="Q192" s="3">
        <f t="shared" si="18"/>
        <v>22.21020903688418</v>
      </c>
      <c r="R192" s="3">
        <f t="shared" si="22"/>
        <v>41.900154141371317</v>
      </c>
      <c r="S192" s="3">
        <f t="shared" si="19"/>
        <v>24.303836436967639</v>
      </c>
    </row>
    <row r="193" spans="13:19" x14ac:dyDescent="0.25">
      <c r="M193" s="3">
        <v>180</v>
      </c>
      <c r="N193" s="3">
        <f t="shared" si="20"/>
        <v>11.584981931963217</v>
      </c>
      <c r="O193" s="3">
        <f t="shared" si="17"/>
        <v>3.2199938510756718</v>
      </c>
      <c r="P193" s="3">
        <f t="shared" si="21"/>
        <v>3.3340314018138262</v>
      </c>
      <c r="Q193" s="3">
        <f t="shared" si="18"/>
        <v>26.526531731405591</v>
      </c>
      <c r="R193" s="3">
        <f t="shared" si="22"/>
        <v>30.802902101552707</v>
      </c>
      <c r="S193" s="3">
        <f t="shared" si="19"/>
        <v>29.382779959395929</v>
      </c>
    </row>
    <row r="194" spans="13:19" x14ac:dyDescent="0.25">
      <c r="M194" s="3">
        <v>181</v>
      </c>
      <c r="N194" s="3">
        <f t="shared" si="20"/>
        <v>9.8260922862345428</v>
      </c>
      <c r="O194" s="3">
        <f t="shared" si="17"/>
        <v>15.560380248570826</v>
      </c>
      <c r="P194" s="3">
        <f t="shared" si="21"/>
        <v>1.8705214647223123</v>
      </c>
      <c r="Q194" s="3">
        <f t="shared" si="18"/>
        <v>36.794531298144236</v>
      </c>
      <c r="R194" s="3">
        <f t="shared" si="22"/>
        <v>29.080814843240212</v>
      </c>
      <c r="S194" s="3">
        <f t="shared" si="19"/>
        <v>41.46496045854559</v>
      </c>
    </row>
    <row r="195" spans="13:19" x14ac:dyDescent="0.25">
      <c r="M195" s="3">
        <v>182</v>
      </c>
      <c r="N195" s="3">
        <f t="shared" si="20"/>
        <v>19.259837249689966</v>
      </c>
      <c r="O195" s="3">
        <f t="shared" si="17"/>
        <v>23.707974076801005</v>
      </c>
      <c r="P195" s="3">
        <f t="shared" si="21"/>
        <v>9.7200073784814514</v>
      </c>
      <c r="Q195" s="3">
        <f t="shared" si="18"/>
        <v>43.573856288746718</v>
      </c>
      <c r="R195" s="3">
        <f t="shared" si="22"/>
        <v>38.317171449914056</v>
      </c>
      <c r="S195" s="3">
        <f t="shared" si="19"/>
        <v>49.442076903328569</v>
      </c>
    </row>
    <row r="196" spans="13:19" x14ac:dyDescent="0.25">
      <c r="M196" s="3">
        <v>183</v>
      </c>
      <c r="N196" s="3">
        <f t="shared" si="20"/>
        <v>31.212875208872465</v>
      </c>
      <c r="O196" s="3">
        <f t="shared" si="17"/>
        <v>20.171915144645425</v>
      </c>
      <c r="P196" s="3">
        <f t="shared" si="21"/>
        <v>19.665707993740057</v>
      </c>
      <c r="Q196" s="3">
        <f t="shared" si="18"/>
        <v>40.631626571312133</v>
      </c>
      <c r="R196" s="3">
        <f t="shared" si="22"/>
        <v>50.020108253039162</v>
      </c>
      <c r="S196" s="3">
        <f t="shared" si="19"/>
        <v>45.98000522276871</v>
      </c>
    </row>
    <row r="197" spans="13:19" x14ac:dyDescent="0.25">
      <c r="M197" s="3">
        <v>184</v>
      </c>
      <c r="N197" s="3">
        <f t="shared" si="20"/>
        <v>34.695638188368463</v>
      </c>
      <c r="O197" s="3">
        <f t="shared" si="17"/>
        <v>8.2032397269566673</v>
      </c>
      <c r="P197" s="3">
        <f t="shared" si="21"/>
        <v>22.563592031777716</v>
      </c>
      <c r="Q197" s="3">
        <f t="shared" si="18"/>
        <v>30.672914579262301</v>
      </c>
      <c r="R197" s="3">
        <f t="shared" si="22"/>
        <v>53.429999126680535</v>
      </c>
      <c r="S197" s="3">
        <f t="shared" si="19"/>
        <v>34.261758153811172</v>
      </c>
    </row>
    <row r="198" spans="13:19" x14ac:dyDescent="0.25">
      <c r="M198" s="3">
        <v>185</v>
      </c>
      <c r="N198" s="3">
        <f t="shared" si="20"/>
        <v>26.506089966413718</v>
      </c>
      <c r="O198" s="3">
        <f t="shared" si="17"/>
        <v>-1.1941071936168672</v>
      </c>
      <c r="P198" s="3">
        <f t="shared" si="21"/>
        <v>15.749358272299556</v>
      </c>
      <c r="Q198" s="3">
        <f t="shared" si="18"/>
        <v>22.853714191134451</v>
      </c>
      <c r="R198" s="3">
        <f t="shared" si="22"/>
        <v>45.411806127129751</v>
      </c>
      <c r="S198" s="3">
        <f t="shared" si="19"/>
        <v>25.06103801019038</v>
      </c>
    </row>
    <row r="199" spans="13:19" x14ac:dyDescent="0.25">
      <c r="M199" s="3">
        <v>186</v>
      </c>
      <c r="N199" s="3">
        <f t="shared" si="20"/>
        <v>14.173663410236777</v>
      </c>
      <c r="O199" s="3">
        <f t="shared" si="17"/>
        <v>0.6197518036144043</v>
      </c>
      <c r="P199" s="3">
        <f t="shared" si="21"/>
        <v>5.4879818083207548</v>
      </c>
      <c r="Q199" s="3">
        <f t="shared" si="18"/>
        <v>24.362962183683216</v>
      </c>
      <c r="R199" s="3">
        <f t="shared" si="22"/>
        <v>33.337418920382248</v>
      </c>
      <c r="S199" s="3">
        <f t="shared" si="19"/>
        <v>26.836944460656404</v>
      </c>
    </row>
    <row r="200" spans="13:19" x14ac:dyDescent="0.25">
      <c r="M200" s="3">
        <v>187</v>
      </c>
      <c r="N200" s="3">
        <f t="shared" si="20"/>
        <v>9.03673462168776</v>
      </c>
      <c r="O200" s="3">
        <f t="shared" si="17"/>
        <v>11.977163121635398</v>
      </c>
      <c r="P200" s="3">
        <f t="shared" si="21"/>
        <v>1.2137248380613048</v>
      </c>
      <c r="Q200" s="3">
        <f t="shared" si="18"/>
        <v>33.813062912812995</v>
      </c>
      <c r="R200" s="3">
        <f t="shared" si="22"/>
        <v>28.307973420432145</v>
      </c>
      <c r="S200" s="3">
        <f t="shared" si="19"/>
        <v>37.956717304662995</v>
      </c>
    </row>
    <row r="201" spans="13:19" x14ac:dyDescent="0.25">
      <c r="M201" s="3">
        <v>188</v>
      </c>
      <c r="N201" s="3">
        <f t="shared" si="20"/>
        <v>15.818172238797771</v>
      </c>
      <c r="O201" s="3">
        <f t="shared" si="17"/>
        <v>22.436175172043427</v>
      </c>
      <c r="P201" s="3">
        <f t="shared" si="21"/>
        <v>6.856319508231806</v>
      </c>
      <c r="Q201" s="3">
        <f t="shared" si="18"/>
        <v>42.515637349534231</v>
      </c>
      <c r="R201" s="3">
        <f t="shared" si="22"/>
        <v>34.947518625457292</v>
      </c>
      <c r="S201" s="3">
        <f t="shared" si="19"/>
        <v>48.196888670890331</v>
      </c>
    </row>
    <row r="202" spans="13:19" x14ac:dyDescent="0.25">
      <c r="M202" s="3">
        <v>189</v>
      </c>
      <c r="N202" s="3">
        <f t="shared" si="20"/>
        <v>28.283153790597751</v>
      </c>
      <c r="O202" s="3">
        <f t="shared" si="17"/>
        <v>22.380820509898665</v>
      </c>
      <c r="P202" s="3">
        <f t="shared" si="21"/>
        <v>17.227990301236051</v>
      </c>
      <c r="Q202" s="3">
        <f t="shared" si="18"/>
        <v>42.469578690703685</v>
      </c>
      <c r="R202" s="3">
        <f t="shared" si="22"/>
        <v>47.151687293789067</v>
      </c>
      <c r="S202" s="3">
        <f t="shared" si="19"/>
        <v>48.142692230198797</v>
      </c>
    </row>
    <row r="203" spans="13:19" x14ac:dyDescent="0.25">
      <c r="M203" s="3">
        <v>190</v>
      </c>
      <c r="N203" s="3">
        <f t="shared" si="20"/>
        <v>34.971432723570445</v>
      </c>
      <c r="O203" s="3">
        <f t="shared" si="17"/>
        <v>11.86199195629591</v>
      </c>
      <c r="P203" s="3">
        <f t="shared" si="21"/>
        <v>22.793070921396414</v>
      </c>
      <c r="Q203" s="3">
        <f t="shared" si="18"/>
        <v>33.717233054839767</v>
      </c>
      <c r="R203" s="3">
        <f t="shared" si="22"/>
        <v>53.700023034170648</v>
      </c>
      <c r="S203" s="3">
        <f t="shared" si="19"/>
        <v>37.843955940220503</v>
      </c>
    </row>
    <row r="204" spans="13:19" x14ac:dyDescent="0.25">
      <c r="M204" s="3">
        <v>191</v>
      </c>
      <c r="N204" s="3">
        <f t="shared" si="20"/>
        <v>29.733836231319358</v>
      </c>
      <c r="O204" s="3">
        <f t="shared" si="17"/>
        <v>0.55065197335427207</v>
      </c>
      <c r="P204" s="3">
        <f t="shared" si="21"/>
        <v>18.435051911221645</v>
      </c>
      <c r="Q204" s="3">
        <f t="shared" si="18"/>
        <v>24.305466656045866</v>
      </c>
      <c r="R204" s="3">
        <f t="shared" si="22"/>
        <v>48.572016166092709</v>
      </c>
      <c r="S204" s="3">
        <f t="shared" si="19"/>
        <v>26.769290450905707</v>
      </c>
    </row>
    <row r="205" spans="13:19" x14ac:dyDescent="0.25">
      <c r="M205" s="3">
        <v>192</v>
      </c>
      <c r="N205" s="3">
        <f t="shared" si="20"/>
        <v>17.385786374406383</v>
      </c>
      <c r="O205" s="3">
        <f t="shared" ref="O205:O268" si="23">C$5+C$7*COS($M205)</f>
        <v>-1.1536056235266745</v>
      </c>
      <c r="P205" s="3">
        <f t="shared" si="21"/>
        <v>8.1606758506320585</v>
      </c>
      <c r="Q205" s="3">
        <f t="shared" ref="Q205:Q268" si="24">D$5+D$7*COS($M205)</f>
        <v>22.887414116788541</v>
      </c>
      <c r="R205" s="3">
        <f t="shared" si="22"/>
        <v>36.482332555050796</v>
      </c>
      <c r="S205" s="3">
        <f t="shared" ref="S205:S268" si="25">E$5+E$7*COS($M205)</f>
        <v>25.100692139693813</v>
      </c>
    </row>
    <row r="206" spans="13:19" x14ac:dyDescent="0.25">
      <c r="M206" s="3">
        <v>193</v>
      </c>
      <c r="N206" s="3">
        <f t="shared" ref="N206:N269" si="26">C$4+C$7*SIN($M206)</f>
        <v>9.2800232453277989</v>
      </c>
      <c r="O206" s="3">
        <f t="shared" si="23"/>
        <v>8.3161057406388235</v>
      </c>
      <c r="P206" s="3">
        <f t="shared" ref="P206:P269" si="27">D$4+D$7*SIN($M206)</f>
        <v>1.4161567070208871</v>
      </c>
      <c r="Q206" s="3">
        <f t="shared" si="24"/>
        <v>30.76682640197663</v>
      </c>
      <c r="R206" s="3">
        <f t="shared" ref="R206:R269" si="28">E$4+E$7*SIN($M206)</f>
        <v>28.546171558604325</v>
      </c>
      <c r="S206" s="3">
        <f t="shared" si="25"/>
        <v>34.372262598777667</v>
      </c>
    </row>
    <row r="207" spans="13:19" x14ac:dyDescent="0.25">
      <c r="M207" s="3">
        <v>194</v>
      </c>
      <c r="N207" s="3">
        <f t="shared" si="26"/>
        <v>12.868948083316566</v>
      </c>
      <c r="O207" s="3">
        <f t="shared" si="23"/>
        <v>20.253377109448465</v>
      </c>
      <c r="P207" s="3">
        <f t="shared" si="27"/>
        <v>4.4023742770806233</v>
      </c>
      <c r="Q207" s="3">
        <f t="shared" si="24"/>
        <v>40.699408194379707</v>
      </c>
      <c r="R207" s="3">
        <f t="shared" si="28"/>
        <v>32.060002997404595</v>
      </c>
      <c r="S207" s="3">
        <f t="shared" si="25"/>
        <v>46.059762706113432</v>
      </c>
    </row>
    <row r="208" spans="13:19" x14ac:dyDescent="0.25">
      <c r="M208" s="3">
        <v>195</v>
      </c>
      <c r="N208" s="3">
        <f t="shared" si="26"/>
        <v>24.852919943500687</v>
      </c>
      <c r="O208" s="3">
        <f t="shared" si="23"/>
        <v>23.683136237966107</v>
      </c>
      <c r="P208" s="3">
        <f t="shared" si="27"/>
        <v>14.373813898546249</v>
      </c>
      <c r="Q208" s="3">
        <f t="shared" si="24"/>
        <v>43.55318960051018</v>
      </c>
      <c r="R208" s="3">
        <f t="shared" si="28"/>
        <v>43.793226451482568</v>
      </c>
      <c r="S208" s="3">
        <f t="shared" si="25"/>
        <v>49.417758762684862</v>
      </c>
    </row>
    <row r="209" spans="13:19" x14ac:dyDescent="0.25">
      <c r="M209" s="3">
        <v>196</v>
      </c>
      <c r="N209" s="3">
        <f t="shared" si="26"/>
        <v>34.21393036454468</v>
      </c>
      <c r="O209" s="3">
        <f t="shared" si="23"/>
        <v>15.452078400577239</v>
      </c>
      <c r="P209" s="3">
        <f t="shared" si="27"/>
        <v>22.162779969092128</v>
      </c>
      <c r="Q209" s="3">
        <f t="shared" si="24"/>
        <v>36.704417156458938</v>
      </c>
      <c r="R209" s="3">
        <f t="shared" si="28"/>
        <v>52.958370387691225</v>
      </c>
      <c r="S209" s="3">
        <f t="shared" si="25"/>
        <v>41.358924680272423</v>
      </c>
    </row>
    <row r="210" spans="13:19" x14ac:dyDescent="0.25">
      <c r="M210" s="3">
        <v>197</v>
      </c>
      <c r="N210" s="3">
        <f t="shared" si="26"/>
        <v>32.345509535852074</v>
      </c>
      <c r="O210" s="3">
        <f t="shared" si="23"/>
        <v>3.1278002135091363</v>
      </c>
      <c r="P210" s="3">
        <f t="shared" si="27"/>
        <v>20.608133004115789</v>
      </c>
      <c r="Q210" s="3">
        <f t="shared" si="24"/>
        <v>26.449820662554341</v>
      </c>
      <c r="R210" s="3">
        <f t="shared" si="28"/>
        <v>51.129043738307132</v>
      </c>
      <c r="S210" s="3">
        <f t="shared" si="25"/>
        <v>29.292515349028609</v>
      </c>
    </row>
    <row r="211" spans="13:19" x14ac:dyDescent="0.25">
      <c r="M211" s="3">
        <v>198</v>
      </c>
      <c r="N211" s="3">
        <f t="shared" si="26"/>
        <v>20.965474950658724</v>
      </c>
      <c r="O211" s="3">
        <f t="shared" si="23"/>
        <v>-1.9588137943686199</v>
      </c>
      <c r="P211" s="3">
        <f t="shared" si="27"/>
        <v>11.139208253594665</v>
      </c>
      <c r="Q211" s="3">
        <f t="shared" si="24"/>
        <v>22.217428843797599</v>
      </c>
      <c r="R211" s="3">
        <f t="shared" si="28"/>
        <v>39.987120988401941</v>
      </c>
      <c r="S211" s="3">
        <f t="shared" si="25"/>
        <v>24.312331861001304</v>
      </c>
    </row>
    <row r="212" spans="13:19" x14ac:dyDescent="0.25">
      <c r="M212" s="3">
        <v>199</v>
      </c>
      <c r="N212" s="3">
        <f t="shared" si="26"/>
        <v>10.53657792487304</v>
      </c>
      <c r="O212" s="3">
        <f t="shared" si="23"/>
        <v>4.868845837664419</v>
      </c>
      <c r="P212" s="3">
        <f t="shared" si="27"/>
        <v>2.4616914649740789</v>
      </c>
      <c r="Q212" s="3">
        <f t="shared" si="24"/>
        <v>27.898483219678756</v>
      </c>
      <c r="R212" s="3">
        <f t="shared" si="28"/>
        <v>29.776434530629121</v>
      </c>
      <c r="S212" s="3">
        <f t="shared" si="25"/>
        <v>30.997131947789942</v>
      </c>
    </row>
    <row r="213" spans="13:19" x14ac:dyDescent="0.25">
      <c r="M213" s="3">
        <v>200</v>
      </c>
      <c r="N213" s="3">
        <f t="shared" si="26"/>
        <v>10.647098288679611</v>
      </c>
      <c r="O213" s="3">
        <f t="shared" si="23"/>
        <v>17.333460331282705</v>
      </c>
      <c r="P213" s="3">
        <f t="shared" si="27"/>
        <v>2.5536515552928094</v>
      </c>
      <c r="Q213" s="3">
        <f t="shared" si="24"/>
        <v>38.269848596537251</v>
      </c>
      <c r="R213" s="3">
        <f t="shared" si="28"/>
        <v>29.884642405271826</v>
      </c>
      <c r="S213" s="3">
        <f t="shared" si="25"/>
        <v>43.200941238136132</v>
      </c>
    </row>
    <row r="214" spans="13:19" x14ac:dyDescent="0.25">
      <c r="M214" s="3">
        <v>201</v>
      </c>
      <c r="N214" s="3">
        <f t="shared" si="26"/>
        <v>21.195424129285449</v>
      </c>
      <c r="O214" s="3">
        <f t="shared" si="23"/>
        <v>23.97512060456846</v>
      </c>
      <c r="P214" s="3">
        <f t="shared" si="27"/>
        <v>11.330540841607499</v>
      </c>
      <c r="Q214" s="3">
        <f t="shared" si="24"/>
        <v>43.796139476891355</v>
      </c>
      <c r="R214" s="3">
        <f t="shared" si="28"/>
        <v>40.212258791409738</v>
      </c>
      <c r="S214" s="3">
        <f t="shared" si="25"/>
        <v>49.703633751245633</v>
      </c>
    </row>
    <row r="215" spans="13:19" x14ac:dyDescent="0.25">
      <c r="M215" s="3">
        <v>202</v>
      </c>
      <c r="N215" s="3">
        <f t="shared" si="26"/>
        <v>32.483473314934514</v>
      </c>
      <c r="O215" s="3">
        <f t="shared" si="23"/>
        <v>18.687514831848393</v>
      </c>
      <c r="P215" s="3">
        <f t="shared" si="27"/>
        <v>20.722927790779167</v>
      </c>
      <c r="Q215" s="3">
        <f t="shared" si="24"/>
        <v>39.396509511139655</v>
      </c>
      <c r="R215" s="3">
        <f t="shared" si="28"/>
        <v>51.264120811870825</v>
      </c>
      <c r="S215" s="3">
        <f t="shared" si="25"/>
        <v>44.526663979268555</v>
      </c>
    </row>
    <row r="216" spans="13:19" x14ac:dyDescent="0.25">
      <c r="M216" s="3">
        <v>203</v>
      </c>
      <c r="N216" s="3">
        <f t="shared" si="26"/>
        <v>34.133065481847005</v>
      </c>
      <c r="O216" s="3">
        <f t="shared" si="23"/>
        <v>6.332043375517963</v>
      </c>
      <c r="P216" s="3">
        <f t="shared" si="27"/>
        <v>22.095495156951024</v>
      </c>
      <c r="Q216" s="3">
        <f t="shared" si="24"/>
        <v>29.115958199861126</v>
      </c>
      <c r="R216" s="3">
        <f t="shared" si="28"/>
        <v>52.879197493316198</v>
      </c>
      <c r="S216" s="3">
        <f t="shared" si="25"/>
        <v>32.4297140557413</v>
      </c>
    </row>
    <row r="217" spans="13:19" x14ac:dyDescent="0.25">
      <c r="M217" s="3">
        <v>204</v>
      </c>
      <c r="N217" s="3">
        <f t="shared" si="26"/>
        <v>24.627573199247625</v>
      </c>
      <c r="O217" s="3">
        <f t="shared" si="23"/>
        <v>-1.7317302876485972</v>
      </c>
      <c r="P217" s="3">
        <f t="shared" si="27"/>
        <v>14.186310833583383</v>
      </c>
      <c r="Q217" s="3">
        <f t="shared" si="24"/>
        <v>22.406377007453798</v>
      </c>
      <c r="R217" s="3">
        <f t="shared" si="28"/>
        <v>43.572594783132715</v>
      </c>
      <c r="S217" s="3">
        <f t="shared" si="25"/>
        <v>24.534663952411996</v>
      </c>
    </row>
    <row r="218" spans="13:19" x14ac:dyDescent="0.25">
      <c r="M218" s="3">
        <v>205</v>
      </c>
      <c r="N218" s="3">
        <f t="shared" si="26"/>
        <v>12.706302234934629</v>
      </c>
      <c r="O218" s="3">
        <f t="shared" si="23"/>
        <v>1.9099901602664957</v>
      </c>
      <c r="P218" s="3">
        <f t="shared" si="27"/>
        <v>4.2670424125081707</v>
      </c>
      <c r="Q218" s="3">
        <f t="shared" si="24"/>
        <v>25.436523939397961</v>
      </c>
      <c r="R218" s="3">
        <f t="shared" si="28"/>
        <v>31.900760293465705</v>
      </c>
      <c r="S218" s="3">
        <f t="shared" si="25"/>
        <v>28.100186324392617</v>
      </c>
    </row>
    <row r="219" spans="13:19" x14ac:dyDescent="0.25">
      <c r="M219" s="3">
        <v>206</v>
      </c>
      <c r="N219" s="3">
        <f t="shared" si="26"/>
        <v>9.3296141357395825</v>
      </c>
      <c r="O219" s="3">
        <f t="shared" si="23"/>
        <v>13.909023734104414</v>
      </c>
      <c r="P219" s="3">
        <f t="shared" si="27"/>
        <v>1.4574195350118924</v>
      </c>
      <c r="Q219" s="3">
        <f t="shared" si="24"/>
        <v>35.420495880702688</v>
      </c>
      <c r="R219" s="3">
        <f t="shared" si="28"/>
        <v>28.594724826692456</v>
      </c>
      <c r="S219" s="3">
        <f t="shared" si="25"/>
        <v>39.848156346133059</v>
      </c>
    </row>
    <row r="220" spans="13:19" x14ac:dyDescent="0.25">
      <c r="M220" s="3">
        <v>207</v>
      </c>
      <c r="N220" s="3">
        <f t="shared" si="26"/>
        <v>17.6020203676674</v>
      </c>
      <c r="O220" s="3">
        <f t="shared" si="23"/>
        <v>23.233514302457024</v>
      </c>
      <c r="P220" s="3">
        <f t="shared" si="27"/>
        <v>8.3405965174248706</v>
      </c>
      <c r="Q220" s="3">
        <f t="shared" si="24"/>
        <v>43.179075071978033</v>
      </c>
      <c r="R220" s="3">
        <f t="shared" si="28"/>
        <v>36.694042144400591</v>
      </c>
      <c r="S220" s="3">
        <f t="shared" si="25"/>
        <v>48.977544558184711</v>
      </c>
    </row>
    <row r="221" spans="13:19" x14ac:dyDescent="0.25">
      <c r="M221" s="3">
        <v>208</v>
      </c>
      <c r="N221" s="3">
        <f t="shared" si="26"/>
        <v>29.917908791239583</v>
      </c>
      <c r="O221" s="3">
        <f t="shared" si="23"/>
        <v>21.310568238872381</v>
      </c>
      <c r="P221" s="3">
        <f t="shared" si="27"/>
        <v>18.588212185513623</v>
      </c>
      <c r="Q221" s="3">
        <f t="shared" si="24"/>
        <v>41.579059585286572</v>
      </c>
      <c r="R221" s="3">
        <f t="shared" si="28"/>
        <v>48.752237256604758</v>
      </c>
      <c r="S221" s="3">
        <f t="shared" si="25"/>
        <v>47.09483354071812</v>
      </c>
    </row>
    <row r="222" spans="13:19" x14ac:dyDescent="0.25">
      <c r="M222" s="3">
        <v>209</v>
      </c>
      <c r="N222" s="3">
        <f t="shared" si="26"/>
        <v>34.954108387453324</v>
      </c>
      <c r="O222" s="3">
        <f t="shared" si="23"/>
        <v>9.908133286090079</v>
      </c>
      <c r="P222" s="3">
        <f t="shared" si="27"/>
        <v>22.778655953338301</v>
      </c>
      <c r="Q222" s="3">
        <f t="shared" si="24"/>
        <v>32.091496280242971</v>
      </c>
      <c r="R222" s="3">
        <f t="shared" si="28"/>
        <v>53.68306118636032</v>
      </c>
      <c r="S222" s="3">
        <f t="shared" si="25"/>
        <v>35.930979120625366</v>
      </c>
    </row>
    <row r="223" spans="13:19" x14ac:dyDescent="0.25">
      <c r="M223" s="3">
        <v>210</v>
      </c>
      <c r="N223" s="3">
        <f t="shared" si="26"/>
        <v>28.080360473174096</v>
      </c>
      <c r="O223" s="3">
        <f t="shared" si="23"/>
        <v>-0.49044444532477982</v>
      </c>
      <c r="P223" s="3">
        <f t="shared" si="27"/>
        <v>17.059253145982449</v>
      </c>
      <c r="Q223" s="3">
        <f t="shared" si="24"/>
        <v>23.439207105364417</v>
      </c>
      <c r="R223" s="3">
        <f t="shared" si="28"/>
        <v>46.953137152309601</v>
      </c>
      <c r="S223" s="3">
        <f t="shared" si="25"/>
        <v>25.749977566987273</v>
      </c>
    </row>
    <row r="224" spans="13:19" x14ac:dyDescent="0.25">
      <c r="M224" s="3">
        <v>211</v>
      </c>
      <c r="N224" s="3">
        <f t="shared" si="26"/>
        <v>15.616357180877591</v>
      </c>
      <c r="O224" s="3">
        <f t="shared" si="23"/>
        <v>-0.32476054460755144</v>
      </c>
      <c r="P224" s="3">
        <f t="shared" si="27"/>
        <v>6.6883963281516134</v>
      </c>
      <c r="Q224" s="3">
        <f t="shared" si="24"/>
        <v>23.577066825958369</v>
      </c>
      <c r="R224" s="3">
        <f t="shared" si="28"/>
        <v>34.749926274724025</v>
      </c>
      <c r="S224" s="3">
        <f t="shared" si="25"/>
        <v>25.912194756124485</v>
      </c>
    </row>
    <row r="225" spans="13:19" x14ac:dyDescent="0.25">
      <c r="M225" s="3">
        <v>212</v>
      </c>
      <c r="N225" s="3">
        <f t="shared" si="26"/>
        <v>9.0214456568050441</v>
      </c>
      <c r="O225" s="3">
        <f t="shared" si="23"/>
        <v>10.2528559740128</v>
      </c>
      <c r="P225" s="3">
        <f t="shared" si="27"/>
        <v>1.2010034305028281</v>
      </c>
      <c r="Q225" s="3">
        <f t="shared" si="24"/>
        <v>32.378327850683419</v>
      </c>
      <c r="R225" s="3">
        <f t="shared" si="28"/>
        <v>28.293004356465428</v>
      </c>
      <c r="S225" s="3">
        <f t="shared" si="25"/>
        <v>36.268488952447143</v>
      </c>
    </row>
    <row r="226" spans="13:19" x14ac:dyDescent="0.25">
      <c r="M226" s="3">
        <v>213</v>
      </c>
      <c r="N226" s="3">
        <f t="shared" si="26"/>
        <v>14.35895714219602</v>
      </c>
      <c r="O226" s="3">
        <f t="shared" si="23"/>
        <v>21.517393264494572</v>
      </c>
      <c r="P226" s="3">
        <f t="shared" si="27"/>
        <v>5.6421581767254816</v>
      </c>
      <c r="Q226" s="3">
        <f t="shared" si="24"/>
        <v>41.75115138250213</v>
      </c>
      <c r="R226" s="3">
        <f t="shared" si="28"/>
        <v>33.518835631559703</v>
      </c>
      <c r="S226" s="3">
        <f t="shared" si="25"/>
        <v>47.29733103235386</v>
      </c>
    </row>
    <row r="227" spans="13:19" x14ac:dyDescent="0.25">
      <c r="M227" s="3">
        <v>214</v>
      </c>
      <c r="N227" s="3">
        <f t="shared" si="26"/>
        <v>26.721608192577413</v>
      </c>
      <c r="O227" s="3">
        <f t="shared" si="23"/>
        <v>23.112287691044116</v>
      </c>
      <c r="P227" s="3">
        <f t="shared" si="27"/>
        <v>15.928683374576931</v>
      </c>
      <c r="Q227" s="3">
        <f t="shared" si="24"/>
        <v>43.078206691250699</v>
      </c>
      <c r="R227" s="3">
        <f t="shared" si="28"/>
        <v>45.622814925840864</v>
      </c>
      <c r="S227" s="3">
        <f t="shared" si="25"/>
        <v>48.858854449689545</v>
      </c>
    </row>
    <row r="228" spans="13:19" x14ac:dyDescent="0.25">
      <c r="M228" s="3">
        <v>215</v>
      </c>
      <c r="N228" s="3">
        <f t="shared" si="26"/>
        <v>34.743234445514936</v>
      </c>
      <c r="O228" s="3">
        <f t="shared" si="23"/>
        <v>13.571200673124272</v>
      </c>
      <c r="P228" s="3">
        <f t="shared" si="27"/>
        <v>22.603195195893999</v>
      </c>
      <c r="Q228" s="3">
        <f t="shared" si="24"/>
        <v>35.13940524609481</v>
      </c>
      <c r="R228" s="3">
        <f t="shared" si="28"/>
        <v>53.476599496507234</v>
      </c>
      <c r="S228" s="3">
        <f t="shared" si="25"/>
        <v>39.517401775889958</v>
      </c>
    </row>
    <row r="229" spans="13:19" x14ac:dyDescent="0.25">
      <c r="M229" s="3">
        <v>216</v>
      </c>
      <c r="N229" s="3">
        <f t="shared" si="26"/>
        <v>31.048789717682631</v>
      </c>
      <c r="O229" s="3">
        <f t="shared" si="23"/>
        <v>1.6661636140333975</v>
      </c>
      <c r="P229" s="3">
        <f t="shared" si="27"/>
        <v>19.529178253246087</v>
      </c>
      <c r="Q229" s="3">
        <f t="shared" si="24"/>
        <v>25.233644484052139</v>
      </c>
      <c r="R229" s="3">
        <f t="shared" si="28"/>
        <v>49.859456028871399</v>
      </c>
      <c r="S229" s="3">
        <f t="shared" si="25"/>
        <v>27.861461518930245</v>
      </c>
    </row>
    <row r="230" spans="13:19" x14ac:dyDescent="0.25">
      <c r="M230" s="3">
        <v>217</v>
      </c>
      <c r="N230" s="3">
        <f t="shared" si="26"/>
        <v>19.034929454044743</v>
      </c>
      <c r="O230" s="3">
        <f t="shared" si="23"/>
        <v>-1.657387316991672</v>
      </c>
      <c r="P230" s="3">
        <f t="shared" si="27"/>
        <v>9.532869547148227</v>
      </c>
      <c r="Q230" s="3">
        <f t="shared" si="24"/>
        <v>22.468235166988443</v>
      </c>
      <c r="R230" s="3">
        <f t="shared" si="28"/>
        <v>38.096969545765987</v>
      </c>
      <c r="S230" s="3">
        <f t="shared" si="25"/>
        <v>24.607451396936611</v>
      </c>
    </row>
    <row r="231" spans="13:19" x14ac:dyDescent="0.25">
      <c r="M231" s="3">
        <v>218</v>
      </c>
      <c r="N231" s="3">
        <f t="shared" si="26"/>
        <v>9.7471413762347101</v>
      </c>
      <c r="O231" s="3">
        <f t="shared" si="23"/>
        <v>6.6562052786931103</v>
      </c>
      <c r="P231" s="3">
        <f t="shared" si="27"/>
        <v>1.8048292016472711</v>
      </c>
      <c r="Q231" s="3">
        <f t="shared" si="24"/>
        <v>29.385681867673604</v>
      </c>
      <c r="R231" s="3">
        <f t="shared" si="28"/>
        <v>29.003515874272455</v>
      </c>
      <c r="S231" s="3">
        <f t="shared" si="25"/>
        <v>32.747093309433467</v>
      </c>
    </row>
    <row r="232" spans="13:19" x14ac:dyDescent="0.25">
      <c r="M232" s="3">
        <v>219</v>
      </c>
      <c r="N232" s="3">
        <f t="shared" si="26"/>
        <v>11.724575010161843</v>
      </c>
      <c r="O232" s="3">
        <f t="shared" si="23"/>
        <v>18.963462708711742</v>
      </c>
      <c r="P232" s="3">
        <f t="shared" si="27"/>
        <v>3.4501818707127683</v>
      </c>
      <c r="Q232" s="3">
        <f t="shared" si="24"/>
        <v>39.626115990937599</v>
      </c>
      <c r="R232" s="3">
        <f t="shared" si="28"/>
        <v>30.939574383351761</v>
      </c>
      <c r="S232" s="3">
        <f t="shared" si="25"/>
        <v>44.796838019953121</v>
      </c>
    </row>
    <row r="233" spans="13:19" x14ac:dyDescent="0.25">
      <c r="M233" s="3">
        <v>220</v>
      </c>
      <c r="N233" s="3">
        <f t="shared" si="26"/>
        <v>23.149186992195965</v>
      </c>
      <c r="O233" s="3">
        <f t="shared" si="23"/>
        <v>23.949149249730681</v>
      </c>
      <c r="P233" s="3">
        <f t="shared" si="27"/>
        <v>12.956197898338496</v>
      </c>
      <c r="Q233" s="3">
        <f t="shared" si="24"/>
        <v>43.774529630033072</v>
      </c>
      <c r="R233" s="3">
        <f t="shared" si="28"/>
        <v>42.125141808347657</v>
      </c>
      <c r="S233" s="3">
        <f t="shared" si="25"/>
        <v>49.678205811888631</v>
      </c>
    </row>
    <row r="234" spans="13:19" x14ac:dyDescent="0.25">
      <c r="M234" s="3">
        <v>221</v>
      </c>
      <c r="N234" s="3">
        <f t="shared" si="26"/>
        <v>33.517241753352458</v>
      </c>
      <c r="O234" s="3">
        <f t="shared" si="23"/>
        <v>17.029447688608613</v>
      </c>
      <c r="P234" s="3">
        <f t="shared" si="27"/>
        <v>21.58308998796435</v>
      </c>
      <c r="Q234" s="3">
        <f t="shared" si="24"/>
        <v>38.016890416565325</v>
      </c>
      <c r="R234" s="3">
        <f t="shared" si="28"/>
        <v>52.276259043606011</v>
      </c>
      <c r="S234" s="3">
        <f t="shared" si="25"/>
        <v>42.90328964891544</v>
      </c>
    </row>
    <row r="235" spans="13:19" x14ac:dyDescent="0.25">
      <c r="M235" s="3">
        <v>222</v>
      </c>
      <c r="N235" s="3">
        <f t="shared" si="26"/>
        <v>33.29639756095834</v>
      </c>
      <c r="O235" s="3">
        <f t="shared" si="23"/>
        <v>4.5662997288024405</v>
      </c>
      <c r="P235" s="3">
        <f t="shared" si="27"/>
        <v>21.399333337339549</v>
      </c>
      <c r="Q235" s="3">
        <f t="shared" si="24"/>
        <v>27.646745290682965</v>
      </c>
      <c r="R235" s="3">
        <f t="shared" si="28"/>
        <v>52.060035717305929</v>
      </c>
      <c r="S235" s="3">
        <f t="shared" si="25"/>
        <v>30.700916207144431</v>
      </c>
    </row>
    <row r="236" spans="13:19" x14ac:dyDescent="0.25">
      <c r="M236" s="3">
        <v>223</v>
      </c>
      <c r="N236" s="3">
        <f t="shared" si="26"/>
        <v>22.689697547025578</v>
      </c>
      <c r="O236" s="3">
        <f t="shared" si="23"/>
        <v>-1.981733872193649</v>
      </c>
      <c r="P236" s="3">
        <f t="shared" si="27"/>
        <v>12.573872963611318</v>
      </c>
      <c r="Q236" s="3">
        <f t="shared" si="24"/>
        <v>22.198357856747727</v>
      </c>
      <c r="R236" s="3">
        <f t="shared" si="28"/>
        <v>41.67526655848274</v>
      </c>
      <c r="S236" s="3">
        <f t="shared" si="25"/>
        <v>24.28989135481158</v>
      </c>
    </row>
    <row r="237" spans="13:19" x14ac:dyDescent="0.25">
      <c r="M237" s="3">
        <v>224</v>
      </c>
      <c r="N237" s="3">
        <f t="shared" si="26"/>
        <v>11.448892789060702</v>
      </c>
      <c r="O237" s="3">
        <f t="shared" si="23"/>
        <v>3.405578780572033</v>
      </c>
      <c r="P237" s="3">
        <f t="shared" si="27"/>
        <v>3.2207964336896104</v>
      </c>
      <c r="Q237" s="3">
        <f t="shared" si="24"/>
        <v>26.68095039499368</v>
      </c>
      <c r="R237" s="3">
        <f t="shared" si="28"/>
        <v>30.669660439941811</v>
      </c>
      <c r="S237" s="3">
        <f t="shared" si="25"/>
        <v>29.564481775195809</v>
      </c>
    </row>
    <row r="238" spans="13:19" x14ac:dyDescent="0.25">
      <c r="M238" s="3">
        <v>225</v>
      </c>
      <c r="N238" s="3">
        <f t="shared" si="26"/>
        <v>9.9087273419095023</v>
      </c>
      <c r="O238" s="3">
        <f t="shared" si="23"/>
        <v>15.77516727901193</v>
      </c>
      <c r="P238" s="3">
        <f t="shared" si="27"/>
        <v>1.939279175262083</v>
      </c>
      <c r="Q238" s="3">
        <f t="shared" si="24"/>
        <v>36.97324799829213</v>
      </c>
      <c r="R238" s="3">
        <f t="shared" si="28"/>
        <v>29.16172087211665</v>
      </c>
      <c r="S238" s="3">
        <f t="shared" si="25"/>
        <v>41.675253360815859</v>
      </c>
    </row>
    <row r="239" spans="13:19" x14ac:dyDescent="0.25">
      <c r="M239" s="3">
        <v>226</v>
      </c>
      <c r="N239" s="3">
        <f t="shared" si="26"/>
        <v>19.485222214845926</v>
      </c>
      <c r="O239" s="3">
        <f t="shared" si="23"/>
        <v>23.754489002940439</v>
      </c>
      <c r="P239" s="3">
        <f t="shared" si="27"/>
        <v>9.9075422457073721</v>
      </c>
      <c r="Q239" s="3">
        <f t="shared" si="24"/>
        <v>43.612559715532733</v>
      </c>
      <c r="R239" s="3">
        <f t="shared" si="28"/>
        <v>38.537840539446101</v>
      </c>
      <c r="S239" s="3">
        <f t="shared" si="25"/>
        <v>49.487618567537346</v>
      </c>
    </row>
    <row r="240" spans="13:19" x14ac:dyDescent="0.25">
      <c r="M240" s="3">
        <v>227</v>
      </c>
      <c r="N240" s="3">
        <f t="shared" si="26"/>
        <v>31.373792185961058</v>
      </c>
      <c r="O240" s="3">
        <f t="shared" si="23"/>
        <v>20.007392357905168</v>
      </c>
      <c r="P240" s="3">
        <f t="shared" si="27"/>
        <v>19.799601325585964</v>
      </c>
      <c r="Q240" s="3">
        <f t="shared" si="24"/>
        <v>40.494732972639198</v>
      </c>
      <c r="R240" s="3">
        <f t="shared" si="28"/>
        <v>50.177658259978699</v>
      </c>
      <c r="S240" s="3">
        <f t="shared" si="25"/>
        <v>45.818924852868591</v>
      </c>
    </row>
    <row r="241" spans="13:19" x14ac:dyDescent="0.25">
      <c r="M241" s="3">
        <v>228</v>
      </c>
      <c r="N241" s="3">
        <f t="shared" si="26"/>
        <v>34.64414085076109</v>
      </c>
      <c r="O241" s="3">
        <f t="shared" si="23"/>
        <v>7.9789407187300068</v>
      </c>
      <c r="P241" s="3">
        <f t="shared" si="27"/>
        <v>22.52074291642522</v>
      </c>
      <c r="Q241" s="3">
        <f t="shared" si="24"/>
        <v>30.486283298433143</v>
      </c>
      <c r="R241" s="3">
        <f t="shared" si="28"/>
        <v>53.379579301226435</v>
      </c>
      <c r="S241" s="3">
        <f t="shared" si="25"/>
        <v>34.042152299028146</v>
      </c>
    </row>
    <row r="242" spans="13:19" x14ac:dyDescent="0.25">
      <c r="M242" s="3">
        <v>229</v>
      </c>
      <c r="N242" s="3">
        <f t="shared" si="26"/>
        <v>26.289524728814463</v>
      </c>
      <c r="O242" s="3">
        <f t="shared" si="23"/>
        <v>-1.2719629495742133</v>
      </c>
      <c r="P242" s="3">
        <f t="shared" si="27"/>
        <v>15.569161988794921</v>
      </c>
      <c r="Q242" s="3">
        <f t="shared" si="24"/>
        <v>22.788933167049144</v>
      </c>
      <c r="R242" s="3">
        <f t="shared" si="28"/>
        <v>45.199772224281574</v>
      </c>
      <c r="S242" s="3">
        <f t="shared" si="25"/>
        <v>24.984811280647669</v>
      </c>
    </row>
    <row r="243" spans="13:19" x14ac:dyDescent="0.25">
      <c r="M243" s="3">
        <v>230</v>
      </c>
      <c r="N243" s="3">
        <f t="shared" si="26"/>
        <v>13.991139353352629</v>
      </c>
      <c r="O243" s="3">
        <f t="shared" si="23"/>
        <v>0.75991952290334375</v>
      </c>
      <c r="P243" s="3">
        <f t="shared" si="27"/>
        <v>5.3361099887004038</v>
      </c>
      <c r="Q243" s="3">
        <f t="shared" si="24"/>
        <v>24.479590791132797</v>
      </c>
      <c r="R243" s="3">
        <f t="shared" si="28"/>
        <v>33.158713932574166</v>
      </c>
      <c r="S243" s="3">
        <f t="shared" si="25"/>
        <v>26.974179359958008</v>
      </c>
    </row>
    <row r="244" spans="13:19" x14ac:dyDescent="0.25">
      <c r="M244" s="3">
        <v>231</v>
      </c>
      <c r="N244" s="3">
        <f t="shared" si="26"/>
        <v>9.0560635216651875</v>
      </c>
      <c r="O244" s="3">
        <f t="shared" si="23"/>
        <v>12.206484761472925</v>
      </c>
      <c r="P244" s="3">
        <f t="shared" si="27"/>
        <v>1.229807732891409</v>
      </c>
      <c r="Q244" s="3">
        <f t="shared" si="24"/>
        <v>34.003873347968693</v>
      </c>
      <c r="R244" s="3">
        <f t="shared" si="28"/>
        <v>28.326897889314637</v>
      </c>
      <c r="S244" s="3">
        <f t="shared" si="25"/>
        <v>38.181240699282178</v>
      </c>
    </row>
    <row r="245" spans="13:19" x14ac:dyDescent="0.25">
      <c r="M245" s="3">
        <v>232</v>
      </c>
      <c r="N245" s="3">
        <f t="shared" si="26"/>
        <v>16.021583194137314</v>
      </c>
      <c r="O245" s="3">
        <f t="shared" si="23"/>
        <v>22.543813474333845</v>
      </c>
      <c r="P245" s="3">
        <f t="shared" si="27"/>
        <v>7.0255705781756363</v>
      </c>
      <c r="Q245" s="3">
        <f t="shared" si="24"/>
        <v>42.605199378281313</v>
      </c>
      <c r="R245" s="3">
        <f t="shared" si="28"/>
        <v>35.146673481614449</v>
      </c>
      <c r="S245" s="3">
        <f t="shared" si="25"/>
        <v>48.302274787256898</v>
      </c>
    </row>
    <row r="246" spans="13:19" x14ac:dyDescent="0.25">
      <c r="M246" s="3">
        <v>233</v>
      </c>
      <c r="N246" s="3">
        <f t="shared" si="26"/>
        <v>28.483631707037919</v>
      </c>
      <c r="O246" s="3">
        <f t="shared" si="23"/>
        <v>22.267813315915632</v>
      </c>
      <c r="P246" s="3">
        <f t="shared" si="27"/>
        <v>17.394800893128551</v>
      </c>
      <c r="Q246" s="3">
        <f t="shared" si="24"/>
        <v>42.375549396848541</v>
      </c>
      <c r="R246" s="3">
        <f t="shared" si="28"/>
        <v>47.347970480919678</v>
      </c>
      <c r="S246" s="3">
        <f t="shared" si="25"/>
        <v>48.032049558938304</v>
      </c>
    </row>
    <row r="247" spans="13:19" x14ac:dyDescent="0.25">
      <c r="M247" s="3">
        <v>234</v>
      </c>
      <c r="N247" s="3">
        <f t="shared" si="26"/>
        <v>34.984659129287422</v>
      </c>
      <c r="O247" s="3">
        <f t="shared" si="23"/>
        <v>11.632237559028043</v>
      </c>
      <c r="P247" s="3">
        <f t="shared" si="27"/>
        <v>22.804076146338076</v>
      </c>
      <c r="Q247" s="3">
        <f t="shared" si="24"/>
        <v>33.526062537514512</v>
      </c>
      <c r="R247" s="3">
        <f t="shared" si="28"/>
        <v>53.71297269523312</v>
      </c>
      <c r="S247" s="3">
        <f t="shared" si="25"/>
        <v>37.619008843035026</v>
      </c>
    </row>
    <row r="248" spans="13:19" x14ac:dyDescent="0.25">
      <c r="M248" s="3">
        <v>235</v>
      </c>
      <c r="N248" s="3">
        <f t="shared" si="26"/>
        <v>29.547650829893655</v>
      </c>
      <c r="O248" s="3">
        <f t="shared" si="23"/>
        <v>0.41538550608296099</v>
      </c>
      <c r="P248" s="3">
        <f t="shared" si="27"/>
        <v>18.280133616154302</v>
      </c>
      <c r="Q248" s="3">
        <f t="shared" si="24"/>
        <v>24.192916207251329</v>
      </c>
      <c r="R248" s="3">
        <f t="shared" si="28"/>
        <v>48.389726442426635</v>
      </c>
      <c r="S248" s="3">
        <f t="shared" si="25"/>
        <v>26.636854251550876</v>
      </c>
    </row>
    <row r="249" spans="13:19" x14ac:dyDescent="0.25">
      <c r="M249" s="3">
        <v>236</v>
      </c>
      <c r="N249" s="3">
        <f t="shared" si="26"/>
        <v>17.171367165270816</v>
      </c>
      <c r="O249" s="3">
        <f t="shared" si="23"/>
        <v>-1.0700207946054583</v>
      </c>
      <c r="P249" s="3">
        <f t="shared" si="27"/>
        <v>7.9822652015983024</v>
      </c>
      <c r="Q249" s="3">
        <f t="shared" si="24"/>
        <v>22.956962100093435</v>
      </c>
      <c r="R249" s="3">
        <f t="shared" si="28"/>
        <v>36.272399777922622</v>
      </c>
      <c r="S249" s="3">
        <f t="shared" si="25"/>
        <v>25.182528069095639</v>
      </c>
    </row>
    <row r="250" spans="13:19" x14ac:dyDescent="0.25">
      <c r="M250" s="3">
        <v>237</v>
      </c>
      <c r="N250" s="3">
        <f t="shared" si="26"/>
        <v>9.2345062605167634</v>
      </c>
      <c r="O250" s="3">
        <f t="shared" si="23"/>
        <v>8.5416943595135866</v>
      </c>
      <c r="P250" s="3">
        <f t="shared" si="27"/>
        <v>1.3782836319594924</v>
      </c>
      <c r="Q250" s="3">
        <f t="shared" si="24"/>
        <v>30.954530722267396</v>
      </c>
      <c r="R250" s="3">
        <f t="shared" si="28"/>
        <v>28.501606955151097</v>
      </c>
      <c r="S250" s="3">
        <f t="shared" si="25"/>
        <v>34.593131080849837</v>
      </c>
    </row>
    <row r="251" spans="13:19" x14ac:dyDescent="0.25">
      <c r="M251" s="3">
        <v>238</v>
      </c>
      <c r="N251" s="3">
        <f t="shared" si="26"/>
        <v>13.034181428752996</v>
      </c>
      <c r="O251" s="3">
        <f t="shared" si="23"/>
        <v>20.413564382438533</v>
      </c>
      <c r="P251" s="3">
        <f t="shared" si="27"/>
        <v>4.5398591065424005</v>
      </c>
      <c r="Q251" s="3">
        <f t="shared" si="24"/>
        <v>40.832694365223837</v>
      </c>
      <c r="R251" s="3">
        <f t="shared" si="28"/>
        <v>32.221779058521008</v>
      </c>
      <c r="S251" s="3">
        <f t="shared" si="25"/>
        <v>46.21659827702598</v>
      </c>
    </row>
    <row r="252" spans="13:19" x14ac:dyDescent="0.25">
      <c r="M252" s="3">
        <v>239</v>
      </c>
      <c r="N252" s="3">
        <f t="shared" si="26"/>
        <v>25.076988843402944</v>
      </c>
      <c r="O252" s="3">
        <f t="shared" si="23"/>
        <v>23.630646725025873</v>
      </c>
      <c r="P252" s="3">
        <f t="shared" si="27"/>
        <v>14.560253714367818</v>
      </c>
      <c r="Q252" s="3">
        <f t="shared" si="24"/>
        <v>43.509514931114253</v>
      </c>
      <c r="R252" s="3">
        <f t="shared" si="28"/>
        <v>44.012607012646725</v>
      </c>
      <c r="S252" s="3">
        <f t="shared" si="25"/>
        <v>49.366367521825083</v>
      </c>
    </row>
    <row r="253" spans="13:19" x14ac:dyDescent="0.25">
      <c r="M253" s="3">
        <v>240</v>
      </c>
      <c r="N253" s="3">
        <f t="shared" si="26"/>
        <v>34.290826905689308</v>
      </c>
      <c r="O253" s="3">
        <f t="shared" si="23"/>
        <v>15.235170717836162</v>
      </c>
      <c r="P253" s="3">
        <f t="shared" si="27"/>
        <v>22.226762864418404</v>
      </c>
      <c r="Q253" s="3">
        <f t="shared" si="24"/>
        <v>36.523935936449512</v>
      </c>
      <c r="R253" s="3">
        <f t="shared" si="28"/>
        <v>53.033657972694094</v>
      </c>
      <c r="S253" s="3">
        <f t="shared" si="25"/>
        <v>41.146555497483952</v>
      </c>
    </row>
    <row r="254" spans="13:19" x14ac:dyDescent="0.25">
      <c r="M254" s="3">
        <v>241</v>
      </c>
      <c r="N254" s="3">
        <f t="shared" si="26"/>
        <v>32.204535392937267</v>
      </c>
      <c r="O254" s="3">
        <f t="shared" si="23"/>
        <v>2.9458982841583303</v>
      </c>
      <c r="P254" s="3">
        <f t="shared" si="27"/>
        <v>20.490833400056033</v>
      </c>
      <c r="Q254" s="3">
        <f t="shared" si="24"/>
        <v>26.298466493276294</v>
      </c>
      <c r="R254" s="3">
        <f t="shared" si="28"/>
        <v>50.991019288703562</v>
      </c>
      <c r="S254" s="3">
        <f t="shared" si="25"/>
        <v>29.114419471576497</v>
      </c>
    </row>
    <row r="255" spans="13:19" x14ac:dyDescent="0.25">
      <c r="M255" s="3">
        <v>242</v>
      </c>
      <c r="N255" s="3">
        <f t="shared" si="26"/>
        <v>20.736241100544788</v>
      </c>
      <c r="O255" s="3">
        <f t="shared" si="23"/>
        <v>-1.9384701753677511</v>
      </c>
      <c r="P255" s="3">
        <f t="shared" si="27"/>
        <v>10.948470865166577</v>
      </c>
      <c r="Q255" s="3">
        <f t="shared" si="24"/>
        <v>22.234356050479654</v>
      </c>
      <c r="R255" s="3">
        <f t="shared" si="28"/>
        <v>39.762683546625098</v>
      </c>
      <c r="S255" s="3">
        <f t="shared" si="25"/>
        <v>24.332249817283802</v>
      </c>
    </row>
    <row r="256" spans="13:19" x14ac:dyDescent="0.25">
      <c r="M256" s="3">
        <v>243</v>
      </c>
      <c r="N256" s="3">
        <f t="shared" si="26"/>
        <v>10.42984091218867</v>
      </c>
      <c r="O256" s="3">
        <f t="shared" si="23"/>
        <v>5.0727311755269699</v>
      </c>
      <c r="P256" s="3">
        <f t="shared" si="27"/>
        <v>2.3728793674679132</v>
      </c>
      <c r="Q256" s="3">
        <f t="shared" si="24"/>
        <v>28.068129006561243</v>
      </c>
      <c r="R256" s="3">
        <f t="shared" si="28"/>
        <v>29.67193084560234</v>
      </c>
      <c r="S256" s="3">
        <f t="shared" si="25"/>
        <v>31.196751260657283</v>
      </c>
    </row>
    <row r="257" spans="13:19" x14ac:dyDescent="0.25">
      <c r="M257" s="3">
        <v>244</v>
      </c>
      <c r="N257" s="3">
        <f t="shared" si="26"/>
        <v>10.760991630643863</v>
      </c>
      <c r="O257" s="3">
        <f t="shared" si="23"/>
        <v>17.533436148641517</v>
      </c>
      <c r="P257" s="3">
        <f t="shared" si="27"/>
        <v>2.6484181815777621</v>
      </c>
      <c r="Q257" s="3">
        <f t="shared" si="24"/>
        <v>38.43624140952204</v>
      </c>
      <c r="R257" s="3">
        <f t="shared" si="28"/>
        <v>29.996152683065297</v>
      </c>
      <c r="S257" s="3">
        <f t="shared" si="25"/>
        <v>43.396732831929711</v>
      </c>
    </row>
    <row r="258" spans="13:19" x14ac:dyDescent="0.25">
      <c r="M258" s="3">
        <v>245</v>
      </c>
      <c r="N258" s="3">
        <f t="shared" si="26"/>
        <v>21.425234812542445</v>
      </c>
      <c r="O258" s="3">
        <f t="shared" si="23"/>
        <v>23.98733005717957</v>
      </c>
      <c r="P258" s="3">
        <f t="shared" si="27"/>
        <v>11.521758192515874</v>
      </c>
      <c r="Q258" s="3">
        <f t="shared" si="24"/>
        <v>43.806298531080003</v>
      </c>
      <c r="R258" s="3">
        <f t="shared" si="28"/>
        <v>40.437260996876134</v>
      </c>
      <c r="S258" s="3">
        <f t="shared" si="25"/>
        <v>49.715587737570829</v>
      </c>
    </row>
    <row r="259" spans="13:19" x14ac:dyDescent="0.25">
      <c r="M259" s="3">
        <v>246</v>
      </c>
      <c r="N259" s="3">
        <f t="shared" si="26"/>
        <v>32.617914457124037</v>
      </c>
      <c r="O259" s="3">
        <f t="shared" si="23"/>
        <v>18.500732605287922</v>
      </c>
      <c r="P259" s="3">
        <f t="shared" si="27"/>
        <v>20.834791515729798</v>
      </c>
      <c r="Q259" s="3">
        <f t="shared" si="24"/>
        <v>39.241094618961995</v>
      </c>
      <c r="R259" s="3">
        <f t="shared" si="28"/>
        <v>51.395748954955174</v>
      </c>
      <c r="S259" s="3">
        <f t="shared" si="25"/>
        <v>44.343789918226612</v>
      </c>
    </row>
    <row r="260" spans="13:19" x14ac:dyDescent="0.25">
      <c r="M260" s="3">
        <v>247</v>
      </c>
      <c r="N260" s="3">
        <f t="shared" si="26"/>
        <v>34.048532516847104</v>
      </c>
      <c r="O260" s="3">
        <f t="shared" si="23"/>
        <v>6.1179961874952369</v>
      </c>
      <c r="P260" s="3">
        <f t="shared" si="27"/>
        <v>22.025158263110299</v>
      </c>
      <c r="Q260" s="3">
        <f t="shared" si="24"/>
        <v>28.937857096452802</v>
      </c>
      <c r="R260" s="3">
        <f t="shared" si="28"/>
        <v>52.796433266301037</v>
      </c>
      <c r="S260" s="3">
        <f t="shared" si="25"/>
        <v>32.220145515687243</v>
      </c>
    </row>
    <row r="261" spans="13:19" x14ac:dyDescent="0.25">
      <c r="M261" s="3">
        <v>248</v>
      </c>
      <c r="N261" s="3">
        <f t="shared" si="26"/>
        <v>24.401785345235464</v>
      </c>
      <c r="O261" s="3">
        <f t="shared" si="23"/>
        <v>-1.7762484395946689</v>
      </c>
      <c r="P261" s="3">
        <f t="shared" si="27"/>
        <v>13.998440736773262</v>
      </c>
      <c r="Q261" s="3">
        <f t="shared" si="24"/>
        <v>22.369335025933104</v>
      </c>
      <c r="R261" s="3">
        <f t="shared" si="28"/>
        <v>43.351531234648988</v>
      </c>
      <c r="S261" s="3">
        <f t="shared" si="25"/>
        <v>24.491077282596684</v>
      </c>
    </row>
    <row r="262" spans="13:19" x14ac:dyDescent="0.25">
      <c r="M262" s="3">
        <v>249</v>
      </c>
      <c r="N262" s="3">
        <f t="shared" si="26"/>
        <v>12.54684780361495</v>
      </c>
      <c r="O262" s="3">
        <f t="shared" si="23"/>
        <v>2.0759308279903195</v>
      </c>
      <c r="P262" s="3">
        <f t="shared" si="27"/>
        <v>4.1343660133285347</v>
      </c>
      <c r="Q262" s="3">
        <f t="shared" si="24"/>
        <v>25.574597306747172</v>
      </c>
      <c r="R262" s="3">
        <f t="shared" si="28"/>
        <v>31.744642230502564</v>
      </c>
      <c r="S262" s="3">
        <f t="shared" si="25"/>
        <v>28.262654908034023</v>
      </c>
    </row>
    <row r="263" spans="13:19" x14ac:dyDescent="0.25">
      <c r="M263" s="3">
        <v>250</v>
      </c>
      <c r="N263" s="3">
        <f t="shared" si="26"/>
        <v>9.3830947959059134</v>
      </c>
      <c r="O263" s="3">
        <f t="shared" si="23"/>
        <v>14.132858136867448</v>
      </c>
      <c r="P263" s="3">
        <f t="shared" si="27"/>
        <v>1.501918902999936</v>
      </c>
      <c r="Q263" s="3">
        <f t="shared" si="24"/>
        <v>35.606740579738904</v>
      </c>
      <c r="R263" s="3">
        <f t="shared" si="28"/>
        <v>28.64708647636288</v>
      </c>
      <c r="S263" s="3">
        <f t="shared" si="25"/>
        <v>40.06730731669353</v>
      </c>
    </row>
    <row r="264" spans="13:19" x14ac:dyDescent="0.25">
      <c r="M264" s="3">
        <v>251</v>
      </c>
      <c r="N264" s="3">
        <f t="shared" si="26"/>
        <v>17.819266247001515</v>
      </c>
      <c r="O264" s="3">
        <f t="shared" si="23"/>
        <v>23.30945012262417</v>
      </c>
      <c r="P264" s="3">
        <f t="shared" si="27"/>
        <v>8.5213591388717376</v>
      </c>
      <c r="Q264" s="3">
        <f t="shared" si="24"/>
        <v>43.242258585318787</v>
      </c>
      <c r="R264" s="3">
        <f t="shared" si="28"/>
        <v>36.906742447475708</v>
      </c>
      <c r="S264" s="3">
        <f t="shared" si="25"/>
        <v>49.05189152399744</v>
      </c>
    </row>
    <row r="265" spans="13:19" x14ac:dyDescent="0.25">
      <c r="M265" s="3">
        <v>252</v>
      </c>
      <c r="N265" s="3">
        <f t="shared" si="26"/>
        <v>30.099185030162403</v>
      </c>
      <c r="O265" s="3">
        <f t="shared" si="23"/>
        <v>21.168790433577943</v>
      </c>
      <c r="P265" s="3">
        <f t="shared" si="27"/>
        <v>18.739045739890599</v>
      </c>
      <c r="Q265" s="3">
        <f t="shared" si="24"/>
        <v>41.461091282152083</v>
      </c>
      <c r="R265" s="3">
        <f t="shared" si="28"/>
        <v>48.929720535355017</v>
      </c>
      <c r="S265" s="3">
        <f t="shared" si="25"/>
        <v>46.956022244283481</v>
      </c>
    </row>
    <row r="266" spans="13:19" x14ac:dyDescent="0.25">
      <c r="M266" s="3">
        <v>253</v>
      </c>
      <c r="N266" s="3">
        <f t="shared" si="26"/>
        <v>34.932750447897412</v>
      </c>
      <c r="O266" s="3">
        <f t="shared" si="23"/>
        <v>9.6789917156799135</v>
      </c>
      <c r="P266" s="3">
        <f t="shared" si="27"/>
        <v>22.760884766355773</v>
      </c>
      <c r="Q266" s="3">
        <f t="shared" si="24"/>
        <v>31.900835674496381</v>
      </c>
      <c r="R266" s="3">
        <f t="shared" si="28"/>
        <v>53.662150132808797</v>
      </c>
      <c r="S266" s="3">
        <f t="shared" si="25"/>
        <v>35.706632027724268</v>
      </c>
    </row>
    <row r="267" spans="13:19" x14ac:dyDescent="0.25">
      <c r="M267" s="3">
        <v>254</v>
      </c>
      <c r="N267" s="3">
        <f t="shared" si="26"/>
        <v>27.876004746269977</v>
      </c>
      <c r="O267" s="3">
        <f t="shared" si="23"/>
        <v>-0.59627807775605746</v>
      </c>
      <c r="P267" s="3">
        <f t="shared" si="27"/>
        <v>16.889215964996126</v>
      </c>
      <c r="Q267" s="3">
        <f t="shared" si="24"/>
        <v>23.351146678652711</v>
      </c>
      <c r="R267" s="3">
        <f t="shared" si="28"/>
        <v>46.753057292655313</v>
      </c>
      <c r="S267" s="3">
        <f t="shared" si="25"/>
        <v>25.646358360203365</v>
      </c>
    </row>
    <row r="268" spans="13:19" x14ac:dyDescent="0.25">
      <c r="M268" s="3">
        <v>255</v>
      </c>
      <c r="N268" s="3">
        <f t="shared" si="26"/>
        <v>15.416887379506189</v>
      </c>
      <c r="O268" s="3">
        <f t="shared" si="23"/>
        <v>-0.20998328547942791</v>
      </c>
      <c r="P268" s="3">
        <f t="shared" si="27"/>
        <v>6.522424553193682</v>
      </c>
      <c r="Q268" s="3">
        <f t="shared" si="24"/>
        <v>23.672568928488822</v>
      </c>
      <c r="R268" s="3">
        <f t="shared" si="28"/>
        <v>34.55463010921757</v>
      </c>
      <c r="S268" s="3">
        <f t="shared" si="25"/>
        <v>26.024570456310432</v>
      </c>
    </row>
    <row r="269" spans="13:19" x14ac:dyDescent="0.25">
      <c r="M269" s="3">
        <v>256</v>
      </c>
      <c r="N269" s="3">
        <f t="shared" si="26"/>
        <v>9.0102533964451101</v>
      </c>
      <c r="O269" s="3">
        <f t="shared" ref="O269:O332" si="29">C$5+C$7*COS($M269)</f>
        <v>10.48271844198038</v>
      </c>
      <c r="P269" s="3">
        <f t="shared" si="27"/>
        <v>1.1916907460515578</v>
      </c>
      <c r="Q269" s="3">
        <f t="shared" ref="Q269:Q332" si="30">D$5+D$7*COS($M269)</f>
        <v>32.569588289820047</v>
      </c>
      <c r="R269" s="3">
        <f t="shared" si="28"/>
        <v>28.282046279019028</v>
      </c>
      <c r="S269" s="3">
        <f t="shared" ref="S269:S332" si="31">E$5+E$7*COS($M269)</f>
        <v>36.493541859099075</v>
      </c>
    </row>
    <row r="270" spans="13:19" x14ac:dyDescent="0.25">
      <c r="M270" s="3">
        <v>257</v>
      </c>
      <c r="N270" s="3">
        <f t="shared" ref="N270:N333" si="32">C$4+C$7*SIN($M270)</f>
        <v>14.546332535406723</v>
      </c>
      <c r="O270" s="3">
        <f t="shared" si="29"/>
        <v>21.651006448317297</v>
      </c>
      <c r="P270" s="3">
        <f t="shared" ref="P270:P333" si="33">D$4+D$7*SIN($M270)</f>
        <v>5.7980666219177257</v>
      </c>
      <c r="Q270" s="3">
        <f t="shared" si="30"/>
        <v>41.862326192545417</v>
      </c>
      <c r="R270" s="3">
        <f t="shared" ref="R270:R333" si="34">E$4+E$7*SIN($M270)</f>
        <v>33.702290448041822</v>
      </c>
      <c r="S270" s="3">
        <f t="shared" si="31"/>
        <v>47.428148540980651</v>
      </c>
    </row>
    <row r="271" spans="13:19" x14ac:dyDescent="0.25">
      <c r="M271" s="3">
        <v>258</v>
      </c>
      <c r="N271" s="3">
        <f t="shared" si="32"/>
        <v>26.935279166966733</v>
      </c>
      <c r="O271" s="3">
        <f t="shared" si="29"/>
        <v>23.026808245704146</v>
      </c>
      <c r="P271" s="3">
        <f t="shared" si="33"/>
        <v>16.106471443911573</v>
      </c>
      <c r="Q271" s="3">
        <f t="shared" si="30"/>
        <v>43.007082264555756</v>
      </c>
      <c r="R271" s="3">
        <f t="shared" si="34"/>
        <v>45.832015124023059</v>
      </c>
      <c r="S271" s="3">
        <f t="shared" si="31"/>
        <v>48.775163546155568</v>
      </c>
    </row>
    <row r="272" spans="13:19" x14ac:dyDescent="0.25">
      <c r="M272" s="3">
        <v>259</v>
      </c>
      <c r="N272" s="3">
        <f t="shared" si="32"/>
        <v>34.786752892623511</v>
      </c>
      <c r="O272" s="3">
        <f t="shared" si="29"/>
        <v>13.345218006458511</v>
      </c>
      <c r="P272" s="3">
        <f t="shared" si="33"/>
        <v>22.639405358336461</v>
      </c>
      <c r="Q272" s="3">
        <f t="shared" si="30"/>
        <v>34.951373052557862</v>
      </c>
      <c r="R272" s="3">
        <f t="shared" si="34"/>
        <v>53.519207378956949</v>
      </c>
      <c r="S272" s="3">
        <f t="shared" si="31"/>
        <v>39.29614749094398</v>
      </c>
    </row>
    <row r="273" spans="13:19" x14ac:dyDescent="0.25">
      <c r="M273" s="3">
        <v>260</v>
      </c>
      <c r="N273" s="3">
        <f t="shared" si="32"/>
        <v>30.882144977934445</v>
      </c>
      <c r="O273" s="3">
        <f t="shared" si="29"/>
        <v>1.5074451476018886</v>
      </c>
      <c r="P273" s="3">
        <f t="shared" si="33"/>
        <v>19.390519052438489</v>
      </c>
      <c r="Q273" s="3">
        <f t="shared" si="30"/>
        <v>25.101580455256173</v>
      </c>
      <c r="R273" s="3">
        <f t="shared" si="34"/>
        <v>49.696298104960675</v>
      </c>
      <c r="S273" s="3">
        <f t="shared" si="31"/>
        <v>27.706064021785181</v>
      </c>
    </row>
    <row r="274" spans="13:19" x14ac:dyDescent="0.25">
      <c r="M274" s="3">
        <v>261</v>
      </c>
      <c r="N274" s="3">
        <f t="shared" si="32"/>
        <v>18.811333932642682</v>
      </c>
      <c r="O274" s="3">
        <f t="shared" si="29"/>
        <v>-1.6029165571195083</v>
      </c>
      <c r="P274" s="3">
        <f t="shared" si="33"/>
        <v>9.3468236128534077</v>
      </c>
      <c r="Q274" s="3">
        <f t="shared" si="30"/>
        <v>22.513558361963991</v>
      </c>
      <c r="R274" s="3">
        <f t="shared" si="34"/>
        <v>37.878052458297027</v>
      </c>
      <c r="S274" s="3">
        <f t="shared" si="31"/>
        <v>24.660782429815363</v>
      </c>
    </row>
    <row r="275" spans="13:19" x14ac:dyDescent="0.25">
      <c r="M275" s="3">
        <v>262</v>
      </c>
      <c r="N275" s="3">
        <f t="shared" si="32"/>
        <v>9.6721677643922526</v>
      </c>
      <c r="O275" s="3">
        <f t="shared" si="29"/>
        <v>6.8737850994472574</v>
      </c>
      <c r="P275" s="3">
        <f t="shared" si="33"/>
        <v>1.7424463078611048</v>
      </c>
      <c r="Q275" s="3">
        <f t="shared" si="30"/>
        <v>29.566722349978772</v>
      </c>
      <c r="R275" s="3">
        <f t="shared" si="34"/>
        <v>28.930110983876347</v>
      </c>
      <c r="S275" s="3">
        <f t="shared" si="31"/>
        <v>32.960120566655974</v>
      </c>
    </row>
    <row r="276" spans="13:19" x14ac:dyDescent="0.25">
      <c r="M276" s="3">
        <v>263</v>
      </c>
      <c r="N276" s="3">
        <f t="shared" si="32"/>
        <v>11.867153700848418</v>
      </c>
      <c r="O276" s="3">
        <f t="shared" si="29"/>
        <v>19.14410970656726</v>
      </c>
      <c r="P276" s="3">
        <f t="shared" si="33"/>
        <v>3.5688165622888022</v>
      </c>
      <c r="Q276" s="3">
        <f t="shared" si="30"/>
        <v>39.776425976051975</v>
      </c>
      <c r="R276" s="3">
        <f t="shared" si="34"/>
        <v>31.07916980773469</v>
      </c>
      <c r="S276" s="3">
        <f t="shared" si="31"/>
        <v>44.973705223654534</v>
      </c>
    </row>
    <row r="277" spans="13:19" x14ac:dyDescent="0.25">
      <c r="M277" s="3">
        <v>264</v>
      </c>
      <c r="N277" s="3">
        <f t="shared" si="32"/>
        <v>23.378231794729658</v>
      </c>
      <c r="O277" s="3">
        <f t="shared" si="29"/>
        <v>23.92677740795552</v>
      </c>
      <c r="P277" s="3">
        <f t="shared" si="33"/>
        <v>13.146777986953637</v>
      </c>
      <c r="Q277" s="3">
        <f t="shared" si="30"/>
        <v>43.755914810832508</v>
      </c>
      <c r="R277" s="3">
        <f t="shared" si="34"/>
        <v>42.349394158109241</v>
      </c>
      <c r="S277" s="3">
        <f t="shared" si="31"/>
        <v>49.656302070650781</v>
      </c>
    </row>
    <row r="278" spans="13:19" x14ac:dyDescent="0.25">
      <c r="M278" s="3">
        <v>265</v>
      </c>
      <c r="N278" s="3">
        <f t="shared" si="32"/>
        <v>33.622169932578018</v>
      </c>
      <c r="O278" s="3">
        <f t="shared" si="29"/>
        <v>16.824625575357825</v>
      </c>
      <c r="P278" s="3">
        <f t="shared" si="33"/>
        <v>21.670397019050945</v>
      </c>
      <c r="Q278" s="3">
        <f t="shared" si="30"/>
        <v>37.846465171976185</v>
      </c>
      <c r="R278" s="3">
        <f t="shared" si="34"/>
        <v>52.378991742568147</v>
      </c>
      <c r="S278" s="3">
        <f t="shared" si="31"/>
        <v>42.702753161418123</v>
      </c>
    </row>
    <row r="279" spans="13:19" x14ac:dyDescent="0.25">
      <c r="M279" s="3">
        <v>266</v>
      </c>
      <c r="N279" s="3">
        <f t="shared" si="32"/>
        <v>33.180738632796874</v>
      </c>
      <c r="O279" s="3">
        <f t="shared" si="29"/>
        <v>4.3673398504132237</v>
      </c>
      <c r="P279" s="3">
        <f t="shared" si="33"/>
        <v>21.303097629153584</v>
      </c>
      <c r="Q279" s="3">
        <f t="shared" si="30"/>
        <v>27.48119780462422</v>
      </c>
      <c r="R279" s="3">
        <f t="shared" si="34"/>
        <v>51.94679679581894</v>
      </c>
      <c r="S279" s="3">
        <f t="shared" si="31"/>
        <v>30.506119295171292</v>
      </c>
    </row>
    <row r="280" spans="13:19" x14ac:dyDescent="0.25">
      <c r="M280" s="3">
        <v>267</v>
      </c>
      <c r="N280" s="3">
        <f t="shared" si="32"/>
        <v>22.459787796640267</v>
      </c>
      <c r="O280" s="3">
        <f t="shared" si="29"/>
        <v>-1.9919087210807369</v>
      </c>
      <c r="P280" s="3">
        <f t="shared" si="33"/>
        <v>12.382573182445265</v>
      </c>
      <c r="Q280" s="3">
        <f t="shared" si="30"/>
        <v>22.189891724440439</v>
      </c>
      <c r="R280" s="3">
        <f t="shared" si="34"/>
        <v>41.450167358733729</v>
      </c>
      <c r="S280" s="3">
        <f t="shared" si="31"/>
        <v>24.279929400878736</v>
      </c>
    </row>
    <row r="281" spans="13:19" x14ac:dyDescent="0.25">
      <c r="M281" s="3">
        <v>268</v>
      </c>
      <c r="N281" s="3">
        <f t="shared" si="32"/>
        <v>11.316110180672661</v>
      </c>
      <c r="O281" s="3">
        <f t="shared" si="29"/>
        <v>3.5935436703301447</v>
      </c>
      <c r="P281" s="3">
        <f t="shared" si="33"/>
        <v>3.1103127161233957</v>
      </c>
      <c r="Q281" s="3">
        <f t="shared" si="30"/>
        <v>26.837349339437601</v>
      </c>
      <c r="R281" s="3">
        <f t="shared" si="34"/>
        <v>30.539656128081866</v>
      </c>
      <c r="S281" s="3">
        <f t="shared" si="31"/>
        <v>29.74851375380721</v>
      </c>
    </row>
    <row r="282" spans="13:19" x14ac:dyDescent="0.25">
      <c r="M282" s="3">
        <v>269</v>
      </c>
      <c r="N282" s="3">
        <f t="shared" si="32"/>
        <v>9.9951515933123236</v>
      </c>
      <c r="O282" s="3">
        <f t="shared" si="29"/>
        <v>15.988457854616133</v>
      </c>
      <c r="P282" s="3">
        <f t="shared" si="33"/>
        <v>2.0111897417043156</v>
      </c>
      <c r="Q282" s="3">
        <f t="shared" si="30"/>
        <v>37.150719551236207</v>
      </c>
      <c r="R282" s="3">
        <f t="shared" si="34"/>
        <v>29.246336812924202</v>
      </c>
      <c r="S282" s="3">
        <f t="shared" si="31"/>
        <v>41.884081119543133</v>
      </c>
    </row>
    <row r="283" spans="13:19" x14ac:dyDescent="0.25">
      <c r="M283" s="3">
        <v>270</v>
      </c>
      <c r="N283" s="3">
        <f t="shared" si="32"/>
        <v>19.711395267865711</v>
      </c>
      <c r="O283" s="3">
        <f t="shared" si="29"/>
        <v>23.797006892820114</v>
      </c>
      <c r="P283" s="3">
        <f t="shared" si="33"/>
        <v>10.095732853003632</v>
      </c>
      <c r="Q283" s="3">
        <f t="shared" si="30"/>
        <v>43.647937349652182</v>
      </c>
      <c r="R283" s="3">
        <f t="shared" si="34"/>
        <v>38.759281227169097</v>
      </c>
      <c r="S283" s="3">
        <f t="shared" si="31"/>
        <v>49.52924682806519</v>
      </c>
    </row>
    <row r="284" spans="13:19" x14ac:dyDescent="0.25">
      <c r="M284" s="3">
        <v>271</v>
      </c>
      <c r="N284" s="3">
        <f t="shared" si="32"/>
        <v>31.531771578701893</v>
      </c>
      <c r="O284" s="3">
        <f t="shared" si="29"/>
        <v>19.840046810186237</v>
      </c>
      <c r="P284" s="3">
        <f t="shared" si="33"/>
        <v>19.931050397273523</v>
      </c>
      <c r="Q284" s="3">
        <f t="shared" si="30"/>
        <v>40.35549065427692</v>
      </c>
      <c r="R284" s="3">
        <f t="shared" si="34"/>
        <v>50.332332147550666</v>
      </c>
      <c r="S284" s="3">
        <f t="shared" si="31"/>
        <v>45.655080784446262</v>
      </c>
    </row>
    <row r="285" spans="13:19" x14ac:dyDescent="0.25">
      <c r="M285" s="3">
        <v>272</v>
      </c>
      <c r="N285" s="3">
        <f t="shared" si="32"/>
        <v>34.588681058096348</v>
      </c>
      <c r="O285" s="3">
        <f t="shared" si="29"/>
        <v>7.7555884582317205</v>
      </c>
      <c r="P285" s="3">
        <f t="shared" si="33"/>
        <v>22.474596782202987</v>
      </c>
      <c r="Q285" s="3">
        <f t="shared" si="30"/>
        <v>30.300439772942561</v>
      </c>
      <c r="R285" s="3">
        <f t="shared" si="34"/>
        <v>53.325279929728893</v>
      </c>
      <c r="S285" s="3">
        <f t="shared" si="31"/>
        <v>33.823473382557495</v>
      </c>
    </row>
    <row r="286" spans="13:19" x14ac:dyDescent="0.25">
      <c r="M286" s="3">
        <v>273</v>
      </c>
      <c r="N286" s="3">
        <f t="shared" si="32"/>
        <v>26.071615228354169</v>
      </c>
      <c r="O286" s="3">
        <f t="shared" si="29"/>
        <v>-1.345972884591454</v>
      </c>
      <c r="P286" s="3">
        <f t="shared" si="33"/>
        <v>15.38784719165302</v>
      </c>
      <c r="Q286" s="3">
        <f t="shared" si="30"/>
        <v>22.727352114704978</v>
      </c>
      <c r="R286" s="3">
        <f t="shared" si="34"/>
        <v>44.986422185454984</v>
      </c>
      <c r="S286" s="3">
        <f t="shared" si="31"/>
        <v>24.912349903442323</v>
      </c>
    </row>
    <row r="287" spans="13:19" x14ac:dyDescent="0.25">
      <c r="M287" s="3">
        <v>274</v>
      </c>
      <c r="N287" s="3">
        <f t="shared" si="32"/>
        <v>13.811125134878832</v>
      </c>
      <c r="O287" s="3">
        <f t="shared" si="29"/>
        <v>0.90329630630769664</v>
      </c>
      <c r="P287" s="3">
        <f t="shared" si="33"/>
        <v>5.1863265169550683</v>
      </c>
      <c r="Q287" s="3">
        <f t="shared" si="30"/>
        <v>24.598889547464697</v>
      </c>
      <c r="R287" s="3">
        <f t="shared" si="34"/>
        <v>32.982466268201577</v>
      </c>
      <c r="S287" s="3">
        <f t="shared" si="31"/>
        <v>27.114556178047795</v>
      </c>
    </row>
    <row r="288" spans="13:19" x14ac:dyDescent="0.25">
      <c r="M288" s="3">
        <v>275</v>
      </c>
      <c r="N288" s="3">
        <f t="shared" si="32"/>
        <v>9.0794488274645939</v>
      </c>
      <c r="O288" s="3">
        <f t="shared" si="29"/>
        <v>12.435428309852824</v>
      </c>
      <c r="P288" s="3">
        <f t="shared" si="33"/>
        <v>1.2492658197034299</v>
      </c>
      <c r="Q288" s="3">
        <f t="shared" si="30"/>
        <v>34.194369186579515</v>
      </c>
      <c r="R288" s="3">
        <f t="shared" si="34"/>
        <v>28.349793889212464</v>
      </c>
      <c r="S288" s="3">
        <f t="shared" si="31"/>
        <v>38.405393913496212</v>
      </c>
    </row>
    <row r="289" spans="13:19" x14ac:dyDescent="0.25">
      <c r="M289" s="3">
        <v>276</v>
      </c>
      <c r="N289" s="3">
        <f t="shared" si="32"/>
        <v>16.226867681904814</v>
      </c>
      <c r="O289" s="3">
        <f t="shared" si="29"/>
        <v>22.647834145136081</v>
      </c>
      <c r="P289" s="3">
        <f t="shared" si="33"/>
        <v>7.1963805482656076</v>
      </c>
      <c r="Q289" s="3">
        <f t="shared" si="30"/>
        <v>42.691751303668838</v>
      </c>
      <c r="R289" s="3">
        <f t="shared" si="34"/>
        <v>35.347662669066942</v>
      </c>
      <c r="S289" s="3">
        <f t="shared" si="31"/>
        <v>48.40411896618231</v>
      </c>
    </row>
    <row r="290" spans="13:19" x14ac:dyDescent="0.25">
      <c r="M290" s="3">
        <v>277</v>
      </c>
      <c r="N290" s="3">
        <f t="shared" si="32"/>
        <v>28.682077765437992</v>
      </c>
      <c r="O290" s="3">
        <f t="shared" si="29"/>
        <v>22.151274984120526</v>
      </c>
      <c r="P290" s="3">
        <f t="shared" si="33"/>
        <v>17.559920847726289</v>
      </c>
      <c r="Q290" s="3">
        <f t="shared" si="30"/>
        <v>42.278581967966126</v>
      </c>
      <c r="R290" s="3">
        <f t="shared" si="34"/>
        <v>47.542264323892141</v>
      </c>
      <c r="S290" s="3">
        <f t="shared" si="31"/>
        <v>47.917949634149565</v>
      </c>
    </row>
    <row r="291" spans="13:19" x14ac:dyDescent="0.25">
      <c r="M291" s="3">
        <v>278</v>
      </c>
      <c r="N291" s="3">
        <f t="shared" si="32"/>
        <v>34.993816367407931</v>
      </c>
      <c r="O291" s="3">
        <f t="shared" si="29"/>
        <v>11.402285029443968</v>
      </c>
      <c r="P291" s="3">
        <f t="shared" si="33"/>
        <v>22.811695560676103</v>
      </c>
      <c r="Q291" s="3">
        <f t="shared" si="30"/>
        <v>33.334727161288448</v>
      </c>
      <c r="R291" s="3">
        <f t="shared" si="34"/>
        <v>53.721938330528637</v>
      </c>
      <c r="S291" s="3">
        <f t="shared" si="31"/>
        <v>37.393867759184133</v>
      </c>
    </row>
    <row r="292" spans="13:19" x14ac:dyDescent="0.25">
      <c r="M292" s="3">
        <v>279</v>
      </c>
      <c r="N292" s="3">
        <f t="shared" si="32"/>
        <v>29.359100125237372</v>
      </c>
      <c r="O292" s="3">
        <f t="shared" si="29"/>
        <v>0.28343607392909043</v>
      </c>
      <c r="P292" s="3">
        <f t="shared" si="33"/>
        <v>18.12324723582897</v>
      </c>
      <c r="Q292" s="3">
        <f t="shared" si="30"/>
        <v>24.083125746195563</v>
      </c>
      <c r="R292" s="3">
        <f t="shared" si="34"/>
        <v>48.205120906301644</v>
      </c>
      <c r="S292" s="3">
        <f t="shared" si="31"/>
        <v>26.507665682839043</v>
      </c>
    </row>
    <row r="293" spans="13:19" x14ac:dyDescent="0.25">
      <c r="M293" s="3">
        <v>280</v>
      </c>
      <c r="N293" s="3">
        <f t="shared" si="32"/>
        <v>16.958461166152603</v>
      </c>
      <c r="O293" s="3">
        <f t="shared" si="29"/>
        <v>-0.98265342992284133</v>
      </c>
      <c r="P293" s="3">
        <f t="shared" si="33"/>
        <v>7.8051136411621052</v>
      </c>
      <c r="Q293" s="3">
        <f t="shared" si="30"/>
        <v>23.029657397777981</v>
      </c>
      <c r="R293" s="3">
        <f t="shared" si="34"/>
        <v>36.063948548938399</v>
      </c>
      <c r="S293" s="3">
        <f t="shared" si="31"/>
        <v>25.268067389812913</v>
      </c>
    </row>
    <row r="294" spans="13:19" x14ac:dyDescent="0.25">
      <c r="M294" s="3">
        <v>281</v>
      </c>
      <c r="N294" s="3">
        <f t="shared" si="32"/>
        <v>9.1929897606595858</v>
      </c>
      <c r="O294" s="3">
        <f t="shared" si="29"/>
        <v>8.768053368858741</v>
      </c>
      <c r="P294" s="3">
        <f t="shared" si="33"/>
        <v>1.3437392191011934</v>
      </c>
      <c r="Q294" s="3">
        <f t="shared" si="30"/>
        <v>31.142876057252629</v>
      </c>
      <c r="R294" s="3">
        <f t="shared" si="34"/>
        <v>28.460959131913636</v>
      </c>
      <c r="S294" s="3">
        <f t="shared" si="31"/>
        <v>34.814753834013544</v>
      </c>
    </row>
    <row r="295" spans="13:19" x14ac:dyDescent="0.25">
      <c r="M295" s="3">
        <v>282</v>
      </c>
      <c r="N295" s="3">
        <f t="shared" si="32"/>
        <v>13.202224506662395</v>
      </c>
      <c r="O295" s="3">
        <f t="shared" si="29"/>
        <v>20.570801607162345</v>
      </c>
      <c r="P295" s="3">
        <f t="shared" si="33"/>
        <v>4.6796818151341979</v>
      </c>
      <c r="Q295" s="3">
        <f t="shared" si="30"/>
        <v>40.963525905123348</v>
      </c>
      <c r="R295" s="3">
        <f t="shared" si="34"/>
        <v>32.386306062257795</v>
      </c>
      <c r="S295" s="3">
        <f t="shared" si="31"/>
        <v>46.370545525443099</v>
      </c>
    </row>
    <row r="296" spans="13:19" x14ac:dyDescent="0.25">
      <c r="M296" s="3">
        <v>283</v>
      </c>
      <c r="N296" s="3">
        <f t="shared" si="32"/>
        <v>25.300093468219377</v>
      </c>
      <c r="O296" s="3">
        <f t="shared" si="29"/>
        <v>23.574198985853883</v>
      </c>
      <c r="P296" s="3">
        <f t="shared" si="33"/>
        <v>14.74589119095587</v>
      </c>
      <c r="Q296" s="3">
        <f t="shared" si="30"/>
        <v>43.462546761504989</v>
      </c>
      <c r="R296" s="3">
        <f t="shared" si="34"/>
        <v>44.231043474877303</v>
      </c>
      <c r="S296" s="3">
        <f t="shared" si="31"/>
        <v>49.311100875265026</v>
      </c>
    </row>
    <row r="297" spans="13:19" x14ac:dyDescent="0.25">
      <c r="M297" s="3">
        <v>284</v>
      </c>
      <c r="N297" s="3">
        <f t="shared" si="32"/>
        <v>34.363871714256234</v>
      </c>
      <c r="O297" s="3">
        <f t="shared" si="29"/>
        <v>15.01693580584101</v>
      </c>
      <c r="P297" s="3">
        <f t="shared" si="33"/>
        <v>22.287540869138738</v>
      </c>
      <c r="Q297" s="3">
        <f t="shared" si="30"/>
        <v>36.342350375865422</v>
      </c>
      <c r="R297" s="3">
        <f t="shared" si="34"/>
        <v>53.105174417415029</v>
      </c>
      <c r="S297" s="3">
        <f t="shared" si="31"/>
        <v>40.932886855918838</v>
      </c>
    </row>
    <row r="298" spans="13:19" x14ac:dyDescent="0.25">
      <c r="M298" s="3">
        <v>285</v>
      </c>
      <c r="N298" s="3">
        <f t="shared" si="32"/>
        <v>32.060363325121649</v>
      </c>
      <c r="O298" s="3">
        <f t="shared" si="29"/>
        <v>2.7665203709865001</v>
      </c>
      <c r="P298" s="3">
        <f t="shared" si="33"/>
        <v>20.370872915660904</v>
      </c>
      <c r="Q298" s="3">
        <f t="shared" si="30"/>
        <v>26.149212468693669</v>
      </c>
      <c r="R298" s="3">
        <f t="shared" si="34"/>
        <v>50.849863826453415</v>
      </c>
      <c r="S298" s="3">
        <f t="shared" si="31"/>
        <v>28.938794798677861</v>
      </c>
    </row>
    <row r="299" spans="13:19" x14ac:dyDescent="0.25">
      <c r="M299" s="3">
        <v>286</v>
      </c>
      <c r="N299" s="3">
        <f t="shared" si="32"/>
        <v>20.50740329061275</v>
      </c>
      <c r="O299" s="3">
        <f t="shared" si="29"/>
        <v>-1.914071863589708</v>
      </c>
      <c r="P299" s="3">
        <f t="shared" si="33"/>
        <v>10.758063007782749</v>
      </c>
      <c r="Q299" s="3">
        <f t="shared" si="30"/>
        <v>22.254657023779558</v>
      </c>
      <c r="R299" s="3">
        <f t="shared" si="34"/>
        <v>39.53863385842488</v>
      </c>
      <c r="S299" s="3">
        <f t="shared" si="31"/>
        <v>24.356137627379979</v>
      </c>
    </row>
    <row r="300" spans="13:19" x14ac:dyDescent="0.25">
      <c r="M300" s="3">
        <v>287</v>
      </c>
      <c r="N300" s="3">
        <f t="shared" si="32"/>
        <v>10.326729787252091</v>
      </c>
      <c r="O300" s="3">
        <f t="shared" si="29"/>
        <v>5.2784740169247311</v>
      </c>
      <c r="P300" s="3">
        <f t="shared" si="33"/>
        <v>2.2870842430632496</v>
      </c>
      <c r="Q300" s="3">
        <f t="shared" si="30"/>
        <v>28.239320356514483</v>
      </c>
      <c r="R300" s="3">
        <f t="shared" si="34"/>
        <v>29.570977181525262</v>
      </c>
      <c r="S300" s="3">
        <f t="shared" si="31"/>
        <v>31.398189211310125</v>
      </c>
    </row>
    <row r="301" spans="13:19" x14ac:dyDescent="0.25">
      <c r="M301" s="3">
        <v>288</v>
      </c>
      <c r="N301" s="3">
        <f t="shared" si="32"/>
        <v>10.878407083448121</v>
      </c>
      <c r="O301" s="3">
        <f t="shared" si="29"/>
        <v>17.731364500109624</v>
      </c>
      <c r="P301" s="3">
        <f t="shared" si="33"/>
        <v>2.7461154318654231</v>
      </c>
      <c r="Q301" s="3">
        <f t="shared" si="30"/>
        <v>38.600930598470967</v>
      </c>
      <c r="R301" s="3">
        <f t="shared" si="34"/>
        <v>30.111111376292147</v>
      </c>
      <c r="S301" s="3">
        <f t="shared" si="31"/>
        <v>43.590519800287701</v>
      </c>
    </row>
    <row r="302" spans="13:19" x14ac:dyDescent="0.25">
      <c r="M302" s="3">
        <v>289</v>
      </c>
      <c r="N302" s="3">
        <f t="shared" si="32"/>
        <v>21.65522561726841</v>
      </c>
      <c r="O302" s="3">
        <f t="shared" si="29"/>
        <v>23.995469505171602</v>
      </c>
      <c r="P302" s="3">
        <f t="shared" si="33"/>
        <v>11.713125416135338</v>
      </c>
      <c r="Q302" s="3">
        <f t="shared" si="30"/>
        <v>43.813071078208083</v>
      </c>
      <c r="R302" s="3">
        <f t="shared" si="34"/>
        <v>40.662439555013322</v>
      </c>
      <c r="S302" s="3">
        <f t="shared" si="31"/>
        <v>49.723556878620023</v>
      </c>
    </row>
    <row r="303" spans="13:19" x14ac:dyDescent="0.25">
      <c r="M303" s="3">
        <v>290</v>
      </c>
      <c r="N303" s="3">
        <f t="shared" si="32"/>
        <v>32.749028128563594</v>
      </c>
      <c r="O303" s="3">
        <f t="shared" si="29"/>
        <v>18.311599778856994</v>
      </c>
      <c r="P303" s="3">
        <f t="shared" si="33"/>
        <v>20.943886569820499</v>
      </c>
      <c r="Q303" s="3">
        <f t="shared" si="30"/>
        <v>39.083723875672867</v>
      </c>
      <c r="R303" s="3">
        <f t="shared" si="34"/>
        <v>51.524119250115504</v>
      </c>
      <c r="S303" s="3">
        <f t="shared" si="31"/>
        <v>44.158614440437958</v>
      </c>
    </row>
    <row r="304" spans="13:19" x14ac:dyDescent="0.25">
      <c r="M304" s="3">
        <v>291</v>
      </c>
      <c r="N304" s="3">
        <f t="shared" si="32"/>
        <v>33.960223750140401</v>
      </c>
      <c r="O304" s="3">
        <f t="shared" si="29"/>
        <v>5.905478935031228</v>
      </c>
      <c r="P304" s="3">
        <f t="shared" si="33"/>
        <v>21.951679658058865</v>
      </c>
      <c r="Q304" s="3">
        <f t="shared" si="30"/>
        <v>28.761028998374137</v>
      </c>
      <c r="R304" s="3">
        <f t="shared" si="34"/>
        <v>52.709972241124042</v>
      </c>
      <c r="S304" s="3">
        <f t="shared" si="31"/>
        <v>32.012074899359163</v>
      </c>
    </row>
    <row r="305" spans="13:19" x14ac:dyDescent="0.25">
      <c r="M305" s="3">
        <v>292</v>
      </c>
      <c r="N305" s="3">
        <f t="shared" si="32"/>
        <v>24.175244813235899</v>
      </c>
      <c r="O305" s="3">
        <f t="shared" si="29"/>
        <v>-1.8167627362498742</v>
      </c>
      <c r="P305" s="3">
        <f t="shared" si="33"/>
        <v>13.809944363200032</v>
      </c>
      <c r="Q305" s="3">
        <f t="shared" si="30"/>
        <v>22.335624510953863</v>
      </c>
      <c r="R305" s="3">
        <f t="shared" si="34"/>
        <v>43.129730756946955</v>
      </c>
      <c r="S305" s="3">
        <f t="shared" si="31"/>
        <v>24.451410692814406</v>
      </c>
    </row>
    <row r="306" spans="13:19" x14ac:dyDescent="0.25">
      <c r="M306" s="3">
        <v>293</v>
      </c>
      <c r="N306" s="3">
        <f t="shared" si="32"/>
        <v>12.390355826697737</v>
      </c>
      <c r="O306" s="3">
        <f t="shared" si="29"/>
        <v>2.2446681446474628</v>
      </c>
      <c r="P306" s="3">
        <f t="shared" si="33"/>
        <v>4.0041545678011738</v>
      </c>
      <c r="Q306" s="3">
        <f t="shared" si="30"/>
        <v>25.71499766687527</v>
      </c>
      <c r="R306" s="3">
        <f t="shared" si="34"/>
        <v>31.591424636589437</v>
      </c>
      <c r="S306" s="3">
        <f t="shared" si="31"/>
        <v>28.427861624511522</v>
      </c>
    </row>
    <row r="307" spans="13:19" x14ac:dyDescent="0.25">
      <c r="M307" s="3">
        <v>294</v>
      </c>
      <c r="N307" s="3">
        <f t="shared" si="32"/>
        <v>9.4405293759490068</v>
      </c>
      <c r="O307" s="3">
        <f t="shared" si="29"/>
        <v>14.355710756074366</v>
      </c>
      <c r="P307" s="3">
        <f t="shared" si="33"/>
        <v>1.5497081880354528</v>
      </c>
      <c r="Q307" s="3">
        <f t="shared" si="30"/>
        <v>35.792168371361996</v>
      </c>
      <c r="R307" s="3">
        <f t="shared" si="34"/>
        <v>28.703319315483249</v>
      </c>
      <c r="S307" s="3">
        <f t="shared" si="31"/>
        <v>40.28549704619121</v>
      </c>
    </row>
    <row r="308" spans="13:19" x14ac:dyDescent="0.25">
      <c r="M308" s="3">
        <v>295</v>
      </c>
      <c r="N308" s="3">
        <f t="shared" si="32"/>
        <v>18.037822295986434</v>
      </c>
      <c r="O308" s="3">
        <f t="shared" si="29"/>
        <v>23.381528374019535</v>
      </c>
      <c r="P308" s="3">
        <f t="shared" si="33"/>
        <v>8.7032119062000568</v>
      </c>
      <c r="Q308" s="3">
        <f t="shared" si="30"/>
        <v>43.30223235196268</v>
      </c>
      <c r="R308" s="3">
        <f t="shared" si="34"/>
        <v>37.120725506673331</v>
      </c>
      <c r="S308" s="3">
        <f t="shared" si="31"/>
        <v>49.122461635448623</v>
      </c>
    </row>
    <row r="309" spans="13:19" x14ac:dyDescent="0.25">
      <c r="M309" s="3">
        <v>296</v>
      </c>
      <c r="N309" s="3">
        <f t="shared" si="32"/>
        <v>30.277923124575267</v>
      </c>
      <c r="O309" s="3">
        <f t="shared" si="29"/>
        <v>21.023825905234737</v>
      </c>
      <c r="P309" s="3">
        <f t="shared" si="33"/>
        <v>18.887767393887071</v>
      </c>
      <c r="Q309" s="3">
        <f t="shared" si="30"/>
        <v>41.340471419347573</v>
      </c>
      <c r="R309" s="3">
        <f t="shared" si="34"/>
        <v>49.104718776837039</v>
      </c>
      <c r="S309" s="3">
        <f t="shared" si="31"/>
        <v>46.814090902670692</v>
      </c>
    </row>
    <row r="310" spans="13:19" x14ac:dyDescent="0.25">
      <c r="M310" s="3">
        <v>297</v>
      </c>
      <c r="N310" s="3">
        <f t="shared" si="32"/>
        <v>34.907339608027996</v>
      </c>
      <c r="O310" s="3">
        <f t="shared" si="29"/>
        <v>9.4502641264187108</v>
      </c>
      <c r="P310" s="3">
        <f t="shared" si="33"/>
        <v>22.73974130420109</v>
      </c>
      <c r="Q310" s="3">
        <f t="shared" si="30"/>
        <v>31.710519527838937</v>
      </c>
      <c r="R310" s="3">
        <f t="shared" si="34"/>
        <v>53.637270980402391</v>
      </c>
      <c r="S310" s="3">
        <f t="shared" si="31"/>
        <v>35.482690253976394</v>
      </c>
    </row>
    <row r="311" spans="13:19" x14ac:dyDescent="0.25">
      <c r="M311" s="3">
        <v>298</v>
      </c>
      <c r="N311" s="3">
        <f t="shared" si="32"/>
        <v>27.669807581106124</v>
      </c>
      <c r="O311" s="3">
        <f t="shared" si="29"/>
        <v>-0.69847763719983291</v>
      </c>
      <c r="P311" s="3">
        <f t="shared" si="33"/>
        <v>16.717646588287227</v>
      </c>
      <c r="Q311" s="3">
        <f t="shared" si="30"/>
        <v>23.266110035691309</v>
      </c>
      <c r="R311" s="3">
        <f t="shared" si="34"/>
        <v>46.551174524346834</v>
      </c>
      <c r="S311" s="3">
        <f t="shared" si="31"/>
        <v>25.546297188343797</v>
      </c>
    </row>
    <row r="312" spans="13:19" x14ac:dyDescent="0.25">
      <c r="M312" s="3">
        <v>299</v>
      </c>
      <c r="N312" s="3">
        <f t="shared" si="32"/>
        <v>15.219480611772603</v>
      </c>
      <c r="O312" s="3">
        <f t="shared" si="29"/>
        <v>-9.1693011470582064E-2</v>
      </c>
      <c r="P312" s="3">
        <f t="shared" si="33"/>
        <v>6.3581693556440175</v>
      </c>
      <c r="Q312" s="3">
        <f t="shared" si="30"/>
        <v>23.7709940865956</v>
      </c>
      <c r="R312" s="3">
        <f t="shared" si="34"/>
        <v>34.361353811159752</v>
      </c>
      <c r="S312" s="3">
        <f t="shared" si="31"/>
        <v>26.14038566629112</v>
      </c>
    </row>
    <row r="313" spans="13:19" x14ac:dyDescent="0.25">
      <c r="M313" s="3">
        <v>300</v>
      </c>
      <c r="N313" s="3">
        <f t="shared" si="32"/>
        <v>9.0031318980080943</v>
      </c>
      <c r="O313" s="3">
        <f t="shared" si="29"/>
        <v>10.712743017041658</v>
      </c>
      <c r="P313" s="3">
        <f t="shared" si="33"/>
        <v>1.1857651987866316</v>
      </c>
      <c r="Q313" s="3">
        <f t="shared" si="30"/>
        <v>32.760983612542503</v>
      </c>
      <c r="R313" s="3">
        <f t="shared" si="34"/>
        <v>28.275073788306919</v>
      </c>
      <c r="S313" s="3">
        <f t="shared" si="31"/>
        <v>36.718753480972985</v>
      </c>
    </row>
    <row r="314" spans="13:19" x14ac:dyDescent="0.25">
      <c r="M314" s="3">
        <v>301</v>
      </c>
      <c r="N314" s="3">
        <f t="shared" si="32"/>
        <v>14.736043779086801</v>
      </c>
      <c r="O314" s="3">
        <f t="shared" si="29"/>
        <v>21.781281790932347</v>
      </c>
      <c r="P314" s="3">
        <f t="shared" si="33"/>
        <v>5.9559186457658502</v>
      </c>
      <c r="Q314" s="3">
        <f t="shared" si="30"/>
        <v>41.970723702837283</v>
      </c>
      <c r="R314" s="3">
        <f t="shared" si="34"/>
        <v>33.88803224048084</v>
      </c>
      <c r="S314" s="3">
        <f t="shared" si="31"/>
        <v>47.555698048213515</v>
      </c>
    </row>
    <row r="315" spans="13:19" x14ac:dyDescent="0.25">
      <c r="M315" s="3">
        <v>302</v>
      </c>
      <c r="N315" s="3">
        <f t="shared" si="32"/>
        <v>27.147403510222667</v>
      </c>
      <c r="O315" s="3">
        <f t="shared" si="29"/>
        <v>22.937559806668212</v>
      </c>
      <c r="P315" s="3">
        <f t="shared" si="33"/>
        <v>16.282972616118688</v>
      </c>
      <c r="Q315" s="3">
        <f t="shared" si="30"/>
        <v>42.932821791355416</v>
      </c>
      <c r="R315" s="3">
        <f t="shared" si="34"/>
        <v>46.039701052236943</v>
      </c>
      <c r="S315" s="3">
        <f t="shared" si="31"/>
        <v>48.687782510022174</v>
      </c>
    </row>
    <row r="316" spans="13:19" x14ac:dyDescent="0.25">
      <c r="M316" s="3">
        <v>303</v>
      </c>
      <c r="N316" s="3">
        <f t="shared" si="32"/>
        <v>34.826264192527326</v>
      </c>
      <c r="O316" s="3">
        <f t="shared" si="29"/>
        <v>13.118500389030968</v>
      </c>
      <c r="P316" s="3">
        <f t="shared" si="33"/>
        <v>22.672281315152205</v>
      </c>
      <c r="Q316" s="3">
        <f t="shared" si="30"/>
        <v>34.76272933245599</v>
      </c>
      <c r="R316" s="3">
        <f t="shared" si="34"/>
        <v>53.55789195833858</v>
      </c>
      <c r="S316" s="3">
        <f t="shared" si="31"/>
        <v>39.074173633087085</v>
      </c>
    </row>
    <row r="317" spans="13:19" x14ac:dyDescent="0.25">
      <c r="M317" s="3">
        <v>304</v>
      </c>
      <c r="N317" s="3">
        <f t="shared" si="32"/>
        <v>30.712716727570267</v>
      </c>
      <c r="O317" s="3">
        <f t="shared" si="29"/>
        <v>1.3517014836837564</v>
      </c>
      <c r="P317" s="3">
        <f t="shared" si="33"/>
        <v>19.249543790781708</v>
      </c>
      <c r="Q317" s="3">
        <f t="shared" si="30"/>
        <v>24.971991654539345</v>
      </c>
      <c r="R317" s="3">
        <f t="shared" si="34"/>
        <v>49.530414911629663</v>
      </c>
      <c r="S317" s="3">
        <f t="shared" si="31"/>
        <v>27.553579083433519</v>
      </c>
    </row>
    <row r="318" spans="13:19" x14ac:dyDescent="0.25">
      <c r="M318" s="3">
        <v>305</v>
      </c>
      <c r="N318" s="3">
        <f t="shared" si="32"/>
        <v>18.588737684036932</v>
      </c>
      <c r="O318" s="3">
        <f t="shared" si="29"/>
        <v>-1.5444962611706057</v>
      </c>
      <c r="P318" s="3">
        <f t="shared" si="33"/>
        <v>9.1616091381506202</v>
      </c>
      <c r="Q318" s="3">
        <f t="shared" si="30"/>
        <v>22.562167826381881</v>
      </c>
      <c r="R318" s="3">
        <f t="shared" si="34"/>
        <v>37.660113735192361</v>
      </c>
      <c r="S318" s="3">
        <f t="shared" si="31"/>
        <v>24.717980360069124</v>
      </c>
    </row>
    <row r="319" spans="13:19" x14ac:dyDescent="0.25">
      <c r="M319" s="3">
        <v>306</v>
      </c>
      <c r="N319" s="3">
        <f t="shared" si="32"/>
        <v>9.6010574819578576</v>
      </c>
      <c r="O319" s="3">
        <f t="shared" si="29"/>
        <v>7.0926580045867738</v>
      </c>
      <c r="P319" s="3">
        <f t="shared" si="33"/>
        <v>1.6832779539937395</v>
      </c>
      <c r="Q319" s="3">
        <f t="shared" si="30"/>
        <v>29.748838762119608</v>
      </c>
      <c r="R319" s="3">
        <f t="shared" si="34"/>
        <v>28.860488587944545</v>
      </c>
      <c r="S319" s="3">
        <f t="shared" si="31"/>
        <v>33.174413852221619</v>
      </c>
    </row>
    <row r="320" spans="13:19" x14ac:dyDescent="0.25">
      <c r="M320" s="3">
        <v>307</v>
      </c>
      <c r="N320" s="3">
        <f t="shared" si="32"/>
        <v>12.012907850313693</v>
      </c>
      <c r="O320" s="3">
        <f t="shared" si="29"/>
        <v>19.322204481296236</v>
      </c>
      <c r="P320" s="3">
        <f t="shared" si="33"/>
        <v>3.690093440933671</v>
      </c>
      <c r="Q320" s="3">
        <f t="shared" si="30"/>
        <v>39.924612346466333</v>
      </c>
      <c r="R320" s="3">
        <f t="shared" si="34"/>
        <v>31.221874248715316</v>
      </c>
      <c r="S320" s="3">
        <f t="shared" si="31"/>
        <v>45.148073606047134</v>
      </c>
    </row>
    <row r="321" spans="13:19" x14ac:dyDescent="0.25">
      <c r="M321" s="3">
        <v>308</v>
      </c>
      <c r="N321" s="3">
        <f t="shared" si="32"/>
        <v>23.606844683255925</v>
      </c>
      <c r="O321" s="3">
        <f t="shared" si="29"/>
        <v>23.900354537714271</v>
      </c>
      <c r="P321" s="3">
        <f t="shared" si="33"/>
        <v>13.336998695181627</v>
      </c>
      <c r="Q321" s="3">
        <f t="shared" si="30"/>
        <v>43.733929273957891</v>
      </c>
      <c r="R321" s="3">
        <f t="shared" si="34"/>
        <v>42.573223631079962</v>
      </c>
      <c r="S321" s="3">
        <f t="shared" si="31"/>
        <v>49.630432063239567</v>
      </c>
    </row>
    <row r="322" spans="13:19" x14ac:dyDescent="0.25">
      <c r="M322" s="3">
        <v>309</v>
      </c>
      <c r="N322" s="3">
        <f t="shared" si="32"/>
        <v>33.723455924756578</v>
      </c>
      <c r="O322" s="3">
        <f t="shared" si="29"/>
        <v>16.617978125190845</v>
      </c>
      <c r="P322" s="3">
        <f t="shared" si="33"/>
        <v>21.754673514964985</v>
      </c>
      <c r="Q322" s="3">
        <f t="shared" si="30"/>
        <v>37.674521129023617</v>
      </c>
      <c r="R322" s="3">
        <f t="shared" si="34"/>
        <v>52.478158462322178</v>
      </c>
      <c r="S322" s="3">
        <f t="shared" si="31"/>
        <v>42.500429529711312</v>
      </c>
    </row>
    <row r="323" spans="13:19" x14ac:dyDescent="0.25">
      <c r="M323" s="3">
        <v>310</v>
      </c>
      <c r="N323" s="3">
        <f t="shared" si="32"/>
        <v>33.061575854523042</v>
      </c>
      <c r="O323" s="3">
        <f t="shared" si="29"/>
        <v>4.1704585330004917</v>
      </c>
      <c r="P323" s="3">
        <f t="shared" si="33"/>
        <v>21.203946491071278</v>
      </c>
      <c r="Q323" s="3">
        <f t="shared" si="30"/>
        <v>27.317379815723712</v>
      </c>
      <c r="R323" s="3">
        <f t="shared" si="34"/>
        <v>51.830127337545193</v>
      </c>
      <c r="S323" s="3">
        <f t="shared" si="31"/>
        <v>30.313357453096895</v>
      </c>
    </row>
    <row r="324" spans="13:19" x14ac:dyDescent="0.25">
      <c r="M324" s="3">
        <v>311</v>
      </c>
      <c r="N324" s="3">
        <f t="shared" si="32"/>
        <v>22.229733956711698</v>
      </c>
      <c r="O324" s="3">
        <f t="shared" si="29"/>
        <v>-1.9980121304746667</v>
      </c>
      <c r="P324" s="3">
        <f t="shared" si="33"/>
        <v>12.191153509460584</v>
      </c>
      <c r="Q324" s="3">
        <f t="shared" si="30"/>
        <v>22.184813293101755</v>
      </c>
      <c r="R324" s="3">
        <f t="shared" si="34"/>
        <v>41.224927084320306</v>
      </c>
      <c r="S324" s="3">
        <f t="shared" si="31"/>
        <v>24.273953697073168</v>
      </c>
    </row>
    <row r="325" spans="13:19" x14ac:dyDescent="0.25">
      <c r="M325" s="3">
        <v>312</v>
      </c>
      <c r="N325" s="3">
        <f t="shared" si="32"/>
        <v>11.186675718572038</v>
      </c>
      <c r="O325" s="3">
        <f t="shared" si="29"/>
        <v>3.7838296154044793</v>
      </c>
      <c r="P325" s="3">
        <f t="shared" si="33"/>
        <v>3.0026148728014039</v>
      </c>
      <c r="Q325" s="3">
        <f t="shared" si="30"/>
        <v>26.995679552013144</v>
      </c>
      <c r="R325" s="3">
        <f t="shared" si="34"/>
        <v>30.412929907075728</v>
      </c>
      <c r="S325" s="3">
        <f t="shared" si="31"/>
        <v>29.934818222790941</v>
      </c>
    </row>
    <row r="326" spans="13:19" x14ac:dyDescent="0.25">
      <c r="M326" s="3">
        <v>313</v>
      </c>
      <c r="N326" s="3">
        <f t="shared" si="32"/>
        <v>10.085337956577357</v>
      </c>
      <c r="O326" s="3">
        <f t="shared" si="29"/>
        <v>16.200185133805988</v>
      </c>
      <c r="P326" s="3">
        <f t="shared" si="33"/>
        <v>2.0862306285212018</v>
      </c>
      <c r="Q326" s="3">
        <f t="shared" si="30"/>
        <v>37.326890340461205</v>
      </c>
      <c r="R326" s="3">
        <f t="shared" si="34"/>
        <v>29.334636148490482</v>
      </c>
      <c r="S326" s="3">
        <f t="shared" si="31"/>
        <v>42.0913782917196</v>
      </c>
    </row>
    <row r="327" spans="13:19" x14ac:dyDescent="0.25">
      <c r="M327" s="3">
        <v>314</v>
      </c>
      <c r="N327" s="3">
        <f t="shared" si="32"/>
        <v>19.938285530026253</v>
      </c>
      <c r="O327" s="3">
        <f t="shared" si="29"/>
        <v>23.835514422068712</v>
      </c>
      <c r="P327" s="3">
        <f t="shared" si="33"/>
        <v>10.28452022468873</v>
      </c>
      <c r="Q327" s="3">
        <f t="shared" si="30"/>
        <v>43.679978104366391</v>
      </c>
      <c r="R327" s="3">
        <f t="shared" si="34"/>
        <v>38.981424117401403</v>
      </c>
      <c r="S327" s="3">
        <f t="shared" si="31"/>
        <v>49.566948639335237</v>
      </c>
    </row>
    <row r="328" spans="13:19" x14ac:dyDescent="0.25">
      <c r="M328" s="3">
        <v>315</v>
      </c>
      <c r="N328" s="3">
        <f t="shared" si="32"/>
        <v>31.686763879085589</v>
      </c>
      <c r="O328" s="3">
        <f t="shared" si="29"/>
        <v>19.669930944688986</v>
      </c>
      <c r="P328" s="3">
        <f t="shared" si="33"/>
        <v>20.060014014937124</v>
      </c>
      <c r="Q328" s="3">
        <f t="shared" si="30"/>
        <v>40.213943252359613</v>
      </c>
      <c r="R328" s="3">
        <f t="shared" si="34"/>
        <v>50.484081443633841</v>
      </c>
      <c r="S328" s="3">
        <f t="shared" si="31"/>
        <v>45.488524363399023</v>
      </c>
    </row>
    <row r="329" spans="13:19" x14ac:dyDescent="0.25">
      <c r="M329" s="3">
        <v>316</v>
      </c>
      <c r="N329" s="3">
        <f t="shared" si="32"/>
        <v>34.529276190514047</v>
      </c>
      <c r="O329" s="3">
        <f t="shared" si="29"/>
        <v>7.5332529401972863</v>
      </c>
      <c r="P329" s="3">
        <f t="shared" si="33"/>
        <v>22.42516809051137</v>
      </c>
      <c r="Q329" s="3">
        <f t="shared" si="30"/>
        <v>30.115442242937213</v>
      </c>
      <c r="R329" s="3">
        <f t="shared" si="34"/>
        <v>53.267118028671796</v>
      </c>
      <c r="S329" s="3">
        <f t="shared" si="31"/>
        <v>33.605789934589509</v>
      </c>
    </row>
    <row r="330" spans="13:19" x14ac:dyDescent="0.25">
      <c r="M330" s="3">
        <v>317</v>
      </c>
      <c r="N330" s="3">
        <f t="shared" si="32"/>
        <v>25.852429754101454</v>
      </c>
      <c r="O330" s="3">
        <f t="shared" si="29"/>
        <v>-1.4161138052349873</v>
      </c>
      <c r="P330" s="3">
        <f t="shared" si="33"/>
        <v>15.205470701795367</v>
      </c>
      <c r="Q330" s="3">
        <f t="shared" si="30"/>
        <v>22.668990332538687</v>
      </c>
      <c r="R330" s="3">
        <f t="shared" si="34"/>
        <v>44.77182287086216</v>
      </c>
      <c r="S330" s="3">
        <f t="shared" si="31"/>
        <v>24.843676586716704</v>
      </c>
    </row>
    <row r="331" spans="13:19" x14ac:dyDescent="0.25">
      <c r="M331" s="3">
        <v>318</v>
      </c>
      <c r="N331" s="3">
        <f t="shared" si="32"/>
        <v>13.633677168158041</v>
      </c>
      <c r="O331" s="3">
        <f t="shared" si="29"/>
        <v>1.0498372220233012</v>
      </c>
      <c r="P331" s="3">
        <f t="shared" si="33"/>
        <v>5.0386783326342295</v>
      </c>
      <c r="Q331" s="3">
        <f t="shared" si="30"/>
        <v>24.720821066512002</v>
      </c>
      <c r="R331" s="3">
        <f t="shared" si="34"/>
        <v>32.808731160234224</v>
      </c>
      <c r="S331" s="3">
        <f t="shared" si="31"/>
        <v>27.25803092325885</v>
      </c>
    </row>
    <row r="332" spans="13:19" x14ac:dyDescent="0.25">
      <c r="M332" s="3">
        <v>319</v>
      </c>
      <c r="N332" s="3">
        <f t="shared" si="32"/>
        <v>9.1068832105355977</v>
      </c>
      <c r="O332" s="3">
        <f t="shared" si="29"/>
        <v>12.663922019826696</v>
      </c>
      <c r="P332" s="3">
        <f t="shared" si="33"/>
        <v>1.2720930006694964</v>
      </c>
      <c r="Q332" s="3">
        <f t="shared" si="30"/>
        <v>34.384490730544336</v>
      </c>
      <c r="R332" s="3">
        <f t="shared" si="34"/>
        <v>28.376654244915262</v>
      </c>
      <c r="S332" s="3">
        <f t="shared" si="31"/>
        <v>38.629106701564588</v>
      </c>
    </row>
    <row r="333" spans="13:19" x14ac:dyDescent="0.25">
      <c r="M333" s="3">
        <v>320</v>
      </c>
      <c r="N333" s="3">
        <f t="shared" si="32"/>
        <v>16.433961369492273</v>
      </c>
      <c r="O333" s="3">
        <f t="shared" ref="O333:O373" si="35">C$5+C$7*COS($M333)</f>
        <v>22.748204586170971</v>
      </c>
      <c r="P333" s="3">
        <f t="shared" si="33"/>
        <v>7.3686958896113168</v>
      </c>
      <c r="Q333" s="3">
        <f t="shared" ref="Q333:Q373" si="36">D$5+D$7*COS($M333)</f>
        <v>42.775266001820334</v>
      </c>
      <c r="R333" s="3">
        <f t="shared" si="34"/>
        <v>35.550423201279621</v>
      </c>
      <c r="S333" s="3">
        <f t="shared" ref="S333:S373" si="37">E$5+E$7*COS($M333)</f>
        <v>48.502389291462322</v>
      </c>
    </row>
    <row r="334" spans="13:19" x14ac:dyDescent="0.25">
      <c r="M334" s="3">
        <v>321</v>
      </c>
      <c r="N334" s="3">
        <f t="shared" ref="N334:N373" si="38">C$4+C$7*SIN($M334)</f>
        <v>28.878429776235464</v>
      </c>
      <c r="O334" s="3">
        <f t="shared" si="35"/>
        <v>22.031242035610966</v>
      </c>
      <c r="P334" s="3">
        <f t="shared" ref="P334:P373" si="39">D$4+D$7*SIN($M334)</f>
        <v>17.723298419291304</v>
      </c>
      <c r="Q334" s="3">
        <f t="shared" si="36"/>
        <v>42.178706791971578</v>
      </c>
      <c r="R334" s="3">
        <f t="shared" ref="R334:R373" si="40">E$4+E$7*SIN($M334)</f>
        <v>47.734507934376467</v>
      </c>
      <c r="S334" s="3">
        <f t="shared" si="37"/>
        <v>47.800428212775593</v>
      </c>
    </row>
    <row r="335" spans="13:19" x14ac:dyDescent="0.25">
      <c r="M335" s="3">
        <v>322</v>
      </c>
      <c r="N335" s="3">
        <f t="shared" si="38"/>
        <v>34.99890156821192</v>
      </c>
      <c r="O335" s="3">
        <f t="shared" si="35"/>
        <v>11.172206430689339</v>
      </c>
      <c r="P335" s="3">
        <f t="shared" si="39"/>
        <v>22.815926776617825</v>
      </c>
      <c r="Q335" s="3">
        <f t="shared" si="36"/>
        <v>33.143286887359267</v>
      </c>
      <c r="R335" s="3">
        <f t="shared" si="40"/>
        <v>53.726917130382148</v>
      </c>
      <c r="S335" s="3">
        <f t="shared" si="37"/>
        <v>37.168603243989608</v>
      </c>
    </row>
    <row r="336" spans="13:19" x14ac:dyDescent="0.25">
      <c r="M336" s="3">
        <v>323</v>
      </c>
      <c r="N336" s="3">
        <f t="shared" si="38"/>
        <v>29.168243205880287</v>
      </c>
      <c r="O336" s="3">
        <f t="shared" si="35"/>
        <v>0.1548450275625779</v>
      </c>
      <c r="P336" s="3">
        <f t="shared" si="39"/>
        <v>17.96444193572383</v>
      </c>
      <c r="Q336" s="3">
        <f t="shared" si="36"/>
        <v>23.976129679310183</v>
      </c>
      <c r="R336" s="3">
        <f t="shared" si="40"/>
        <v>48.018257409899945</v>
      </c>
      <c r="S336" s="3">
        <f t="shared" si="37"/>
        <v>26.381765230233274</v>
      </c>
    </row>
    <row r="337" spans="13:19" x14ac:dyDescent="0.25">
      <c r="M337" s="3">
        <v>324</v>
      </c>
      <c r="N337" s="3">
        <f t="shared" si="38"/>
        <v>16.747135098109574</v>
      </c>
      <c r="O337" s="3">
        <f t="shared" si="35"/>
        <v>-0.89153090889985798</v>
      </c>
      <c r="P337" s="3">
        <f t="shared" si="39"/>
        <v>7.6292766855586045</v>
      </c>
      <c r="Q337" s="3">
        <f t="shared" si="36"/>
        <v>23.105477228393177</v>
      </c>
      <c r="R337" s="3">
        <f t="shared" si="40"/>
        <v>35.857044193108045</v>
      </c>
      <c r="S337" s="3">
        <f t="shared" si="37"/>
        <v>25.357283295301961</v>
      </c>
    </row>
    <row r="338" spans="13:19" x14ac:dyDescent="0.25">
      <c r="M338" s="3">
        <v>325</v>
      </c>
      <c r="N338" s="3">
        <f t="shared" si="38"/>
        <v>9.1554867563092781</v>
      </c>
      <c r="O338" s="3">
        <f t="shared" si="35"/>
        <v>8.9951118316757235</v>
      </c>
      <c r="P338" s="3">
        <f t="shared" si="39"/>
        <v>1.3125342940675235</v>
      </c>
      <c r="Q338" s="3">
        <f t="shared" si="36"/>
        <v>31.331803382761848</v>
      </c>
      <c r="R338" s="3">
        <f t="shared" si="40"/>
        <v>28.424240827216728</v>
      </c>
      <c r="S338" s="3">
        <f t="shared" si="37"/>
        <v>35.037061405531006</v>
      </c>
    </row>
    <row r="339" spans="13:19" x14ac:dyDescent="0.25">
      <c r="M339" s="3">
        <v>326</v>
      </c>
      <c r="N339" s="3">
        <f t="shared" si="38"/>
        <v>13.373024655250516</v>
      </c>
      <c r="O339" s="3">
        <f t="shared" si="35"/>
        <v>20.725039508193142</v>
      </c>
      <c r="P339" s="3">
        <f t="shared" si="39"/>
        <v>4.8217985848374294</v>
      </c>
      <c r="Q339" s="3">
        <f t="shared" si="36"/>
        <v>41.091861813736415</v>
      </c>
      <c r="R339" s="3">
        <f t="shared" si="40"/>
        <v>32.553532448697538</v>
      </c>
      <c r="S339" s="3">
        <f t="shared" si="37"/>
        <v>46.521556206959715</v>
      </c>
    </row>
    <row r="340" spans="13:19" x14ac:dyDescent="0.25">
      <c r="M340" s="3">
        <v>327</v>
      </c>
      <c r="N340" s="3">
        <f t="shared" si="38"/>
        <v>25.522163900819251</v>
      </c>
      <c r="O340" s="3">
        <f t="shared" si="35"/>
        <v>23.513810710195308</v>
      </c>
      <c r="P340" s="3">
        <f t="shared" si="39"/>
        <v>14.930668152735915</v>
      </c>
      <c r="Q340" s="3">
        <f t="shared" si="36"/>
        <v>43.412299810694421</v>
      </c>
      <c r="R340" s="3">
        <f t="shared" si="40"/>
        <v>44.448467383964989</v>
      </c>
      <c r="S340" s="3">
        <f t="shared" si="37"/>
        <v>49.25197614261586</v>
      </c>
    </row>
    <row r="341" spans="13:19" x14ac:dyDescent="0.25">
      <c r="M341" s="3">
        <v>328</v>
      </c>
      <c r="N341" s="3">
        <f t="shared" si="38"/>
        <v>34.43304189926581</v>
      </c>
      <c r="O341" s="3">
        <f t="shared" si="35"/>
        <v>14.797442055638751</v>
      </c>
      <c r="P341" s="3">
        <f t="shared" si="39"/>
        <v>22.345094936477643</v>
      </c>
      <c r="Q341" s="3">
        <f t="shared" si="36"/>
        <v>36.159717380480757</v>
      </c>
      <c r="R341" s="3">
        <f t="shared" si="40"/>
        <v>53.172897309837175</v>
      </c>
      <c r="S341" s="3">
        <f t="shared" si="37"/>
        <v>40.717985715633858</v>
      </c>
    </row>
    <row r="342" spans="13:19" x14ac:dyDescent="0.25">
      <c r="M342" s="3">
        <v>329</v>
      </c>
      <c r="N342" s="3">
        <f t="shared" si="38"/>
        <v>31.913038513437776</v>
      </c>
      <c r="O342" s="3">
        <f t="shared" si="35"/>
        <v>2.5897226879292248</v>
      </c>
      <c r="P342" s="3">
        <f t="shared" si="39"/>
        <v>20.24828914447146</v>
      </c>
      <c r="Q342" s="3">
        <f t="shared" si="36"/>
        <v>26.002105362436367</v>
      </c>
      <c r="R342" s="3">
        <f t="shared" si="40"/>
        <v>50.705621587237211</v>
      </c>
      <c r="S342" s="3">
        <f t="shared" si="37"/>
        <v>28.765696368067694</v>
      </c>
    </row>
    <row r="343" spans="13:19" x14ac:dyDescent="0.25">
      <c r="M343" s="3">
        <v>330</v>
      </c>
      <c r="N343" s="3">
        <f t="shared" si="38"/>
        <v>20.279033234674401</v>
      </c>
      <c r="O343" s="3">
        <f t="shared" si="35"/>
        <v>-1.8856265050434295</v>
      </c>
      <c r="P343" s="3">
        <f t="shared" si="39"/>
        <v>10.568044351972507</v>
      </c>
      <c r="Q343" s="3">
        <f t="shared" si="36"/>
        <v>22.2783254017234</v>
      </c>
      <c r="R343" s="3">
        <f t="shared" si="40"/>
        <v>39.315042137098544</v>
      </c>
      <c r="S343" s="3">
        <f t="shared" si="37"/>
        <v>24.383987805263303</v>
      </c>
    </row>
    <row r="344" spans="13:19" x14ac:dyDescent="0.25">
      <c r="M344" s="3">
        <v>331</v>
      </c>
      <c r="N344" s="3">
        <f t="shared" si="38"/>
        <v>10.227276863306516</v>
      </c>
      <c r="O344" s="3">
        <f t="shared" si="35"/>
        <v>5.486009885609608</v>
      </c>
      <c r="P344" s="3">
        <f t="shared" si="39"/>
        <v>2.2043329784682175</v>
      </c>
      <c r="Q344" s="3">
        <f t="shared" si="36"/>
        <v>28.412003621130218</v>
      </c>
      <c r="R344" s="3">
        <f t="shared" si="40"/>
        <v>29.473605175530167</v>
      </c>
      <c r="S344" s="3">
        <f t="shared" si="37"/>
        <v>31.601382672578687</v>
      </c>
    </row>
    <row r="345" spans="13:19" x14ac:dyDescent="0.25">
      <c r="M345" s="3">
        <v>332</v>
      </c>
      <c r="N345" s="3">
        <f t="shared" si="38"/>
        <v>10.999307851120223</v>
      </c>
      <c r="O345" s="3">
        <f t="shared" si="35"/>
        <v>17.927183358364918</v>
      </c>
      <c r="P345" s="3">
        <f t="shared" si="39"/>
        <v>2.8467126895272656</v>
      </c>
      <c r="Q345" s="3">
        <f t="shared" si="36"/>
        <v>38.763864552640563</v>
      </c>
      <c r="R345" s="3">
        <f t="shared" si="40"/>
        <v>30.229482458886174</v>
      </c>
      <c r="S345" s="3">
        <f t="shared" si="37"/>
        <v>43.782241413725842</v>
      </c>
    </row>
    <row r="346" spans="13:19" x14ac:dyDescent="0.25">
      <c r="M346" s="3">
        <v>333</v>
      </c>
      <c r="N346" s="3">
        <f t="shared" si="38"/>
        <v>21.885324468322914</v>
      </c>
      <c r="O346" s="3">
        <f t="shared" si="35"/>
        <v>23.999536397782329</v>
      </c>
      <c r="P346" s="3">
        <f t="shared" si="39"/>
        <v>11.90458254128778</v>
      </c>
      <c r="Q346" s="3">
        <f t="shared" si="36"/>
        <v>43.816454995876441</v>
      </c>
      <c r="R346" s="3">
        <f t="shared" si="40"/>
        <v>40.887723898755738</v>
      </c>
      <c r="S346" s="3">
        <f t="shared" si="37"/>
        <v>49.727538677002237</v>
      </c>
    </row>
    <row r="347" spans="13:19" x14ac:dyDescent="0.25">
      <c r="M347" s="3">
        <v>334</v>
      </c>
      <c r="N347" s="3">
        <f t="shared" si="38"/>
        <v>32.876773240496206</v>
      </c>
      <c r="O347" s="3">
        <f t="shared" si="35"/>
        <v>18.120175623512289</v>
      </c>
      <c r="P347" s="3">
        <f t="shared" si="39"/>
        <v>21.050178764548154</v>
      </c>
      <c r="Q347" s="3">
        <f t="shared" si="36"/>
        <v>38.924446598541444</v>
      </c>
      <c r="R347" s="3">
        <f t="shared" si="40"/>
        <v>51.649191468321504</v>
      </c>
      <c r="S347" s="3">
        <f t="shared" si="37"/>
        <v>43.97119557669464</v>
      </c>
    </row>
    <row r="348" spans="13:19" x14ac:dyDescent="0.25">
      <c r="M348" s="3">
        <v>335</v>
      </c>
      <c r="N348" s="3">
        <f t="shared" si="38"/>
        <v>33.868166856167043</v>
      </c>
      <c r="O348" s="3">
        <f t="shared" si="35"/>
        <v>5.6945582173572893</v>
      </c>
      <c r="P348" s="3">
        <f t="shared" si="39"/>
        <v>21.875082368720697</v>
      </c>
      <c r="Q348" s="3">
        <f t="shared" si="36"/>
        <v>28.585529320492753</v>
      </c>
      <c r="R348" s="3">
        <f t="shared" si="40"/>
        <v>52.619841513175125</v>
      </c>
      <c r="S348" s="3">
        <f t="shared" si="37"/>
        <v>31.805567412489545</v>
      </c>
    </row>
    <row r="349" spans="13:19" x14ac:dyDescent="0.25">
      <c r="M349" s="3">
        <v>336</v>
      </c>
      <c r="N349" s="3">
        <f t="shared" si="38"/>
        <v>23.948022597133562</v>
      </c>
      <c r="O349" s="3">
        <f t="shared" si="35"/>
        <v>-1.8532604811343507</v>
      </c>
      <c r="P349" s="3">
        <f t="shared" si="39"/>
        <v>13.620880784367056</v>
      </c>
      <c r="Q349" s="3">
        <f t="shared" si="36"/>
        <v>22.305256026808436</v>
      </c>
      <c r="R349" s="3">
        <f t="shared" si="40"/>
        <v>42.9072628584602</v>
      </c>
      <c r="S349" s="3">
        <f t="shared" si="37"/>
        <v>24.415676613888344</v>
      </c>
    </row>
    <row r="350" spans="13:19" x14ac:dyDescent="0.25">
      <c r="M350" s="3">
        <v>337</v>
      </c>
      <c r="N350" s="3">
        <f t="shared" si="38"/>
        <v>12.236875346061964</v>
      </c>
      <c r="O350" s="3">
        <f t="shared" si="35"/>
        <v>2.4161492308812633</v>
      </c>
      <c r="P350" s="3">
        <f t="shared" si="39"/>
        <v>3.8764488819410605</v>
      </c>
      <c r="Q350" s="3">
        <f t="shared" si="36"/>
        <v>25.857681020737669</v>
      </c>
      <c r="R350" s="3">
        <f t="shared" si="40"/>
        <v>31.441155527470286</v>
      </c>
      <c r="S350" s="3">
        <f t="shared" si="37"/>
        <v>28.595754700897487</v>
      </c>
    </row>
    <row r="351" spans="13:19" x14ac:dyDescent="0.25">
      <c r="M351" s="3">
        <v>338</v>
      </c>
      <c r="N351" s="3">
        <f t="shared" si="38"/>
        <v>9.5018998768648313</v>
      </c>
      <c r="O351" s="3">
        <f t="shared" si="35"/>
        <v>14.577511753568633</v>
      </c>
      <c r="P351" s="3">
        <f t="shared" si="39"/>
        <v>1.6007724137830444</v>
      </c>
      <c r="Q351" s="3">
        <f t="shared" si="36"/>
        <v>35.976721145709128</v>
      </c>
      <c r="R351" s="3">
        <f t="shared" si="40"/>
        <v>28.763405721654351</v>
      </c>
      <c r="S351" s="3">
        <f t="shared" si="37"/>
        <v>40.502657157738533</v>
      </c>
    </row>
    <row r="352" spans="13:19" x14ac:dyDescent="0.25">
      <c r="M352" s="3">
        <v>339</v>
      </c>
      <c r="N352" s="3">
        <f t="shared" si="38"/>
        <v>18.257620022936411</v>
      </c>
      <c r="O352" s="3">
        <f t="shared" si="35"/>
        <v>23.449726468565746</v>
      </c>
      <c r="P352" s="3">
        <f t="shared" si="39"/>
        <v>8.8860978298977606</v>
      </c>
      <c r="Q352" s="3">
        <f t="shared" si="36"/>
        <v>43.358977577168517</v>
      </c>
      <c r="R352" s="3">
        <f t="shared" si="40"/>
        <v>37.335924263403633</v>
      </c>
      <c r="S352" s="3">
        <f t="shared" si="37"/>
        <v>49.189232777085863</v>
      </c>
    </row>
    <row r="353" spans="13:19" x14ac:dyDescent="0.25">
      <c r="M353" s="3">
        <v>340</v>
      </c>
      <c r="N353" s="3">
        <f t="shared" si="38"/>
        <v>30.45406706105074</v>
      </c>
      <c r="O353" s="3">
        <f t="shared" si="35"/>
        <v>20.875720083218738</v>
      </c>
      <c r="P353" s="3">
        <f t="shared" si="39"/>
        <v>19.034330540708865</v>
      </c>
      <c r="Q353" s="3">
        <f t="shared" si="36"/>
        <v>41.21723779705188</v>
      </c>
      <c r="R353" s="3">
        <f t="shared" si="40"/>
        <v>49.277177139628606</v>
      </c>
      <c r="S353" s="3">
        <f t="shared" si="37"/>
        <v>46.669083994707464</v>
      </c>
    </row>
    <row r="354" spans="13:19" x14ac:dyDescent="0.25">
      <c r="M354" s="3">
        <v>341</v>
      </c>
      <c r="N354" s="3">
        <f t="shared" si="38"/>
        <v>34.877883831162798</v>
      </c>
      <c r="O354" s="3">
        <f t="shared" si="35"/>
        <v>9.2220221975770151</v>
      </c>
      <c r="P354" s="3">
        <f t="shared" si="39"/>
        <v>22.715232192869596</v>
      </c>
      <c r="Q354" s="3">
        <f t="shared" si="36"/>
        <v>31.520607482059411</v>
      </c>
      <c r="R354" s="3">
        <f t="shared" si="40"/>
        <v>53.608431525837148</v>
      </c>
      <c r="S354" s="3">
        <f t="shared" si="37"/>
        <v>35.259223978860469</v>
      </c>
    </row>
    <row r="355" spans="13:19" x14ac:dyDescent="0.25">
      <c r="M355" s="3">
        <v>342</v>
      </c>
      <c r="N355" s="3">
        <f t="shared" si="38"/>
        <v>27.461833596307841</v>
      </c>
      <c r="O355" s="3">
        <f t="shared" si="35"/>
        <v>-0.7970110960817518</v>
      </c>
      <c r="P355" s="3">
        <f t="shared" si="39"/>
        <v>16.544598782731065</v>
      </c>
      <c r="Q355" s="3">
        <f t="shared" si="36"/>
        <v>23.184123825493373</v>
      </c>
      <c r="R355" s="3">
        <f t="shared" si="40"/>
        <v>46.347552113952112</v>
      </c>
      <c r="S355" s="3">
        <f t="shared" si="37"/>
        <v>25.449825408849229</v>
      </c>
    </row>
    <row r="356" spans="13:19" x14ac:dyDescent="0.25">
      <c r="M356" s="3">
        <v>343</v>
      </c>
      <c r="N356" s="3">
        <f t="shared" si="38"/>
        <v>15.024198741543607</v>
      </c>
      <c r="O356" s="3">
        <f t="shared" si="35"/>
        <v>3.007320729298435E-2</v>
      </c>
      <c r="P356" s="3">
        <f t="shared" si="39"/>
        <v>6.1956822102406752</v>
      </c>
      <c r="Q356" s="3">
        <f t="shared" si="36"/>
        <v>23.872311455536455</v>
      </c>
      <c r="R356" s="3">
        <f t="shared" si="40"/>
        <v>34.170157949999592</v>
      </c>
      <c r="S356" s="3">
        <f t="shared" si="37"/>
        <v>26.259604091582812</v>
      </c>
    </row>
    <row r="357" spans="13:19" x14ac:dyDescent="0.25">
      <c r="M357" s="3">
        <v>344</v>
      </c>
      <c r="N357" s="3">
        <f t="shared" si="38"/>
        <v>9.0000833932484383</v>
      </c>
      <c r="O357" s="3">
        <f t="shared" si="35"/>
        <v>10.942857613473178</v>
      </c>
      <c r="P357" s="3">
        <f t="shared" si="39"/>
        <v>1.1832286456720791</v>
      </c>
      <c r="Q357" s="3">
        <f t="shared" si="36"/>
        <v>32.952453838866916</v>
      </c>
      <c r="R357" s="3">
        <f t="shared" si="40"/>
        <v>28.272089069387082</v>
      </c>
      <c r="S357" s="3">
        <f t="shared" si="37"/>
        <v>36.944053240641686</v>
      </c>
    </row>
    <row r="358" spans="13:19" x14ac:dyDescent="0.25">
      <c r="M358" s="3">
        <v>345</v>
      </c>
      <c r="N358" s="3">
        <f t="shared" si="38"/>
        <v>14.92803142101361</v>
      </c>
      <c r="O358" s="3">
        <f t="shared" si="35"/>
        <v>21.908178466300512</v>
      </c>
      <c r="P358" s="3">
        <f t="shared" si="39"/>
        <v>6.1156647801756927</v>
      </c>
      <c r="Q358" s="3">
        <f t="shared" si="36"/>
        <v>42.076309943472779</v>
      </c>
      <c r="R358" s="3">
        <f t="shared" si="40"/>
        <v>34.076002800611491</v>
      </c>
      <c r="S358" s="3">
        <f t="shared" si="37"/>
        <v>47.679939582242895</v>
      </c>
    </row>
    <row r="359" spans="13:19" x14ac:dyDescent="0.25">
      <c r="M359" s="3">
        <v>346</v>
      </c>
      <c r="N359" s="3">
        <f t="shared" si="38"/>
        <v>27.357914746244806</v>
      </c>
      <c r="O359" s="3">
        <f t="shared" si="35"/>
        <v>22.844570342853533</v>
      </c>
      <c r="P359" s="3">
        <f t="shared" si="39"/>
        <v>16.458131578783561</v>
      </c>
      <c r="Q359" s="3">
        <f t="shared" si="36"/>
        <v>42.855448543597618</v>
      </c>
      <c r="R359" s="3">
        <f t="shared" si="40"/>
        <v>46.245807625304614</v>
      </c>
      <c r="S359" s="3">
        <f t="shared" si="37"/>
        <v>48.596738724994822</v>
      </c>
    </row>
    <row r="360" spans="13:19" x14ac:dyDescent="0.25">
      <c r="M360" s="3">
        <v>347</v>
      </c>
      <c r="N360" s="3">
        <f t="shared" si="38"/>
        <v>34.861755963068347</v>
      </c>
      <c r="O360" s="3">
        <f t="shared" si="35"/>
        <v>12.891118870221778</v>
      </c>
      <c r="P360" s="3">
        <f t="shared" si="39"/>
        <v>22.701812763584961</v>
      </c>
      <c r="Q360" s="3">
        <f t="shared" si="36"/>
        <v>34.573533203468408</v>
      </c>
      <c r="R360" s="3">
        <f t="shared" si="40"/>
        <v>53.592641111574011</v>
      </c>
      <c r="S360" s="3">
        <f t="shared" si="37"/>
        <v>38.851549765087206</v>
      </c>
    </row>
    <row r="361" spans="13:19" x14ac:dyDescent="0.25">
      <c r="M361" s="3">
        <v>348</v>
      </c>
      <c r="N361" s="3">
        <f t="shared" si="38"/>
        <v>30.540558062473441</v>
      </c>
      <c r="O361" s="3">
        <f t="shared" si="35"/>
        <v>1.1989814296496224</v>
      </c>
      <c r="P361" s="3">
        <f t="shared" si="39"/>
        <v>19.106296647484527</v>
      </c>
      <c r="Q361" s="3">
        <f t="shared" si="36"/>
        <v>24.844918692790504</v>
      </c>
      <c r="R361" s="3">
        <f t="shared" si="40"/>
        <v>49.361858433802134</v>
      </c>
      <c r="S361" s="3">
        <f t="shared" si="37"/>
        <v>27.404054490017639</v>
      </c>
    </row>
    <row r="362" spans="13:19" x14ac:dyDescent="0.25">
      <c r="M362" s="3">
        <v>349</v>
      </c>
      <c r="N362" s="3">
        <f t="shared" si="38"/>
        <v>18.367210466041918</v>
      </c>
      <c r="O362" s="3">
        <f t="shared" si="35"/>
        <v>-1.4821447370553109</v>
      </c>
      <c r="P362" s="3">
        <f t="shared" si="39"/>
        <v>8.977284166052879</v>
      </c>
      <c r="Q362" s="3">
        <f t="shared" si="36"/>
        <v>22.614048326876688</v>
      </c>
      <c r="R362" s="3">
        <f t="shared" si="40"/>
        <v>37.443221674678476</v>
      </c>
      <c r="S362" s="3">
        <f t="shared" si="37"/>
        <v>24.779027262855813</v>
      </c>
    </row>
    <row r="363" spans="13:19" x14ac:dyDescent="0.25">
      <c r="M363" s="3">
        <v>350</v>
      </c>
      <c r="N363" s="3">
        <f t="shared" si="38"/>
        <v>9.5338328136641675</v>
      </c>
      <c r="O363" s="3">
        <f t="shared" si="35"/>
        <v>7.3127554031286781</v>
      </c>
      <c r="P363" s="3">
        <f t="shared" si="39"/>
        <v>1.6273426823839401</v>
      </c>
      <c r="Q363" s="3">
        <f t="shared" si="36"/>
        <v>29.931974031962316</v>
      </c>
      <c r="R363" s="3">
        <f t="shared" si="40"/>
        <v>28.794670504931787</v>
      </c>
      <c r="S363" s="3">
        <f t="shared" si="37"/>
        <v>33.389906010321006</v>
      </c>
    </row>
    <row r="364" spans="13:19" x14ac:dyDescent="0.25">
      <c r="M364" s="3">
        <v>351</v>
      </c>
      <c r="N364" s="3">
        <f t="shared" si="38"/>
        <v>12.161791781728104</v>
      </c>
      <c r="O364" s="3">
        <f t="shared" si="35"/>
        <v>19.497691221076483</v>
      </c>
      <c r="P364" s="3">
        <f t="shared" si="39"/>
        <v>3.8139745005711401</v>
      </c>
      <c r="Q364" s="3">
        <f t="shared" si="36"/>
        <v>40.070628663135125</v>
      </c>
      <c r="R364" s="3">
        <f t="shared" si="40"/>
        <v>31.367642985189978</v>
      </c>
      <c r="S364" s="3">
        <f t="shared" si="37"/>
        <v>45.319888523095642</v>
      </c>
    </row>
    <row r="365" spans="13:19" x14ac:dyDescent="0.25">
      <c r="M365" s="3">
        <v>352</v>
      </c>
      <c r="N365" s="3">
        <f t="shared" si="38"/>
        <v>23.834954014449455</v>
      </c>
      <c r="O365" s="3">
        <f t="shared" si="35"/>
        <v>23.869888919477464</v>
      </c>
      <c r="P365" s="3">
        <f t="shared" si="39"/>
        <v>13.526800411142453</v>
      </c>
      <c r="Q365" s="3">
        <f t="shared" si="36"/>
        <v>43.708579909296226</v>
      </c>
      <c r="R365" s="3">
        <f t="shared" si="40"/>
        <v>42.796560082974203</v>
      </c>
      <c r="S365" s="3">
        <f t="shared" si="37"/>
        <v>49.600603896867888</v>
      </c>
    </row>
    <row r="366" spans="13:19" x14ac:dyDescent="0.25">
      <c r="M366" s="3">
        <v>353</v>
      </c>
      <c r="N366" s="3">
        <f t="shared" si="38"/>
        <v>33.821067988609983</v>
      </c>
      <c r="O366" s="3">
        <f t="shared" si="35"/>
        <v>16.409570097844508</v>
      </c>
      <c r="P366" s="3">
        <f t="shared" si="39"/>
        <v>21.835893064910245</v>
      </c>
      <c r="Q366" s="3">
        <f t="shared" si="36"/>
        <v>37.501112171996844</v>
      </c>
      <c r="R366" s="3">
        <f t="shared" si="40"/>
        <v>52.573728125733261</v>
      </c>
      <c r="S366" s="3">
        <f t="shared" si="37"/>
        <v>42.296382158521929</v>
      </c>
    </row>
    <row r="367" spans="13:19" x14ac:dyDescent="0.25">
      <c r="M367" s="3">
        <v>354</v>
      </c>
      <c r="N367" s="3">
        <f t="shared" si="38"/>
        <v>32.938946569690593</v>
      </c>
      <c r="O367" s="3">
        <f t="shared" si="35"/>
        <v>3.9757174757639868</v>
      </c>
      <c r="P367" s="3">
        <f t="shared" si="39"/>
        <v>21.101910995344443</v>
      </c>
      <c r="Q367" s="3">
        <f t="shared" si="36"/>
        <v>27.155342661705863</v>
      </c>
      <c r="R367" s="3">
        <f t="shared" si="40"/>
        <v>51.710063904675039</v>
      </c>
      <c r="S367" s="3">
        <f t="shared" si="37"/>
        <v>30.12269108914866</v>
      </c>
    </row>
    <row r="368" spans="13:19" x14ac:dyDescent="0.25">
      <c r="M368" s="3">
        <v>355</v>
      </c>
      <c r="N368" s="3">
        <f t="shared" si="38"/>
        <v>21.999608122134429</v>
      </c>
      <c r="O368" s="3">
        <f t="shared" si="35"/>
        <v>-2.0000421876724985</v>
      </c>
      <c r="P368" s="3">
        <f t="shared" si="39"/>
        <v>11.999673932272112</v>
      </c>
      <c r="Q368" s="3">
        <f t="shared" si="36"/>
        <v>22.183124154224224</v>
      </c>
      <c r="R368" s="3">
        <f t="shared" si="40"/>
        <v>40.999616321648858</v>
      </c>
      <c r="S368" s="3">
        <f t="shared" si="37"/>
        <v>24.271966116077103</v>
      </c>
    </row>
    <row r="369" spans="13:19" x14ac:dyDescent="0.25">
      <c r="M369" s="3">
        <v>356</v>
      </c>
      <c r="N369" s="3">
        <f t="shared" si="38"/>
        <v>11.060629965280635</v>
      </c>
      <c r="O369" s="3">
        <f t="shared" si="35"/>
        <v>3.9763769834709199</v>
      </c>
      <c r="P369" s="3">
        <f t="shared" si="39"/>
        <v>2.8977366543650618</v>
      </c>
      <c r="Q369" s="3">
        <f t="shared" si="36"/>
        <v>27.155891414770064</v>
      </c>
      <c r="R369" s="3">
        <f t="shared" si="40"/>
        <v>30.289521490729289</v>
      </c>
      <c r="S369" s="3">
        <f t="shared" si="37"/>
        <v>30.123336797548628</v>
      </c>
    </row>
    <row r="370" spans="13:19" x14ac:dyDescent="0.25">
      <c r="M370" s="3">
        <v>357</v>
      </c>
      <c r="N370" s="3">
        <f t="shared" si="38"/>
        <v>10.179258168858162</v>
      </c>
      <c r="O370" s="3">
        <f t="shared" si="35"/>
        <v>16.410282764914097</v>
      </c>
      <c r="P370" s="3">
        <f t="shared" si="39"/>
        <v>2.164378319196679</v>
      </c>
      <c r="Q370" s="3">
        <f t="shared" si="36"/>
        <v>37.501705157088722</v>
      </c>
      <c r="R370" s="3">
        <f t="shared" si="40"/>
        <v>29.426591207330901</v>
      </c>
      <c r="S370" s="3">
        <f t="shared" si="37"/>
        <v>42.297079913996775</v>
      </c>
    </row>
    <row r="371" spans="13:19" x14ac:dyDescent="0.25">
      <c r="M371" s="3">
        <v>358</v>
      </c>
      <c r="N371" s="3">
        <f t="shared" si="38"/>
        <v>20.165821897843543</v>
      </c>
      <c r="O371" s="3">
        <f t="shared" si="35"/>
        <v>23.869999523092559</v>
      </c>
      <c r="P371" s="3">
        <f t="shared" si="39"/>
        <v>10.473845198065533</v>
      </c>
      <c r="Q371" s="3">
        <f t="shared" si="36"/>
        <v>43.708671938657005</v>
      </c>
      <c r="R371" s="3">
        <f t="shared" si="40"/>
        <v>39.204199594403278</v>
      </c>
      <c r="S371" s="3">
        <f t="shared" si="37"/>
        <v>49.600712186251897</v>
      </c>
    </row>
    <row r="372" spans="13:19" x14ac:dyDescent="0.25">
      <c r="M372" s="3">
        <v>359</v>
      </c>
      <c r="N372" s="3">
        <f t="shared" si="38"/>
        <v>31.838720515205871</v>
      </c>
      <c r="O372" s="3">
        <f t="shared" si="35"/>
        <v>19.497098072783441</v>
      </c>
      <c r="P372" s="3">
        <f t="shared" si="39"/>
        <v>20.186451763609469</v>
      </c>
      <c r="Q372" s="3">
        <f t="shared" si="36"/>
        <v>40.07013512539492</v>
      </c>
      <c r="R372" s="3">
        <f t="shared" si="40"/>
        <v>50.6328585926234</v>
      </c>
      <c r="S372" s="3">
        <f t="shared" si="37"/>
        <v>45.319307785628567</v>
      </c>
    </row>
    <row r="373" spans="13:19" x14ac:dyDescent="0.25">
      <c r="M373" s="3">
        <v>360</v>
      </c>
      <c r="N373" s="3">
        <f t="shared" si="38"/>
        <v>34.46594486447227</v>
      </c>
      <c r="O373" s="3">
        <f t="shared" si="35"/>
        <v>7.3120038407326788</v>
      </c>
      <c r="P373" s="3">
        <f t="shared" si="39"/>
        <v>22.372472331447455</v>
      </c>
      <c r="Q373" s="3">
        <f t="shared" si="36"/>
        <v>29.931348683443403</v>
      </c>
      <c r="R373" s="3">
        <f t="shared" si="40"/>
        <v>53.205111824989018</v>
      </c>
      <c r="S373" s="3">
        <f t="shared" si="37"/>
        <v>33.389170173351857</v>
      </c>
    </row>
  </sheetData>
  <mergeCells count="4">
    <mergeCell ref="F10:H10"/>
    <mergeCell ref="N11:O11"/>
    <mergeCell ref="P11:Q11"/>
    <mergeCell ref="R11:S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5" x14ac:dyDescent="0.25"/>
  <sheetData>
    <row r="3" spans="3:3" x14ac:dyDescent="0.25"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28"/>
  <sheetViews>
    <sheetView workbookViewId="0"/>
  </sheetViews>
  <sheetFormatPr defaultColWidth="15.7109375" defaultRowHeight="15" x14ac:dyDescent="0.25"/>
  <cols>
    <col min="1" max="16384" width="15.7109375" style="13"/>
  </cols>
  <sheetData>
    <row r="1" spans="1:213" x14ac:dyDescent="0.25">
      <c r="A1" s="13" t="s">
        <v>69</v>
      </c>
      <c r="B1" s="16">
        <f>'Parte B'!$J$26</f>
        <v>35448.60337595579</v>
      </c>
      <c r="C1" s="17"/>
      <c r="D1" s="17"/>
      <c r="E1" s="15"/>
      <c r="F1" s="13" t="s">
        <v>103</v>
      </c>
      <c r="I1" s="13" t="s">
        <v>60</v>
      </c>
      <c r="J1" s="15">
        <v>4</v>
      </c>
      <c r="L1" s="13" t="s">
        <v>57</v>
      </c>
      <c r="M1" s="15" t="b">
        <v>1</v>
      </c>
      <c r="O1" s="13" t="s">
        <v>52</v>
      </c>
      <c r="Y1" s="13" t="s">
        <v>71</v>
      </c>
      <c r="AA1" s="13" t="s">
        <v>111</v>
      </c>
      <c r="AD1" s="13" t="s">
        <v>86</v>
      </c>
    </row>
    <row r="2" spans="1:213" x14ac:dyDescent="0.25">
      <c r="A2" s="13" t="s">
        <v>70</v>
      </c>
      <c r="B2" s="16">
        <v>1</v>
      </c>
      <c r="C2" s="16">
        <v>0</v>
      </c>
      <c r="F2" s="13" t="s">
        <v>104</v>
      </c>
      <c r="G2" s="16" t="b">
        <v>0</v>
      </c>
      <c r="H2" s="16"/>
      <c r="I2" s="13" t="s">
        <v>50</v>
      </c>
      <c r="J2" s="15"/>
      <c r="L2" s="13" t="s">
        <v>97</v>
      </c>
      <c r="M2" s="17"/>
      <c r="O2" s="13" t="s">
        <v>53</v>
      </c>
      <c r="P2" s="15"/>
      <c r="R2" s="13" t="s">
        <v>61</v>
      </c>
      <c r="S2" s="18" t="s">
        <v>118</v>
      </c>
      <c r="U2" s="13" t="s">
        <v>67</v>
      </c>
      <c r="V2" s="15"/>
      <c r="X2" s="13" t="s">
        <v>72</v>
      </c>
      <c r="Y2" s="16">
        <v>0</v>
      </c>
      <c r="AA2" s="13" t="s">
        <v>112</v>
      </c>
      <c r="AB2" s="16">
        <v>0</v>
      </c>
      <c r="AD2" s="13" t="s">
        <v>87</v>
      </c>
      <c r="AE2" s="16" t="b">
        <v>0</v>
      </c>
    </row>
    <row r="3" spans="1:213" x14ac:dyDescent="0.25">
      <c r="A3" s="13" t="s">
        <v>82</v>
      </c>
      <c r="B3" s="16" t="b">
        <v>0</v>
      </c>
      <c r="C3" s="16">
        <v>1000</v>
      </c>
      <c r="F3" s="13" t="s">
        <v>105</v>
      </c>
      <c r="G3" s="16" t="b">
        <v>0</v>
      </c>
      <c r="H3" s="16"/>
      <c r="I3" s="13" t="s">
        <v>51</v>
      </c>
      <c r="J3" s="21">
        <v>50</v>
      </c>
      <c r="L3" s="13" t="s">
        <v>96</v>
      </c>
      <c r="M3" s="17"/>
      <c r="N3" s="17"/>
      <c r="O3" s="13" t="s">
        <v>54</v>
      </c>
      <c r="P3" s="15"/>
      <c r="R3" s="13" t="s">
        <v>62</v>
      </c>
      <c r="S3" s="18" t="s">
        <v>134</v>
      </c>
      <c r="U3" s="13" t="s">
        <v>68</v>
      </c>
      <c r="V3" s="15"/>
      <c r="X3" s="13" t="s">
        <v>73</v>
      </c>
      <c r="Y3" s="16">
        <v>0.1</v>
      </c>
      <c r="AA3" s="13" t="s">
        <v>113</v>
      </c>
      <c r="AB3" s="15"/>
      <c r="AD3" s="13" t="s">
        <v>88</v>
      </c>
      <c r="AE3" s="16">
        <v>10000</v>
      </c>
    </row>
    <row r="4" spans="1:213" x14ac:dyDescent="0.25">
      <c r="A4" s="13" t="s">
        <v>84</v>
      </c>
      <c r="B4" s="16" t="b">
        <v>0</v>
      </c>
      <c r="C4" s="16">
        <v>5</v>
      </c>
      <c r="D4" s="16">
        <v>2</v>
      </c>
      <c r="F4" s="13" t="s">
        <v>106</v>
      </c>
      <c r="G4" s="16" t="b">
        <v>0</v>
      </c>
      <c r="H4" s="16"/>
      <c r="L4" s="13" t="s">
        <v>79</v>
      </c>
      <c r="M4" s="17"/>
      <c r="O4" s="13" t="s">
        <v>55</v>
      </c>
      <c r="P4" s="15"/>
      <c r="R4" s="13" t="s">
        <v>63</v>
      </c>
      <c r="S4" s="18" t="s">
        <v>119</v>
      </c>
      <c r="X4" s="13" t="s">
        <v>74</v>
      </c>
      <c r="Y4" s="16">
        <v>0.5</v>
      </c>
      <c r="AA4" s="13" t="s">
        <v>114</v>
      </c>
      <c r="AB4" s="15"/>
      <c r="AD4" s="13" t="s">
        <v>89</v>
      </c>
      <c r="AE4" s="16" t="b">
        <v>0</v>
      </c>
    </row>
    <row r="5" spans="1:213" x14ac:dyDescent="0.25">
      <c r="A5" s="13" t="s">
        <v>85</v>
      </c>
      <c r="B5" s="16" t="b">
        <v>1</v>
      </c>
      <c r="C5" s="16">
        <v>20000</v>
      </c>
      <c r="D5" s="16">
        <v>0.01</v>
      </c>
      <c r="E5" s="16" t="b">
        <v>1</v>
      </c>
      <c r="F5" s="13" t="s">
        <v>107</v>
      </c>
      <c r="G5" s="16" t="b">
        <v>0</v>
      </c>
      <c r="H5" s="16"/>
      <c r="L5" s="13" t="s">
        <v>80</v>
      </c>
      <c r="M5" s="17"/>
      <c r="O5" s="13" t="s">
        <v>56</v>
      </c>
      <c r="P5" s="15"/>
      <c r="R5" s="13" t="s">
        <v>64</v>
      </c>
      <c r="S5" s="18" t="s">
        <v>118</v>
      </c>
      <c r="X5" s="13" t="s">
        <v>75</v>
      </c>
      <c r="Y5" s="16" t="s">
        <v>117</v>
      </c>
      <c r="AA5" s="13" t="s">
        <v>115</v>
      </c>
      <c r="AB5" s="15"/>
      <c r="AD5" s="13" t="s">
        <v>90</v>
      </c>
      <c r="AE5" s="16">
        <v>15</v>
      </c>
    </row>
    <row r="6" spans="1:213" x14ac:dyDescent="0.25">
      <c r="A6" s="13" t="s">
        <v>83</v>
      </c>
      <c r="B6" s="16" t="b">
        <v>0</v>
      </c>
      <c r="C6" s="16"/>
      <c r="F6" s="13" t="s">
        <v>108</v>
      </c>
      <c r="G6" s="16" t="b">
        <v>0</v>
      </c>
      <c r="H6" s="16"/>
      <c r="L6" s="13" t="s">
        <v>109</v>
      </c>
      <c r="M6" s="17"/>
      <c r="N6" s="17"/>
      <c r="R6" s="13" t="s">
        <v>65</v>
      </c>
      <c r="S6" s="15"/>
      <c r="X6" s="13" t="s">
        <v>76</v>
      </c>
      <c r="Y6" s="17"/>
      <c r="AA6" s="13" t="s">
        <v>116</v>
      </c>
      <c r="AB6" s="15"/>
      <c r="AD6" s="13" t="s">
        <v>91</v>
      </c>
      <c r="AE6" s="16">
        <v>2</v>
      </c>
    </row>
    <row r="7" spans="1:213" x14ac:dyDescent="0.25">
      <c r="A7" s="13" t="s">
        <v>77</v>
      </c>
      <c r="B7" s="16">
        <v>50</v>
      </c>
      <c r="L7" s="13" t="s">
        <v>110</v>
      </c>
      <c r="M7" s="17"/>
      <c r="N7" s="17"/>
      <c r="R7" s="13" t="s">
        <v>66</v>
      </c>
      <c r="S7" s="15"/>
      <c r="AD7" s="13" t="s">
        <v>92</v>
      </c>
      <c r="AE7" s="16" t="b">
        <v>1</v>
      </c>
    </row>
    <row r="8" spans="1:213" x14ac:dyDescent="0.25">
      <c r="A8" s="13" t="s">
        <v>15</v>
      </c>
      <c r="B8" s="13" t="s">
        <v>15</v>
      </c>
      <c r="F8" s="13" t="s">
        <v>78</v>
      </c>
      <c r="G8" s="16" t="b">
        <v>1</v>
      </c>
      <c r="H8" s="16">
        <v>1</v>
      </c>
      <c r="AD8" s="13" t="s">
        <v>93</v>
      </c>
      <c r="AE8" s="16">
        <v>10000</v>
      </c>
    </row>
    <row r="9" spans="1:213" x14ac:dyDescent="0.25">
      <c r="A9" s="13" t="s">
        <v>102</v>
      </c>
      <c r="B9" s="16">
        <v>3</v>
      </c>
      <c r="F9" s="13" t="s">
        <v>99</v>
      </c>
      <c r="G9" s="16" t="b">
        <v>0</v>
      </c>
      <c r="AD9" s="13" t="s">
        <v>94</v>
      </c>
      <c r="AE9" s="16">
        <v>0.01</v>
      </c>
    </row>
    <row r="10" spans="1:213" x14ac:dyDescent="0.25">
      <c r="A10" s="13" t="s">
        <v>81</v>
      </c>
      <c r="B10" s="16" t="b">
        <v>0</v>
      </c>
      <c r="AD10" s="13" t="s">
        <v>95</v>
      </c>
      <c r="AE10" s="16" t="b">
        <v>1</v>
      </c>
    </row>
    <row r="11" spans="1:213" x14ac:dyDescent="0.25">
      <c r="A11" s="13" t="s">
        <v>98</v>
      </c>
      <c r="B11" s="16" t="b">
        <v>1</v>
      </c>
    </row>
    <row r="12" spans="1:213" x14ac:dyDescent="0.25">
      <c r="A12" s="13" t="s">
        <v>101</v>
      </c>
      <c r="B12" s="16" t="b">
        <v>0</v>
      </c>
      <c r="F12" s="13" t="s">
        <v>100</v>
      </c>
      <c r="G12" s="16">
        <v>2</v>
      </c>
    </row>
    <row r="14" spans="1:213" ht="15.75" thickBot="1" x14ac:dyDescent="0.3">
      <c r="A14" s="13" t="s">
        <v>58</v>
      </c>
      <c r="B14" s="15">
        <v>1</v>
      </c>
      <c r="AX14" s="13" t="s">
        <v>59</v>
      </c>
      <c r="AY14" s="15">
        <v>2</v>
      </c>
    </row>
    <row r="15" spans="1:213" s="14" customFormat="1" ht="15.75" thickTop="1" x14ac:dyDescent="0.25">
      <c r="A15" s="14" t="s">
        <v>16</v>
      </c>
      <c r="B15" s="14" t="s">
        <v>17</v>
      </c>
      <c r="C15" s="14" t="s">
        <v>18</v>
      </c>
      <c r="D15" s="14" t="s">
        <v>19</v>
      </c>
      <c r="E15" s="14" t="s">
        <v>20</v>
      </c>
      <c r="F15" s="14" t="s">
        <v>21</v>
      </c>
      <c r="G15" s="14" t="s">
        <v>22</v>
      </c>
      <c r="H15" s="14" t="s">
        <v>23</v>
      </c>
      <c r="I15" s="14" t="s">
        <v>24</v>
      </c>
      <c r="J15" s="14" t="s">
        <v>25</v>
      </c>
      <c r="K15" s="14" t="s">
        <v>26</v>
      </c>
      <c r="AX15" s="14" t="s">
        <v>27</v>
      </c>
      <c r="AY15" s="14" t="s">
        <v>28</v>
      </c>
      <c r="AZ15" s="14" t="s">
        <v>29</v>
      </c>
      <c r="BA15" s="14" t="s">
        <v>19</v>
      </c>
      <c r="BB15" s="14" t="s">
        <v>30</v>
      </c>
      <c r="BC15" s="14" t="s">
        <v>31</v>
      </c>
      <c r="BD15" s="14" t="s">
        <v>32</v>
      </c>
      <c r="BE15" s="14" t="s">
        <v>33</v>
      </c>
      <c r="BF15" s="14" t="s">
        <v>34</v>
      </c>
      <c r="BG15" s="14" t="s">
        <v>35</v>
      </c>
      <c r="BH15" s="14" t="s">
        <v>36</v>
      </c>
      <c r="BI15" s="14" t="s">
        <v>37</v>
      </c>
      <c r="BJ15" s="14" t="s">
        <v>38</v>
      </c>
      <c r="BK15" s="14" t="s">
        <v>39</v>
      </c>
      <c r="BL15" s="14" t="s">
        <v>40</v>
      </c>
      <c r="BM15" s="14" t="s">
        <v>41</v>
      </c>
      <c r="BN15" s="14" t="s">
        <v>42</v>
      </c>
      <c r="BO15" s="14" t="s">
        <v>43</v>
      </c>
      <c r="BP15" s="14" t="s">
        <v>44</v>
      </c>
      <c r="BQ15" s="14" t="s">
        <v>45</v>
      </c>
      <c r="BR15" s="14" t="s">
        <v>46</v>
      </c>
      <c r="BS15" s="14" t="s">
        <v>47</v>
      </c>
      <c r="BT15" s="14" t="s">
        <v>48</v>
      </c>
      <c r="BU15" s="14" t="s">
        <v>49</v>
      </c>
    </row>
    <row r="16" spans="1:213" x14ac:dyDescent="0.25">
      <c r="A16" s="13" t="s">
        <v>131</v>
      </c>
      <c r="B16" s="13">
        <v>0.1</v>
      </c>
      <c r="C16" s="13">
        <v>0.5</v>
      </c>
      <c r="D16" s="19" t="s">
        <v>132</v>
      </c>
      <c r="G16" s="13">
        <v>1</v>
      </c>
      <c r="H16" s="13" t="e">
        <f>'Parte B'!$C$7:$E$7</f>
        <v>#VALUE!</v>
      </c>
      <c r="I16" s="13">
        <v>0</v>
      </c>
      <c r="J16" s="13">
        <v>50</v>
      </c>
      <c r="K16" s="13" t="s">
        <v>133</v>
      </c>
      <c r="L16" s="13">
        <v>5</v>
      </c>
      <c r="M16" s="13" t="b">
        <v>0</v>
      </c>
      <c r="AX16" s="13">
        <v>2</v>
      </c>
      <c r="AY16" s="13">
        <v>1</v>
      </c>
      <c r="BB16" s="13">
        <v>0</v>
      </c>
      <c r="BC16" s="13">
        <v>6</v>
      </c>
      <c r="BD16" s="20">
        <f>'Parte B'!$I$12:$I$21</f>
        <v>1</v>
      </c>
      <c r="BE16" s="13">
        <v>5</v>
      </c>
      <c r="BF16" s="13">
        <v>1</v>
      </c>
      <c r="BK16" s="13">
        <v>-1</v>
      </c>
      <c r="BM16" s="13" t="b">
        <v>0</v>
      </c>
      <c r="BN16" s="13" t="b">
        <v>0</v>
      </c>
      <c r="GV16" s="19"/>
      <c r="GY16" s="20"/>
      <c r="HE16" s="20"/>
    </row>
    <row r="17" spans="1:213" x14ac:dyDescent="0.25">
      <c r="A17" s="13" t="s">
        <v>120</v>
      </c>
      <c r="AX17" s="13">
        <v>2</v>
      </c>
      <c r="AY17" s="13">
        <v>1</v>
      </c>
      <c r="BB17" s="13">
        <v>0</v>
      </c>
      <c r="BC17" s="13">
        <v>6</v>
      </c>
      <c r="BD17" s="20" t="e">
        <f>'Parte B'!$C$8:$E$8</f>
        <v>#VALUE!</v>
      </c>
      <c r="BE17" s="13">
        <v>4</v>
      </c>
      <c r="BF17" s="13">
        <v>3</v>
      </c>
      <c r="BG17" s="13" t="e">
        <f>100*(EXP(DEVIATION/100)-1)</f>
        <v>#NAME?</v>
      </c>
      <c r="BK17" s="13">
        <v>-1</v>
      </c>
      <c r="BM17" s="13" t="b">
        <v>0</v>
      </c>
      <c r="BN17" s="13" t="b">
        <v>0</v>
      </c>
      <c r="GV17" s="19"/>
      <c r="GY17" s="20"/>
      <c r="HE17" s="20"/>
    </row>
    <row r="18" spans="1:213" x14ac:dyDescent="0.25">
      <c r="A18" s="13" t="s">
        <v>121</v>
      </c>
      <c r="GV18" s="19"/>
      <c r="GY18" s="20"/>
      <c r="HE18" s="20"/>
    </row>
    <row r="19" spans="1:213" x14ac:dyDescent="0.25">
      <c r="A19" s="13" t="s">
        <v>122</v>
      </c>
      <c r="GV19" s="19"/>
      <c r="GY19" s="20"/>
      <c r="HE19" s="20"/>
    </row>
    <row r="20" spans="1:213" x14ac:dyDescent="0.25">
      <c r="A20" s="13" t="s">
        <v>123</v>
      </c>
      <c r="GV20" s="19"/>
      <c r="GY20" s="20"/>
      <c r="HE20" s="20"/>
    </row>
    <row r="21" spans="1:213" x14ac:dyDescent="0.25">
      <c r="A21" s="13" t="s">
        <v>124</v>
      </c>
      <c r="GV21" s="19"/>
      <c r="GY21" s="20"/>
      <c r="HE21" s="20"/>
    </row>
    <row r="22" spans="1:213" x14ac:dyDescent="0.25">
      <c r="A22" s="13" t="s">
        <v>125</v>
      </c>
      <c r="GV22" s="19"/>
      <c r="GY22" s="20"/>
      <c r="HE22" s="20"/>
    </row>
    <row r="23" spans="1:213" x14ac:dyDescent="0.25">
      <c r="A23" s="13" t="s">
        <v>126</v>
      </c>
      <c r="GV23" s="19"/>
      <c r="GY23" s="20"/>
      <c r="HE23" s="20"/>
    </row>
    <row r="24" spans="1:213" x14ac:dyDescent="0.25">
      <c r="A24" s="13" t="s">
        <v>127</v>
      </c>
      <c r="GV24" s="19"/>
      <c r="GY24" s="20"/>
      <c r="HE24" s="20"/>
    </row>
    <row r="25" spans="1:213" x14ac:dyDescent="0.25">
      <c r="A25" s="13" t="s">
        <v>128</v>
      </c>
      <c r="GV25" s="19"/>
      <c r="GY25" s="20"/>
      <c r="HE25" s="20"/>
    </row>
    <row r="26" spans="1:213" x14ac:dyDescent="0.25">
      <c r="A26" s="13" t="s">
        <v>129</v>
      </c>
      <c r="GV26" s="19"/>
      <c r="GY26" s="20"/>
      <c r="HE26" s="20"/>
    </row>
    <row r="27" spans="1:213" x14ac:dyDescent="0.25">
      <c r="A27" s="13" t="s">
        <v>130</v>
      </c>
      <c r="GV27" s="19"/>
      <c r="GY27" s="20"/>
      <c r="HE27" s="20"/>
    </row>
    <row r="28" spans="1:213" x14ac:dyDescent="0.25">
      <c r="GV28" s="19"/>
      <c r="GY28" s="20"/>
      <c r="HE2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B</vt:lpstr>
      <vt:lpstr>_PalUtilTempWorksheet</vt:lpstr>
      <vt:lpstr>ev_HiddenInfo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2018-07-19T18:16:23Z</dcterms:created>
  <dcterms:modified xsi:type="dcterms:W3CDTF">2020-04-16T18:35:38Z</dcterms:modified>
</cp:coreProperties>
</file>