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s\Downloads\"/>
    </mc:Choice>
  </mc:AlternateContent>
  <bookViews>
    <workbookView xWindow="0" yWindow="0" windowWidth="15345" windowHeight="4545"/>
  </bookViews>
  <sheets>
    <sheet name="Parte C" sheetId="2" r:id="rId1"/>
    <sheet name="_PalUtilTempWorksheet" sheetId="4" state="hidden" r:id="rId2"/>
    <sheet name="ev_HiddenInfo" sheetId="3" state="hidden" r:id="rId3"/>
  </sheets>
  <externalReferences>
    <externalReference r:id="rId4"/>
    <externalReference r:id="rId5"/>
  </externalReferences>
  <definedNames>
    <definedName name="Names">#REF!</definedName>
    <definedName name="Pal_Workbook_GUID" hidden="1">"2ZCV84VN7EFTSA14ET1ET17A"</definedName>
    <definedName name="RiskMultipleCPUSupportEnabled" hidden="1">TRUE</definedName>
    <definedName name="solver_adj" localSheetId="0" hidden="1">'Parte C'!$C$4:$E$5,'Parte C'!$C$7:$E$7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'Parte C'!$C$4:$E$5</definedName>
    <definedName name="solver_lhs2" localSheetId="0" hidden="1">'Parte C'!$C$4:$E$5</definedName>
    <definedName name="solver_lhs3" localSheetId="0" hidden="1">'Parte C'!$C$7:$E$7</definedName>
    <definedName name="solver_lhs4" localSheetId="0" hidden="1">'Parte C'!$C$7:$E$7</definedName>
    <definedName name="solver_lhs5" localSheetId="0" hidden="1">'Parte C'!$C$8:$E$8</definedName>
    <definedName name="solver_lhs6" localSheetId="0" hidden="1">'Parte C'!$I$12:$I$21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'Parte C'!$J$26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hs1" localSheetId="0" hidden="1">50</definedName>
    <definedName name="solver_rhs2" localSheetId="0" hidden="1">0</definedName>
    <definedName name="solver_rhs3" localSheetId="0" hidden="1">45</definedName>
    <definedName name="solver_rhs4" localSheetId="0" hidden="1">0</definedName>
    <definedName name="solver_rhs5" localSheetId="0" hidden="1">3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"DG112DE1EF"</definedName>
    <definedName name="STWBD_StatToolsScatterplot_XVariableList" hidden="1">2</definedName>
    <definedName name="STWBD_StatToolsScatterplot_XVariableList_1" hidden="1">"U_x0001_VG2D57BF831D729B26_x0001_"</definedName>
    <definedName name="STWBD_StatToolsScatterplot_XVariableList_2" hidden="1">"U_x0001_VG1E330A271EE8C447_x0001_"</definedName>
    <definedName name="STWBD_StatToolsScatterplot_YVariableList" hidden="1">1</definedName>
    <definedName name="STWBD_StatToolsScatterplot_YVariableList_1" hidden="1">"U_x0001_VGFC9F36D570F001_x0001_"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U14" i="2" l="1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U153" i="2"/>
  <c r="V153" i="2"/>
  <c r="U154" i="2"/>
  <c r="V154" i="2"/>
  <c r="U155" i="2"/>
  <c r="V155" i="2"/>
  <c r="U156" i="2"/>
  <c r="V156" i="2"/>
  <c r="U157" i="2"/>
  <c r="V157" i="2"/>
  <c r="U158" i="2"/>
  <c r="V158" i="2"/>
  <c r="U159" i="2"/>
  <c r="V159" i="2"/>
  <c r="U160" i="2"/>
  <c r="V160" i="2"/>
  <c r="U161" i="2"/>
  <c r="V161" i="2"/>
  <c r="U162" i="2"/>
  <c r="V162" i="2"/>
  <c r="U163" i="2"/>
  <c r="V163" i="2"/>
  <c r="U164" i="2"/>
  <c r="V164" i="2"/>
  <c r="U165" i="2"/>
  <c r="V165" i="2"/>
  <c r="U166" i="2"/>
  <c r="V166" i="2"/>
  <c r="U167" i="2"/>
  <c r="V167" i="2"/>
  <c r="U168" i="2"/>
  <c r="V168" i="2"/>
  <c r="U169" i="2"/>
  <c r="V169" i="2"/>
  <c r="U170" i="2"/>
  <c r="V170" i="2"/>
  <c r="U171" i="2"/>
  <c r="V171" i="2"/>
  <c r="U172" i="2"/>
  <c r="V172" i="2"/>
  <c r="U173" i="2"/>
  <c r="V173" i="2"/>
  <c r="U174" i="2"/>
  <c r="V174" i="2"/>
  <c r="U175" i="2"/>
  <c r="V175" i="2"/>
  <c r="U176" i="2"/>
  <c r="V176" i="2"/>
  <c r="U177" i="2"/>
  <c r="V177" i="2"/>
  <c r="U178" i="2"/>
  <c r="V178" i="2"/>
  <c r="U179" i="2"/>
  <c r="V179" i="2"/>
  <c r="U180" i="2"/>
  <c r="V180" i="2"/>
  <c r="U181" i="2"/>
  <c r="V181" i="2"/>
  <c r="U182" i="2"/>
  <c r="V182" i="2"/>
  <c r="U183" i="2"/>
  <c r="V183" i="2"/>
  <c r="U184" i="2"/>
  <c r="V184" i="2"/>
  <c r="U185" i="2"/>
  <c r="V185" i="2"/>
  <c r="U186" i="2"/>
  <c r="V186" i="2"/>
  <c r="U187" i="2"/>
  <c r="V187" i="2"/>
  <c r="U188" i="2"/>
  <c r="V188" i="2"/>
  <c r="U189" i="2"/>
  <c r="V189" i="2"/>
  <c r="U190" i="2"/>
  <c r="V190" i="2"/>
  <c r="U191" i="2"/>
  <c r="V191" i="2"/>
  <c r="U192" i="2"/>
  <c r="V192" i="2"/>
  <c r="U193" i="2"/>
  <c r="V193" i="2"/>
  <c r="U194" i="2"/>
  <c r="V194" i="2"/>
  <c r="U195" i="2"/>
  <c r="V195" i="2"/>
  <c r="U196" i="2"/>
  <c r="V196" i="2"/>
  <c r="U197" i="2"/>
  <c r="V197" i="2"/>
  <c r="U198" i="2"/>
  <c r="V198" i="2"/>
  <c r="U199" i="2"/>
  <c r="V199" i="2"/>
  <c r="U200" i="2"/>
  <c r="V200" i="2"/>
  <c r="U201" i="2"/>
  <c r="V201" i="2"/>
  <c r="U202" i="2"/>
  <c r="V202" i="2"/>
  <c r="U203" i="2"/>
  <c r="V203" i="2"/>
  <c r="U204" i="2"/>
  <c r="V204" i="2"/>
  <c r="U205" i="2"/>
  <c r="V205" i="2"/>
  <c r="U206" i="2"/>
  <c r="V206" i="2"/>
  <c r="U207" i="2"/>
  <c r="V207" i="2"/>
  <c r="U208" i="2"/>
  <c r="V208" i="2"/>
  <c r="U209" i="2"/>
  <c r="V209" i="2"/>
  <c r="U210" i="2"/>
  <c r="V210" i="2"/>
  <c r="U211" i="2"/>
  <c r="V211" i="2"/>
  <c r="U212" i="2"/>
  <c r="V212" i="2"/>
  <c r="U213" i="2"/>
  <c r="V213" i="2"/>
  <c r="U214" i="2"/>
  <c r="V214" i="2"/>
  <c r="U215" i="2"/>
  <c r="V215" i="2"/>
  <c r="U216" i="2"/>
  <c r="V216" i="2"/>
  <c r="U217" i="2"/>
  <c r="V217" i="2"/>
  <c r="U218" i="2"/>
  <c r="V218" i="2"/>
  <c r="U219" i="2"/>
  <c r="V219" i="2"/>
  <c r="U220" i="2"/>
  <c r="V220" i="2"/>
  <c r="U221" i="2"/>
  <c r="V221" i="2"/>
  <c r="U222" i="2"/>
  <c r="V222" i="2"/>
  <c r="U223" i="2"/>
  <c r="V223" i="2"/>
  <c r="U224" i="2"/>
  <c r="V224" i="2"/>
  <c r="U225" i="2"/>
  <c r="V225" i="2"/>
  <c r="U226" i="2"/>
  <c r="V226" i="2"/>
  <c r="U227" i="2"/>
  <c r="V227" i="2"/>
  <c r="U228" i="2"/>
  <c r="V228" i="2"/>
  <c r="U229" i="2"/>
  <c r="V229" i="2"/>
  <c r="U230" i="2"/>
  <c r="V230" i="2"/>
  <c r="U231" i="2"/>
  <c r="V231" i="2"/>
  <c r="U232" i="2"/>
  <c r="V232" i="2"/>
  <c r="U233" i="2"/>
  <c r="V233" i="2"/>
  <c r="U234" i="2"/>
  <c r="V234" i="2"/>
  <c r="U235" i="2"/>
  <c r="V235" i="2"/>
  <c r="U236" i="2"/>
  <c r="V236" i="2"/>
  <c r="U237" i="2"/>
  <c r="V237" i="2"/>
  <c r="U238" i="2"/>
  <c r="V238" i="2"/>
  <c r="U239" i="2"/>
  <c r="V239" i="2"/>
  <c r="U240" i="2"/>
  <c r="V240" i="2"/>
  <c r="U241" i="2"/>
  <c r="V241" i="2"/>
  <c r="U242" i="2"/>
  <c r="V242" i="2"/>
  <c r="U243" i="2"/>
  <c r="V243" i="2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U254" i="2"/>
  <c r="V254" i="2"/>
  <c r="U255" i="2"/>
  <c r="V255" i="2"/>
  <c r="U256" i="2"/>
  <c r="V256" i="2"/>
  <c r="U257" i="2"/>
  <c r="V257" i="2"/>
  <c r="U258" i="2"/>
  <c r="V258" i="2"/>
  <c r="U259" i="2"/>
  <c r="V259" i="2"/>
  <c r="U260" i="2"/>
  <c r="V260" i="2"/>
  <c r="U261" i="2"/>
  <c r="V261" i="2"/>
  <c r="U262" i="2"/>
  <c r="V262" i="2"/>
  <c r="U263" i="2"/>
  <c r="V263" i="2"/>
  <c r="U264" i="2"/>
  <c r="V264" i="2"/>
  <c r="U265" i="2"/>
  <c r="V265" i="2"/>
  <c r="U266" i="2"/>
  <c r="V266" i="2"/>
  <c r="U267" i="2"/>
  <c r="V267" i="2"/>
  <c r="U268" i="2"/>
  <c r="V268" i="2"/>
  <c r="U269" i="2"/>
  <c r="V269" i="2"/>
  <c r="U270" i="2"/>
  <c r="V270" i="2"/>
  <c r="U271" i="2"/>
  <c r="V271" i="2"/>
  <c r="U272" i="2"/>
  <c r="V272" i="2"/>
  <c r="U273" i="2"/>
  <c r="V273" i="2"/>
  <c r="U274" i="2"/>
  <c r="V274" i="2"/>
  <c r="U275" i="2"/>
  <c r="V275" i="2"/>
  <c r="U276" i="2"/>
  <c r="V276" i="2"/>
  <c r="U277" i="2"/>
  <c r="V277" i="2"/>
  <c r="U278" i="2"/>
  <c r="V278" i="2"/>
  <c r="U279" i="2"/>
  <c r="V279" i="2"/>
  <c r="U280" i="2"/>
  <c r="V280" i="2"/>
  <c r="U281" i="2"/>
  <c r="V281" i="2"/>
  <c r="U282" i="2"/>
  <c r="V282" i="2"/>
  <c r="U283" i="2"/>
  <c r="V283" i="2"/>
  <c r="U284" i="2"/>
  <c r="V284" i="2"/>
  <c r="U285" i="2"/>
  <c r="V285" i="2"/>
  <c r="U286" i="2"/>
  <c r="V286" i="2"/>
  <c r="U287" i="2"/>
  <c r="V287" i="2"/>
  <c r="U288" i="2"/>
  <c r="V288" i="2"/>
  <c r="U289" i="2"/>
  <c r="V289" i="2"/>
  <c r="U290" i="2"/>
  <c r="V290" i="2"/>
  <c r="U291" i="2"/>
  <c r="V291" i="2"/>
  <c r="U292" i="2"/>
  <c r="V292" i="2"/>
  <c r="U293" i="2"/>
  <c r="V293" i="2"/>
  <c r="U294" i="2"/>
  <c r="V294" i="2"/>
  <c r="U295" i="2"/>
  <c r="V295" i="2"/>
  <c r="U296" i="2"/>
  <c r="V296" i="2"/>
  <c r="U297" i="2"/>
  <c r="V297" i="2"/>
  <c r="U298" i="2"/>
  <c r="V298" i="2"/>
  <c r="U299" i="2"/>
  <c r="V299" i="2"/>
  <c r="U300" i="2"/>
  <c r="V300" i="2"/>
  <c r="U301" i="2"/>
  <c r="V301" i="2"/>
  <c r="U302" i="2"/>
  <c r="V302" i="2"/>
  <c r="U303" i="2"/>
  <c r="V303" i="2"/>
  <c r="U304" i="2"/>
  <c r="V304" i="2"/>
  <c r="U305" i="2"/>
  <c r="V305" i="2"/>
  <c r="U306" i="2"/>
  <c r="V306" i="2"/>
  <c r="U307" i="2"/>
  <c r="V307" i="2"/>
  <c r="U308" i="2"/>
  <c r="V308" i="2"/>
  <c r="U309" i="2"/>
  <c r="V309" i="2"/>
  <c r="U310" i="2"/>
  <c r="V310" i="2"/>
  <c r="U311" i="2"/>
  <c r="V311" i="2"/>
  <c r="U312" i="2"/>
  <c r="V312" i="2"/>
  <c r="U313" i="2"/>
  <c r="V313" i="2"/>
  <c r="U314" i="2"/>
  <c r="V314" i="2"/>
  <c r="U315" i="2"/>
  <c r="V315" i="2"/>
  <c r="U316" i="2"/>
  <c r="V316" i="2"/>
  <c r="U317" i="2"/>
  <c r="V317" i="2"/>
  <c r="U318" i="2"/>
  <c r="V318" i="2"/>
  <c r="U319" i="2"/>
  <c r="V319" i="2"/>
  <c r="U320" i="2"/>
  <c r="V320" i="2"/>
  <c r="U321" i="2"/>
  <c r="V321" i="2"/>
  <c r="U322" i="2"/>
  <c r="V322" i="2"/>
  <c r="U323" i="2"/>
  <c r="V323" i="2"/>
  <c r="U324" i="2"/>
  <c r="V324" i="2"/>
  <c r="U325" i="2"/>
  <c r="V325" i="2"/>
  <c r="U326" i="2"/>
  <c r="V326" i="2"/>
  <c r="U327" i="2"/>
  <c r="V327" i="2"/>
  <c r="U328" i="2"/>
  <c r="V328" i="2"/>
  <c r="U329" i="2"/>
  <c r="V329" i="2"/>
  <c r="U330" i="2"/>
  <c r="V330" i="2"/>
  <c r="U331" i="2"/>
  <c r="V331" i="2"/>
  <c r="U332" i="2"/>
  <c r="V332" i="2"/>
  <c r="U333" i="2"/>
  <c r="V333" i="2"/>
  <c r="U334" i="2"/>
  <c r="V334" i="2"/>
  <c r="U335" i="2"/>
  <c r="V335" i="2"/>
  <c r="U336" i="2"/>
  <c r="V336" i="2"/>
  <c r="U337" i="2"/>
  <c r="V337" i="2"/>
  <c r="U338" i="2"/>
  <c r="V338" i="2"/>
  <c r="U339" i="2"/>
  <c r="V339" i="2"/>
  <c r="U340" i="2"/>
  <c r="V340" i="2"/>
  <c r="U341" i="2"/>
  <c r="V341" i="2"/>
  <c r="U342" i="2"/>
  <c r="V342" i="2"/>
  <c r="U343" i="2"/>
  <c r="V343" i="2"/>
  <c r="U344" i="2"/>
  <c r="V344" i="2"/>
  <c r="U345" i="2"/>
  <c r="V345" i="2"/>
  <c r="U346" i="2"/>
  <c r="V346" i="2"/>
  <c r="U347" i="2"/>
  <c r="V347" i="2"/>
  <c r="U348" i="2"/>
  <c r="V348" i="2"/>
  <c r="U349" i="2"/>
  <c r="V349" i="2"/>
  <c r="U350" i="2"/>
  <c r="V350" i="2"/>
  <c r="U351" i="2"/>
  <c r="V351" i="2"/>
  <c r="U352" i="2"/>
  <c r="V352" i="2"/>
  <c r="U353" i="2"/>
  <c r="V353" i="2"/>
  <c r="U354" i="2"/>
  <c r="V354" i="2"/>
  <c r="U355" i="2"/>
  <c r="V355" i="2"/>
  <c r="U356" i="2"/>
  <c r="V356" i="2"/>
  <c r="U357" i="2"/>
  <c r="V357" i="2"/>
  <c r="U358" i="2"/>
  <c r="V358" i="2"/>
  <c r="U359" i="2"/>
  <c r="V359" i="2"/>
  <c r="U360" i="2"/>
  <c r="V360" i="2"/>
  <c r="U361" i="2"/>
  <c r="V361" i="2"/>
  <c r="U362" i="2"/>
  <c r="V362" i="2"/>
  <c r="U363" i="2"/>
  <c r="V363" i="2"/>
  <c r="U364" i="2"/>
  <c r="V364" i="2"/>
  <c r="U365" i="2"/>
  <c r="V365" i="2"/>
  <c r="U366" i="2"/>
  <c r="V366" i="2"/>
  <c r="U367" i="2"/>
  <c r="V367" i="2"/>
  <c r="U368" i="2"/>
  <c r="V368" i="2"/>
  <c r="U369" i="2"/>
  <c r="V369" i="2"/>
  <c r="U370" i="2"/>
  <c r="V370" i="2"/>
  <c r="U371" i="2"/>
  <c r="V371" i="2"/>
  <c r="U372" i="2"/>
  <c r="V372" i="2"/>
  <c r="U373" i="2"/>
  <c r="V373" i="2"/>
  <c r="V13" i="2"/>
  <c r="U13" i="2"/>
  <c r="T32" i="2"/>
  <c r="T21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13" i="2"/>
  <c r="R28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13" i="2"/>
  <c r="BD16" i="3" l="1"/>
  <c r="H17" i="3"/>
  <c r="H16" i="3"/>
  <c r="C9" i="2"/>
  <c r="D9" i="2"/>
  <c r="BG16" i="3"/>
  <c r="H21" i="2" l="1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E8" i="2" l="1"/>
  <c r="D8" i="2"/>
  <c r="C8" i="2"/>
  <c r="I17" i="2"/>
  <c r="K17" i="2" s="1"/>
  <c r="M17" i="2" s="1"/>
  <c r="I12" i="2"/>
  <c r="K12" i="2" s="1"/>
  <c r="M12" i="2" s="1"/>
  <c r="I13" i="2"/>
  <c r="K13" i="2" s="1"/>
  <c r="M13" i="2" s="1"/>
  <c r="I21" i="2"/>
  <c r="K21" i="2" s="1"/>
  <c r="M21" i="2" s="1"/>
  <c r="I14" i="2"/>
  <c r="K14" i="2" s="1"/>
  <c r="M14" i="2" s="1"/>
  <c r="I20" i="2"/>
  <c r="K20" i="2" s="1"/>
  <c r="M20" i="2" s="1"/>
  <c r="I15" i="2"/>
  <c r="K15" i="2" s="1"/>
  <c r="M15" i="2" s="1"/>
  <c r="I18" i="2"/>
  <c r="K18" i="2" s="1"/>
  <c r="M18" i="2" s="1"/>
  <c r="I16" i="2"/>
  <c r="K16" i="2" s="1"/>
  <c r="M16" i="2" s="1"/>
  <c r="I19" i="2"/>
  <c r="K19" i="2" s="1"/>
  <c r="M19" i="2" s="1"/>
  <c r="J26" i="2" l="1"/>
  <c r="B1" i="3" s="1"/>
</calcChain>
</file>

<file path=xl/comments1.xml><?xml version="1.0" encoding="utf-8"?>
<comments xmlns="http://schemas.openxmlformats.org/spreadsheetml/2006/main">
  <authors>
    <author>Chris Albright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1 if covered, 0 if not; similarly for the next three columns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<sst xmlns="http://schemas.openxmlformats.org/spreadsheetml/2006/main" count="165" uniqueCount="152">
  <si>
    <t>Localização das antenas</t>
  </si>
  <si>
    <t>Antena</t>
  </si>
  <si>
    <t>A</t>
  </si>
  <si>
    <t>B</t>
  </si>
  <si>
    <t>C</t>
  </si>
  <si>
    <t>X</t>
  </si>
  <si>
    <t>Y</t>
  </si>
  <si>
    <t>Alcance</t>
  </si>
  <si>
    <t>Cobertura</t>
  </si>
  <si>
    <t>Cidade</t>
  </si>
  <si>
    <t>Clientes</t>
  </si>
  <si>
    <t>Antena A</t>
  </si>
  <si>
    <t>Antena B</t>
  </si>
  <si>
    <t>Antena C</t>
  </si>
  <si>
    <t>Função Objetivo para maximizar</t>
  </si>
  <si>
    <t>UNUSED</t>
  </si>
  <si>
    <t>Method + #Operators(Legacy)</t>
  </si>
  <si>
    <t>Mutation Rate (Legacy)</t>
  </si>
  <si>
    <t>Crossover Rate (Legacy)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</si>
  <si>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</si>
  <si>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</si>
  <si>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</si>
  <si>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</si>
  <si>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</si>
  <si>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</si>
  <si>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</si>
  <si>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</si>
  <si>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</si>
  <si>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</si>
  <si>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</si>
  <si>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</si>
  <si>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</si>
  <si>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</si>
  <si>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</si>
  <si>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</si>
  <si>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</si>
  <si>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</si>
  <si>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</si>
  <si>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</si>
  <si>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Precision (added 6.0)</t>
  </si>
  <si>
    <t>RO Auto Eval Time (added 6.0)</t>
  </si>
  <si>
    <t>Is Disabled</t>
  </si>
  <si>
    <t>Use for EF</t>
  </si>
  <si>
    <t>EF Settings Have Been Defined</t>
  </si>
  <si>
    <t>EF Location of Constraining Values</t>
  </si>
  <si>
    <t>EF Min Constraining Value</t>
  </si>
  <si>
    <t>EF Max Constraining Value</t>
  </si>
  <si>
    <t>EF # of Constraining Values Between Min and Max</t>
  </si>
  <si>
    <t>EF Range with Constraining Values</t>
  </si>
  <si>
    <t>EF # of Constraining Values Listed</t>
  </si>
  <si>
    <t>Formula Conversion Cell (not used in v5)</t>
  </si>
  <si>
    <t>Number Formatting Cell (introduced in v5)</t>
  </si>
  <si>
    <t>Out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</si>
  <si>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</si>
  <si>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</si>
  <si>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</si>
  <si>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</si>
  <si>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</si>
  <si>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</si>
  <si>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</si>
  <si>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</si>
  <si>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</si>
  <si>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</si>
  <si>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</si>
  <si>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</si>
  <si>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Genetic Algorithm - Discrete Variable Warning Shown</t>
  </si>
  <si>
    <t>ColorOptimizationCells Called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</si>
  <si>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</si>
  <si>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</si>
  <si>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</si>
  <si>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</si>
  <si>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VERSION 6.0 SETTINGS</t>
  </si>
  <si>
    <t>Optimization Engine</t>
  </si>
  <si>
    <t>Mutation Rate (becoming a single settings for all adjustable cell groups)</t>
  </si>
  <si>
    <t>Crossover Rate (becoming a single settings for all adjustable cell groups)</t>
  </si>
  <si>
    <t>Genetic Operators (becoming a single settings for all adjustable cell groups)</t>
  </si>
  <si>
    <t>Stopping on Projected Convergence (added in version 6; other simulation runtime settings got moved to @RISK)</t>
  </si>
  <si>
    <t>Population Size</t>
  </si>
  <si>
    <t>Seed (Is Auto, Value)</t>
  </si>
  <si>
    <t>Same Seed Each Simulation (this was used in RISKOptimizer version 5 and earlier)</t>
  </si>
  <si>
    <t>Sampling Type (this was used in RISKOptimizer version 5 and earlier)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</si>
  <si>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</si>
  <si>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</si>
  <si>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</si>
  <si>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</si>
  <si>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</si>
  <si>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EF Stopping Conditions</t>
  </si>
  <si>
    <t>EF Stop on Trials</t>
  </si>
  <si>
    <t>EF Trial Count</t>
  </si>
  <si>
    <t>EF Stop on Time</t>
  </si>
  <si>
    <t>EF Time Duration</t>
  </si>
  <si>
    <t>EF Time Unit</t>
  </si>
  <si>
    <t>EF Stop on Progress</t>
  </si>
  <si>
    <t>EF Trials (Progress)</t>
  </si>
  <si>
    <t>EF Max. Change (Progress)</t>
  </si>
  <si>
    <t>EF Max. Change is Percent (Progress)</t>
  </si>
  <si>
    <t>Sim. Stopping Mode, Tolerance (legacy settings used in v5 and earlier)</t>
  </si>
  <si>
    <t>#Iterations - Sim Stopping (legacy setting used in v5 and earlier))</t>
  </si>
  <si>
    <t>Keep Trial-by-Trial Log (if cell has anything other than False consider True, since Evolver 4 didn't have this setting); this setting no longer used staring with version 6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</si>
  <si>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</si>
  <si>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</si>
  <si>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</si>
  <si>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</si>
  <si>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</si>
  <si>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</si>
  <si>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macro), starting with v6 RISKOptimizer uses corresponding @RISK macro</t>
  </si>
  <si>
    <t>After Recalc (enabled, macro), starting with v6 RISKOptimizer uses corresponding @RISK macro</t>
  </si>
  <si>
    <t>After Storage (enabled, macro)</t>
  </si>
  <si>
    <t>Finish (enabled, macro)</t>
  </si>
  <si>
    <t>Macro Before Simulation (enabled, macro), starting with v6, this is legacy setting</t>
  </si>
  <si>
    <t>Macro After Simulation (enabled, macro), starting with v6, this is legacy setting</t>
  </si>
  <si>
    <t>EFFICIENT FRONTIER</t>
  </si>
  <si>
    <t>Analysis Type (Standard vs. Efficient Frontier)</t>
  </si>
  <si>
    <t>EF Item to Constrain</t>
  </si>
  <si>
    <t>EF Constraint Minimum</t>
  </si>
  <si>
    <t>EF Constraint Maximum</t>
  </si>
  <si>
    <t>EF Formula for Dtools</t>
  </si>
  <si>
    <t>1,1,1,1,1,1,1,1,1,1,1</t>
  </si>
  <si>
    <t>7.5.1</t>
  </si>
  <si>
    <t>4.0.0</t>
  </si>
  <si>
    <t>DEFAULT PARENT SELECTION</t>
  </si>
  <si>
    <t>DEFAULT MUTATION</t>
  </si>
  <si>
    <t>DEFAULT CROSSOVER</t>
  </si>
  <si>
    <t>DEFAULT BACKTRACK</t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</si>
  <si>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</si>
  <si>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</si>
  <si>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</si>
  <si>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</si>
  <si>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</si>
  <si>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</si>
  <si>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</si>
  <si>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</si>
  <si>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/>
  </si>
  <si>
    <t>False,False,False</t>
  </si>
  <si>
    <t>7.0.0</t>
  </si>
  <si>
    <t>Nº de cidades atendidas</t>
  </si>
  <si>
    <t>% Clientes atendidos</t>
  </si>
  <si>
    <t>Clientes efetivos</t>
  </si>
  <si>
    <t>Preço médio por cliente</t>
  </si>
  <si>
    <t>Receita</t>
  </si>
  <si>
    <t>Raio de alcance</t>
  </si>
  <si>
    <t>Preço</t>
  </si>
  <si>
    <t>De</t>
  </si>
  <si>
    <t>Até</t>
  </si>
  <si>
    <t>Lucro</t>
  </si>
  <si>
    <t>graus</t>
  </si>
  <si>
    <t>x</t>
  </si>
  <si>
    <t>y</t>
  </si>
  <si>
    <t>Restrições</t>
  </si>
  <si>
    <t>Variáveis</t>
  </si>
  <si>
    <t>Função Objetivo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</si>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</sst>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.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6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4" fontId="3" fillId="0" borderId="2" xfId="2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" fontId="3" fillId="7" borderId="2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5" fontId="3" fillId="8" borderId="0" xfId="2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Cidades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C'!$D$12:$D$21</c:f>
              <c:numCache>
                <c:formatCode>0</c:formatCode>
                <c:ptCount val="10"/>
                <c:pt idx="0">
                  <c:v>18</c:v>
                </c:pt>
                <c:pt idx="1">
                  <c:v>29</c:v>
                </c:pt>
                <c:pt idx="2">
                  <c:v>36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8</c:v>
                </c:pt>
                <c:pt idx="7">
                  <c:v>18</c:v>
                </c:pt>
                <c:pt idx="8">
                  <c:v>6</c:v>
                </c:pt>
                <c:pt idx="9">
                  <c:v>50</c:v>
                </c:pt>
              </c:numCache>
            </c:numRef>
          </c:xVal>
          <c:yVal>
            <c:numRef>
              <c:f>'Parte C'!$E$12:$E$21</c:f>
              <c:numCache>
                <c:formatCode>0</c:formatCode>
                <c:ptCount val="10"/>
                <c:pt idx="0">
                  <c:v>42</c:v>
                </c:pt>
                <c:pt idx="1">
                  <c:v>37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15</c:v>
                </c:pt>
                <c:pt idx="6">
                  <c:v>26</c:v>
                </c:pt>
                <c:pt idx="7">
                  <c:v>31</c:v>
                </c:pt>
                <c:pt idx="8">
                  <c:v>4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1-413A-BE30-E5D387829692}"/>
            </c:ext>
          </c:extLst>
        </c:ser>
        <c:ser>
          <c:idx val="1"/>
          <c:order val="1"/>
          <c:tx>
            <c:v>Antena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'Parte C'!$Q$13:$Q$373</c:f>
              <c:numCache>
                <c:formatCode>General</c:formatCode>
                <c:ptCount val="361"/>
                <c:pt idx="0">
                  <c:v>39.616715625857708</c:v>
                </c:pt>
                <c:pt idx="1">
                  <c:v>49.962469498036768</c:v>
                </c:pt>
                <c:pt idx="2">
                  <c:v>50.796384972022864</c:v>
                </c:pt>
                <c:pt idx="3">
                  <c:v>41.351764006831438</c:v>
                </c:pt>
                <c:pt idx="4">
                  <c:v>30.311947561758327</c:v>
                </c:pt>
                <c:pt idx="5">
                  <c:v>27.826891963681732</c:v>
                </c:pt>
                <c:pt idx="6">
                  <c:v>36.181345869052222</c:v>
                </c:pt>
                <c:pt idx="7">
                  <c:v>47.694262885810332</c:v>
                </c:pt>
                <c:pt idx="8">
                  <c:v>51.780720203285746</c:v>
                </c:pt>
                <c:pt idx="9">
                  <c:v>44.683647809455039</c:v>
                </c:pt>
                <c:pt idx="10">
                  <c:v>32.928061333379915</c:v>
                </c:pt>
                <c:pt idx="11">
                  <c:v>27.321992767499218</c:v>
                </c:pt>
                <c:pt idx="12">
                  <c:v>33.019635697573861</c:v>
                </c:pt>
                <c:pt idx="13">
                  <c:v>44.782603489719833</c:v>
                </c:pt>
                <c:pt idx="14">
                  <c:v>51.79607780354344</c:v>
                </c:pt>
                <c:pt idx="15">
                  <c:v>47.611902699209203</c:v>
                </c:pt>
                <c:pt idx="16">
                  <c:v>36.076989471329888</c:v>
                </c:pt>
                <c:pt idx="17">
                  <c:v>27.796484145639923</c:v>
                </c:pt>
                <c:pt idx="18">
                  <c:v>30.383445131071845</c:v>
                </c:pt>
                <c:pt idx="19">
                  <c:v>41.459432428001364</c:v>
                </c:pt>
                <c:pt idx="20">
                  <c:v>50.841234395163937</c:v>
                </c:pt>
                <c:pt idx="21">
                  <c:v>49.90326557034679</c:v>
                </c:pt>
                <c:pt idx="22">
                  <c:v>39.507890165421948</c:v>
                </c:pt>
                <c:pt idx="23">
                  <c:v>29.212568386947417</c:v>
                </c:pt>
                <c:pt idx="24">
                  <c:v>28.482771598743732</c:v>
                </c:pt>
                <c:pt idx="25">
                  <c:v>37.98947160225503</c:v>
                </c:pt>
                <c:pt idx="26">
                  <c:v>48.992252256646331</c:v>
                </c:pt>
                <c:pt idx="27">
                  <c:v>51.375207770192993</c:v>
                </c:pt>
                <c:pt idx="28">
                  <c:v>42.947459833302609</c:v>
                </c:pt>
                <c:pt idx="29">
                  <c:v>31.457441032601281</c:v>
                </c:pt>
                <c:pt idx="30">
                  <c:v>27.469021664517257</c:v>
                </c:pt>
                <c:pt idx="31">
                  <c:v>34.649136102528693</c:v>
                </c:pt>
                <c:pt idx="32">
                  <c:v>46.396420245122115</c:v>
                </c:pt>
                <c:pt idx="33">
                  <c:v>51.910475226973603</c:v>
                </c:pt>
                <c:pt idx="34">
                  <c:v>46.1217043271363</c:v>
                </c:pt>
                <c:pt idx="35">
                  <c:v>34.35227681463585</c:v>
                </c:pt>
                <c:pt idx="36">
                  <c:v>27.422950066969321</c:v>
                </c:pt>
                <c:pt idx="37">
                  <c:v>31.704515139713767</c:v>
                </c:pt>
                <c:pt idx="38">
                  <c:v>43.260520850436919</c:v>
                </c:pt>
                <c:pt idx="39">
                  <c:v>51.466428841950695</c:v>
                </c:pt>
                <c:pt idx="40">
                  <c:v>48.777765150340919</c:v>
                </c:pt>
                <c:pt idx="41">
                  <c:v>37.66647477426573</c:v>
                </c:pt>
                <c:pt idx="42">
                  <c:v>28.348226843147717</c:v>
                </c:pt>
                <c:pt idx="43">
                  <c:v>29.390175531554739</c:v>
                </c:pt>
                <c:pt idx="44">
                  <c:v>39.834358020557943</c:v>
                </c:pt>
                <c:pt idx="45">
                  <c:v>50.078441095583081</c:v>
                </c:pt>
                <c:pt idx="46">
                  <c:v>50.704062020461606</c:v>
                </c:pt>
                <c:pt idx="47">
                  <c:v>41.136027802058919</c:v>
                </c:pt>
                <c:pt idx="48">
                  <c:v>30.171144975523923</c:v>
                </c:pt>
                <c:pt idx="49">
                  <c:v>27.89047624442496</c:v>
                </c:pt>
                <c:pt idx="50">
                  <c:v>36.390857922291694</c:v>
                </c:pt>
                <c:pt idx="51">
                  <c:v>47.857078296012013</c:v>
                </c:pt>
                <c:pt idx="52">
                  <c:v>51.747147233171951</c:v>
                </c:pt>
                <c:pt idx="53">
                  <c:v>44.484553292918697</c:v>
                </c:pt>
                <c:pt idx="54">
                  <c:v>32.746491850753145</c:v>
                </c:pt>
                <c:pt idx="55">
                  <c:v>27.324882463758495</c:v>
                </c:pt>
                <c:pt idx="56">
                  <c:v>33.204327799304927</c:v>
                </c:pt>
                <c:pt idx="57">
                  <c:v>44.97929293034241</c:v>
                </c:pt>
                <c:pt idx="58">
                  <c:v>51.823929218428958</c:v>
                </c:pt>
                <c:pt idx="59">
                  <c:v>47.445309625955304</c:v>
                </c:pt>
                <c:pt idx="60">
                  <c:v>35.869116813202879</c:v>
                </c:pt>
                <c:pt idx="61">
                  <c:v>27.738449065867904</c:v>
                </c:pt>
                <c:pt idx="62">
                  <c:v>30.528604814354722</c:v>
                </c:pt>
                <c:pt idx="63">
                  <c:v>41.674327730967043</c:v>
                </c:pt>
                <c:pt idx="64">
                  <c:v>50.928291567306239</c:v>
                </c:pt>
                <c:pt idx="65">
                  <c:v>49.782444649082798</c:v>
                </c:pt>
                <c:pt idx="66">
                  <c:v>39.290273348567553</c:v>
                </c:pt>
                <c:pt idx="67">
                  <c:v>29.098231572327183</c:v>
                </c:pt>
                <c:pt idx="68">
                  <c:v>28.576835526428262</c:v>
                </c:pt>
                <c:pt idx="69">
                  <c:v>38.2054543309292</c:v>
                </c:pt>
                <c:pt idx="70">
                  <c:v>49.131580261622489</c:v>
                </c:pt>
                <c:pt idx="71">
                  <c:v>51.309783526240082</c:v>
                </c:pt>
                <c:pt idx="72">
                  <c:v>42.73743408859157</c:v>
                </c:pt>
                <c:pt idx="73">
                  <c:v>31.295910488236096</c:v>
                </c:pt>
                <c:pt idx="74">
                  <c:v>27.504496758051012</c:v>
                </c:pt>
                <c:pt idx="75">
                  <c:v>34.849001196568224</c:v>
                </c:pt>
                <c:pt idx="76">
                  <c:v>46.576920293932588</c:v>
                </c:pt>
                <c:pt idx="77">
                  <c:v>51.905659318097285</c:v>
                </c:pt>
                <c:pt idx="78">
                  <c:v>45.93600018498438</c:v>
                </c:pt>
                <c:pt idx="79">
                  <c:v>34.156419971084276</c:v>
                </c:pt>
                <c:pt idx="80">
                  <c:v>27.397010400739298</c:v>
                </c:pt>
                <c:pt idx="81">
                  <c:v>31.872341460310274</c:v>
                </c:pt>
                <c:pt idx="82">
                  <c:v>43.467814412674265</c:v>
                </c:pt>
                <c:pt idx="83">
                  <c:v>51.5226049006911</c:v>
                </c:pt>
                <c:pt idx="84">
                  <c:v>48.631175696247624</c:v>
                </c:pt>
                <c:pt idx="85">
                  <c:v>37.451893475400205</c:v>
                </c:pt>
                <c:pt idx="86">
                  <c:v>28.262938756094563</c:v>
                </c:pt>
                <c:pt idx="87">
                  <c:v>29.512594130224457</c:v>
                </c:pt>
                <c:pt idx="88">
                  <c:v>40.051932209895888</c:v>
                </c:pt>
                <c:pt idx="89">
                  <c:v>50.191134169306729</c:v>
                </c:pt>
                <c:pt idx="90">
                  <c:v>50.608264486300165</c:v>
                </c:pt>
                <c:pt idx="91">
                  <c:v>40.919815471127457</c:v>
                </c:pt>
                <c:pt idx="92">
                  <c:v>30.033302467766575</c:v>
                </c:pt>
                <c:pt idx="93">
                  <c:v>27.957735325780533</c:v>
                </c:pt>
                <c:pt idx="94">
                  <c:v>36.601380903543017</c:v>
                </c:pt>
                <c:pt idx="95">
                  <c:v>48.017311319073094</c:v>
                </c:pt>
                <c:pt idx="96">
                  <c:v>51.709772795592869</c:v>
                </c:pt>
                <c:pt idx="97">
                  <c:v>44.283933280248618</c:v>
                </c:pt>
                <c:pt idx="98">
                  <c:v>32.567075377434342</c:v>
                </c:pt>
                <c:pt idx="99">
                  <c:v>27.33162420793882</c:v>
                </c:pt>
                <c:pt idx="100">
                  <c:v>33.391029432476131</c:v>
                </c:pt>
                <c:pt idx="101">
                  <c:v>45.174301831985588</c:v>
                </c:pt>
                <c:pt idx="102">
                  <c:v>51.847955103703001</c:v>
                </c:pt>
                <c:pt idx="103">
                  <c:v>47.276263206740296</c:v>
                </c:pt>
                <c:pt idx="104">
                  <c:v>35.662418587727601</c:v>
                </c:pt>
                <c:pt idx="105">
                  <c:v>27.684136429396617</c:v>
                </c:pt>
                <c:pt idx="106">
                  <c:v>30.676612554383574</c:v>
                </c:pt>
                <c:pt idx="107">
                  <c:v>41.88857821388617</c:v>
                </c:pt>
                <c:pt idx="108">
                  <c:v>51.011803887186517</c:v>
                </c:pt>
                <c:pt idx="109">
                  <c:v>49.658437964163099</c:v>
                </c:pt>
                <c:pt idx="110">
                  <c:v>39.072758833076918</c:v>
                </c:pt>
                <c:pt idx="111">
                  <c:v>28.987191068688119</c:v>
                </c:pt>
                <c:pt idx="112">
                  <c:v>28.674359161597003</c:v>
                </c:pt>
                <c:pt idx="113">
                  <c:v>38.421879324484891</c:v>
                </c:pt>
                <c:pt idx="114">
                  <c:v>49.267926472585025</c:v>
                </c:pt>
                <c:pt idx="115">
                  <c:v>51.240694877043268</c:v>
                </c:pt>
                <c:pt idx="116">
                  <c:v>42.526430364688331</c:v>
                </c:pt>
                <c:pt idx="117">
                  <c:v>31.136987540289542</c:v>
                </c:pt>
                <c:pt idx="118">
                  <c:v>27.543767611492477</c:v>
                </c:pt>
                <c:pt idx="119">
                  <c:v>35.050360409850448</c:v>
                </c:pt>
                <c:pt idx="120">
                  <c:v>46.755239134979476</c:v>
                </c:pt>
                <c:pt idx="121">
                  <c:v>51.896992266809804</c:v>
                </c:pt>
                <c:pt idx="122">
                  <c:v>45.748315688346082</c:v>
                </c:pt>
                <c:pt idx="123">
                  <c:v>33.962274289753005</c:v>
                </c:pt>
                <c:pt idx="124">
                  <c:v>27.374900178782344</c:v>
                </c:pt>
                <c:pt idx="125">
                  <c:v>32.042594733828352</c:v>
                </c:pt>
                <c:pt idx="126">
                  <c:v>43.673901107158045</c:v>
                </c:pt>
                <c:pt idx="127">
                  <c:v>51.575049859649688</c:v>
                </c:pt>
                <c:pt idx="128">
                  <c:v>48.481761266276806</c:v>
                </c:pt>
                <c:pt idx="129">
                  <c:v>37.23799059435521</c:v>
                </c:pt>
                <c:pt idx="130">
                  <c:v>28.181208746344481</c:v>
                </c:pt>
                <c:pt idx="131">
                  <c:v>29.638179185816263</c:v>
                </c:pt>
                <c:pt idx="132">
                  <c:v>40.26937000988363</c:v>
                </c:pt>
                <c:pt idx="133">
                  <c:v>50.30051340314747</c:v>
                </c:pt>
                <c:pt idx="134">
                  <c:v>50.50902239082891</c:v>
                </c:pt>
                <c:pt idx="135">
                  <c:v>40.703194771242103</c:v>
                </c:pt>
                <c:pt idx="136">
                  <c:v>29.898463235944174</c:v>
                </c:pt>
                <c:pt idx="137">
                  <c:v>28.028648129915631</c:v>
                </c:pt>
                <c:pt idx="138">
                  <c:v>36.812848838544951</c:v>
                </c:pt>
                <c:pt idx="139">
                  <c:v>48.174911740735439</c:v>
                </c:pt>
                <c:pt idx="140">
                  <c:v>51.668608603050849</c:v>
                </c:pt>
                <c:pt idx="141">
                  <c:v>44.081850642286966</c:v>
                </c:pt>
                <c:pt idx="142">
                  <c:v>32.389868139443173</c:v>
                </c:pt>
                <c:pt idx="143">
                  <c:v>27.342215887294167</c:v>
                </c:pt>
                <c:pt idx="144">
                  <c:v>33.579682088024725</c:v>
                </c:pt>
                <c:pt idx="145">
                  <c:v>45.367569082232343</c:v>
                </c:pt>
                <c:pt idx="146">
                  <c:v>51.868147930068645</c:v>
                </c:pt>
                <c:pt idx="147">
                  <c:v>47.104816417788243</c:v>
                </c:pt>
                <c:pt idx="148">
                  <c:v>35.456959570552996</c:v>
                </c:pt>
                <c:pt idx="149">
                  <c:v>27.633563256866985</c:v>
                </c:pt>
                <c:pt idx="150">
                  <c:v>30.827421968092523</c:v>
                </c:pt>
                <c:pt idx="151">
                  <c:v>42.102116734362937</c:v>
                </c:pt>
                <c:pt idx="152">
                  <c:v>51.091745183488108</c:v>
                </c:pt>
                <c:pt idx="153">
                  <c:v>49.531284377138007</c:v>
                </c:pt>
                <c:pt idx="154">
                  <c:v>38.855414784237205</c:v>
                </c:pt>
                <c:pt idx="155">
                  <c:v>28.879481674203582</c:v>
                </c:pt>
                <c:pt idx="156">
                  <c:v>28.775311942029411</c:v>
                </c:pt>
                <c:pt idx="157">
                  <c:v>38.638678759072285</c:v>
                </c:pt>
                <c:pt idx="158">
                  <c:v>49.401248160989581</c:v>
                </c:pt>
                <c:pt idx="159">
                  <c:v>51.167963473790294</c:v>
                </c:pt>
                <c:pt idx="160">
                  <c:v>42.314514786510564</c:v>
                </c:pt>
                <c:pt idx="161">
                  <c:v>30.980721992464861</c:v>
                </c:pt>
                <c:pt idx="162">
                  <c:v>27.58682191803539</c:v>
                </c:pt>
                <c:pt idx="163">
                  <c:v>35.253150639880509</c:v>
                </c:pt>
                <c:pt idx="164">
                  <c:v>46.93132088622211</c:v>
                </c:pt>
                <c:pt idx="165">
                  <c:v>51.884476789215128</c:v>
                </c:pt>
                <c:pt idx="166">
                  <c:v>45.558709654296564</c:v>
                </c:pt>
                <c:pt idx="167">
                  <c:v>33.769900612540745</c:v>
                </c:pt>
                <c:pt idx="168">
                  <c:v>27.356626330059626</c:v>
                </c:pt>
                <c:pt idx="169">
                  <c:v>32.215221605836675</c:v>
                </c:pt>
                <c:pt idx="170">
                  <c:v>43.878716349882566</c:v>
                </c:pt>
                <c:pt idx="171">
                  <c:v>51.623747283483368</c:v>
                </c:pt>
                <c:pt idx="172">
                  <c:v>48.329568684326638</c:v>
                </c:pt>
                <c:pt idx="173">
                  <c:v>37.024833164594128</c:v>
                </c:pt>
                <c:pt idx="174">
                  <c:v>28.10306242666897</c:v>
                </c:pt>
                <c:pt idx="175">
                  <c:v>29.766891342145772</c:v>
                </c:pt>
                <c:pt idx="176">
                  <c:v>40.486603279275329</c:v>
                </c:pt>
                <c:pt idx="177">
                  <c:v>50.406544519545179</c:v>
                </c:pt>
                <c:pt idx="178">
                  <c:v>50.406366834804118</c:v>
                </c:pt>
                <c:pt idx="179">
                  <c:v>40.486233587583655</c:v>
                </c:pt>
                <c:pt idx="180">
                  <c:v>29.766669536339883</c:v>
                </c:pt>
                <c:pt idx="181">
                  <c:v>28.103192433983892</c:v>
                </c:pt>
                <c:pt idx="182">
                  <c:v>37.025195456904079</c:v>
                </c:pt>
                <c:pt idx="183">
                  <c:v>48.329830171752647</c:v>
                </c:pt>
                <c:pt idx="184">
                  <c:v>51.623667555691867</c:v>
                </c:pt>
                <c:pt idx="185">
                  <c:v>43.878368708237382</c:v>
                </c:pt>
                <c:pt idx="186">
                  <c:v>32.214925670463153</c:v>
                </c:pt>
                <c:pt idx="187">
                  <c:v>27.356654182575408</c:v>
                </c:pt>
                <c:pt idx="188">
                  <c:v>33.770226645471269</c:v>
                </c:pt>
                <c:pt idx="189">
                  <c:v>45.559034114469078</c:v>
                </c:pt>
                <c:pt idx="190">
                  <c:v>51.884501369443356</c:v>
                </c:pt>
                <c:pt idx="191">
                  <c:v>46.931022987557569</c:v>
                </c:pt>
                <c:pt idx="192">
                  <c:v>35.252804148981546</c:v>
                </c:pt>
                <c:pt idx="193">
                  <c:v>27.586745397036587</c:v>
                </c:pt>
                <c:pt idx="194">
                  <c:v>30.980985794419624</c:v>
                </c:pt>
                <c:pt idx="195">
                  <c:v>42.314876373118267</c:v>
                </c:pt>
                <c:pt idx="196">
                  <c:v>51.168090403991357</c:v>
                </c:pt>
                <c:pt idx="197">
                  <c:v>49.401023735742513</c:v>
                </c:pt>
                <c:pt idx="198">
                  <c:v>38.638309313914256</c:v>
                </c:pt>
                <c:pt idx="199">
                  <c:v>28.775137143134923</c:v>
                </c:pt>
                <c:pt idx="200">
                  <c:v>28.879662230870103</c:v>
                </c:pt>
                <c:pt idx="201">
                  <c:v>38.855784693498208</c:v>
                </c:pt>
                <c:pt idx="202">
                  <c:v>49.531503546124853</c:v>
                </c:pt>
                <c:pt idx="203">
                  <c:v>51.091612109245034</c:v>
                </c:pt>
                <c:pt idx="204">
                  <c:v>42.101753764735328</c:v>
                </c:pt>
                <c:pt idx="205">
                  <c:v>30.827162815682073</c:v>
                </c:pt>
                <c:pt idx="206">
                  <c:v>27.633646185204725</c:v>
                </c:pt>
                <c:pt idx="207">
                  <c:v>35.457308335707651</c:v>
                </c:pt>
                <c:pt idx="208">
                  <c:v>47.105110366685039</c:v>
                </c:pt>
                <c:pt idx="209">
                  <c:v>51.868116807447478</c:v>
                </c:pt>
                <c:pt idx="210">
                  <c:v>45.367241502087587</c:v>
                </c:pt>
                <c:pt idx="211">
                  <c:v>33.579359226030753</c:v>
                </c:pt>
                <c:pt idx="212">
                  <c:v>27.34219458127928</c:v>
                </c:pt>
                <c:pt idx="213">
                  <c:v>32.390167978059196</c:v>
                </c:pt>
                <c:pt idx="214">
                  <c:v>44.082195955293102</c:v>
                </c:pt>
                <c:pt idx="215">
                  <c:v>51.668681911261743</c:v>
                </c:pt>
                <c:pt idx="216">
                  <c:v>48.174645644920076</c:v>
                </c:pt>
                <c:pt idx="217">
                  <c:v>36.812487985968808</c:v>
                </c:pt>
                <c:pt idx="218">
                  <c:v>28.028524286773056</c:v>
                </c:pt>
                <c:pt idx="219">
                  <c:v>29.898690263049318</c:v>
                </c:pt>
                <c:pt idx="220">
                  <c:v>40.703563940921491</c:v>
                </c:pt>
                <c:pt idx="221">
                  <c:v>50.509194290181824</c:v>
                </c:pt>
                <c:pt idx="222">
                  <c:v>50.300329988701591</c:v>
                </c:pt>
                <c:pt idx="223">
                  <c:v>40.268999912034651</c:v>
                </c:pt>
                <c:pt idx="224">
                  <c:v>29.637962670819732</c:v>
                </c:pt>
                <c:pt idx="225">
                  <c:v>28.181344877089703</c:v>
                </c:pt>
                <c:pt idx="226">
                  <c:v>37.238354212862824</c:v>
                </c:pt>
                <c:pt idx="227">
                  <c:v>48.482018063367832</c:v>
                </c:pt>
                <c:pt idx="228">
                  <c:v>51.574963737262905</c:v>
                </c:pt>
                <c:pt idx="229">
                  <c:v>43.6735512458187</c:v>
                </c:pt>
                <c:pt idx="230">
                  <c:v>32.042302794438363</c:v>
                </c:pt>
                <c:pt idx="231">
                  <c:v>27.374934569070525</c:v>
                </c:pt>
                <c:pt idx="232">
                  <c:v>33.962603391446997</c:v>
                </c:pt>
                <c:pt idx="233">
                  <c:v>45.748636926866155</c:v>
                </c:pt>
                <c:pt idx="234">
                  <c:v>51.897010296942078</c:v>
                </c:pt>
                <c:pt idx="235">
                  <c:v>46.754937379903481</c:v>
                </c:pt>
                <c:pt idx="236">
                  <c:v>35.050016301791437</c:v>
                </c:pt>
                <c:pt idx="237">
                  <c:v>27.543697521812973</c:v>
                </c:pt>
                <c:pt idx="238">
                  <c:v>31.137255909117641</c:v>
                </c:pt>
                <c:pt idx="239">
                  <c:v>42.526790454961123</c:v>
                </c:pt>
                <c:pt idx="240">
                  <c:v>51.240815623424595</c:v>
                </c:pt>
                <c:pt idx="241">
                  <c:v>49.267696861408737</c:v>
                </c:pt>
                <c:pt idx="242">
                  <c:v>38.421510459207568</c:v>
                </c:pt>
                <c:pt idx="243">
                  <c:v>28.674190175253507</c:v>
                </c:pt>
                <c:pt idx="244">
                  <c:v>28.987377326543339</c:v>
                </c:pt>
                <c:pt idx="245">
                  <c:v>39.073129090517746</c:v>
                </c:pt>
                <c:pt idx="246">
                  <c:v>49.658651808205967</c:v>
                </c:pt>
                <c:pt idx="247">
                  <c:v>51.011664710604606</c:v>
                </c:pt>
                <c:pt idx="248">
                  <c:v>41.888213974987046</c:v>
                </c:pt>
                <c:pt idx="249">
                  <c:v>30.676358132731316</c:v>
                </c:pt>
                <c:pt idx="250">
                  <c:v>27.68422573908499</c:v>
                </c:pt>
                <c:pt idx="251">
                  <c:v>35.662769517840985</c:v>
                </c:pt>
                <c:pt idx="252">
                  <c:v>47.276553113750843</c:v>
                </c:pt>
                <c:pt idx="253">
                  <c:v>51.847917448442189</c:v>
                </c:pt>
                <c:pt idx="254">
                  <c:v>45.173971234526547</c:v>
                </c:pt>
                <c:pt idx="255">
                  <c:v>33.390709842598085</c:v>
                </c:pt>
                <c:pt idx="256">
                  <c:v>27.33160945510177</c:v>
                </c:pt>
                <c:pt idx="257">
                  <c:v>32.567379025328641</c:v>
                </c:pt>
                <c:pt idx="258">
                  <c:v>44.284276156400587</c:v>
                </c:pt>
                <c:pt idx="259">
                  <c:v>51.709839661249646</c:v>
                </c:pt>
                <c:pt idx="260">
                  <c:v>48.017040698258199</c:v>
                </c:pt>
                <c:pt idx="261">
                  <c:v>36.60102160378564</c:v>
                </c:pt>
                <c:pt idx="262">
                  <c:v>27.957617685620605</c:v>
                </c:pt>
                <c:pt idx="263">
                  <c:v>30.033534645024609</c:v>
                </c:pt>
                <c:pt idx="264">
                  <c:v>40.920184003103159</c:v>
                </c:pt>
                <c:pt idx="265">
                  <c:v>50.608430546394651</c:v>
                </c:pt>
                <c:pt idx="266">
                  <c:v>50.190945082634947</c:v>
                </c:pt>
                <c:pt idx="267">
                  <c:v>40.051561821871864</c:v>
                </c:pt>
                <c:pt idx="268">
                  <c:v>29.512382973889345</c:v>
                </c:pt>
                <c:pt idx="269">
                  <c:v>28.263080967609067</c:v>
                </c:pt>
                <c:pt idx="270">
                  <c:v>37.452258306153738</c:v>
                </c:pt>
                <c:pt idx="271">
                  <c:v>48.631427722527889</c:v>
                </c:pt>
                <c:pt idx="272">
                  <c:v>51.522512410698305</c:v>
                </c:pt>
                <c:pt idx="273">
                  <c:v>43.467462441281242</c:v>
                </c:pt>
                <c:pt idx="274">
                  <c:v>31.872053608392577</c:v>
                </c:pt>
                <c:pt idx="275">
                  <c:v>27.397051318022555</c:v>
                </c:pt>
                <c:pt idx="276">
                  <c:v>34.156752038406964</c:v>
                </c:pt>
                <c:pt idx="277">
                  <c:v>45.936318101181428</c:v>
                </c:pt>
                <c:pt idx="278">
                  <c:v>51.905670792483271</c:v>
                </c:pt>
                <c:pt idx="279">
                  <c:v>46.576614777009951</c:v>
                </c:pt>
                <c:pt idx="280">
                  <c:v>34.848659579186673</c:v>
                </c:pt>
                <c:pt idx="281">
                  <c:v>27.504433121655694</c:v>
                </c:pt>
                <c:pt idx="282">
                  <c:v>31.296183339835395</c:v>
                </c:pt>
                <c:pt idx="283">
                  <c:v>42.7377925696834</c:v>
                </c:pt>
                <c:pt idx="284">
                  <c:v>51.309898050961834</c:v>
                </c:pt>
                <c:pt idx="285">
                  <c:v>49.131345536473148</c:v>
                </c:pt>
                <c:pt idx="286">
                  <c:v>38.20508616112857</c:v>
                </c:pt>
                <c:pt idx="287">
                  <c:v>28.576672405593143</c:v>
                </c:pt>
                <c:pt idx="288">
                  <c:v>29.098423473001112</c:v>
                </c:pt>
                <c:pt idx="289">
                  <c:v>39.290643838155916</c:v>
                </c:pt>
                <c:pt idx="290">
                  <c:v>49.782653101166659</c:v>
                </c:pt>
                <c:pt idx="291">
                  <c:v>50.92814633200102</c:v>
                </c:pt>
                <c:pt idx="292">
                  <c:v>41.67396233694258</c:v>
                </c:pt>
                <c:pt idx="293">
                  <c:v>30.528355203192007</c:v>
                </c:pt>
                <c:pt idx="294">
                  <c:v>27.738544728918797</c:v>
                </c:pt>
                <c:pt idx="295">
                  <c:v>35.869469798299562</c:v>
                </c:pt>
                <c:pt idx="296">
                  <c:v>47.445595400227759</c:v>
                </c:pt>
                <c:pt idx="297">
                  <c:v>51.82388504232901</c:v>
                </c:pt>
                <c:pt idx="298">
                  <c:v>44.978959419172618</c:v>
                </c:pt>
                <c:pt idx="299">
                  <c:v>33.204011581696733</c:v>
                </c:pt>
                <c:pt idx="300">
                  <c:v>27.32487426872256</c:v>
                </c:pt>
                <c:pt idx="301">
                  <c:v>32.746799212767712</c:v>
                </c:pt>
                <c:pt idx="302">
                  <c:v>44.48489362476505</c:v>
                </c:pt>
                <c:pt idx="303">
                  <c:v>51.747207635320066</c:v>
                </c:pt>
                <c:pt idx="304">
                  <c:v>47.856803235005479</c:v>
                </c:pt>
                <c:pt idx="305">
                  <c:v>36.390500287951404</c:v>
                </c:pt>
                <c:pt idx="306">
                  <c:v>27.890364844114067</c:v>
                </c:pt>
                <c:pt idx="307">
                  <c:v>30.171382230174508</c:v>
                </c:pt>
                <c:pt idx="308">
                  <c:v>41.136395580839391</c:v>
                </c:pt>
                <c:pt idx="309">
                  <c:v>50.704222189257294</c:v>
                </c:pt>
                <c:pt idx="310">
                  <c:v>50.078246395941889</c:v>
                </c:pt>
                <c:pt idx="311">
                  <c:v>39.833987458432077</c:v>
                </c:pt>
                <c:pt idx="312">
                  <c:v>29.389969800053784</c:v>
                </c:pt>
                <c:pt idx="313">
                  <c:v>28.34837509086487</c:v>
                </c:pt>
                <c:pt idx="314">
                  <c:v>37.66684070293352</c:v>
                </c:pt>
                <c:pt idx="315">
                  <c:v>48.778012326829746</c:v>
                </c:pt>
                <c:pt idx="316">
                  <c:v>51.466330013336638</c:v>
                </c:pt>
                <c:pt idx="317">
                  <c:v>43.260166879291972</c:v>
                </c:pt>
                <c:pt idx="318">
                  <c:v>31.70423146547617</c:v>
                </c:pt>
                <c:pt idx="319">
                  <c:v>27.422997498424891</c:v>
                </c:pt>
                <c:pt idx="320">
                  <c:v>34.35261174352307</c:v>
                </c:pt>
                <c:pt idx="321">
                  <c:v>46.122018821380863</c:v>
                </c:pt>
                <c:pt idx="322">
                  <c:v>51.91048014201742</c:v>
                </c:pt>
                <c:pt idx="323">
                  <c:v>46.396111062096566</c:v>
                </c:pt>
                <c:pt idx="324">
                  <c:v>34.648797082881593</c:v>
                </c:pt>
                <c:pt idx="325">
                  <c:v>27.46896450134868</c:v>
                </c:pt>
                <c:pt idx="326">
                  <c:v>31.457718281464793</c:v>
                </c:pt>
                <c:pt idx="327">
                  <c:v>42.947816592871696</c:v>
                </c:pt>
                <c:pt idx="328">
                  <c:v>51.375316037365117</c:v>
                </c:pt>
                <c:pt idx="329">
                  <c:v>48.99201249108274</c:v>
                </c:pt>
                <c:pt idx="330">
                  <c:v>37.98910424330915</c:v>
                </c:pt>
                <c:pt idx="331">
                  <c:v>28.482614394536242</c:v>
                </c:pt>
                <c:pt idx="332">
                  <c:v>29.212765870301702</c:v>
                </c:pt>
                <c:pt idx="333">
                  <c:v>39.508260771052818</c:v>
                </c:pt>
                <c:pt idx="334">
                  <c:v>49.903468565146362</c:v>
                </c:pt>
                <c:pt idx="335">
                  <c:v>50.841083146649645</c:v>
                </c:pt>
                <c:pt idx="336">
                  <c:v>41.459065993359729</c:v>
                </c:pt>
                <c:pt idx="337">
                  <c:v>30.383200408622486</c:v>
                </c:pt>
                <c:pt idx="338">
                  <c:v>27.796586132074189</c:v>
                </c:pt>
                <c:pt idx="339">
                  <c:v>36.077344400790444</c:v>
                </c:pt>
                <c:pt idx="340">
                  <c:v>47.612184251186854</c:v>
                </c:pt>
                <c:pt idx="341">
                  <c:v>51.796027120448379</c:v>
                </c:pt>
                <c:pt idx="342">
                  <c:v>44.782267169355919</c:v>
                </c:pt>
                <c:pt idx="343">
                  <c:v>33.019322951332661</c:v>
                </c:pt>
                <c:pt idx="344">
                  <c:v>27.321991132832586</c:v>
                </c:pt>
                <c:pt idx="345">
                  <c:v>32.928372313192817</c:v>
                </c:pt>
                <c:pt idx="346">
                  <c:v>44.683985490341648</c:v>
                </c:pt>
                <c:pt idx="347">
                  <c:v>51.780774122996213</c:v>
                </c:pt>
                <c:pt idx="348">
                  <c:v>47.693983470811517</c:v>
                </c:pt>
                <c:pt idx="349">
                  <c:v>36.180990012205442</c:v>
                </c:pt>
                <c:pt idx="350">
                  <c:v>27.826786838130808</c:v>
                </c:pt>
                <c:pt idx="351">
                  <c:v>30.312189819449962</c:v>
                </c:pt>
                <c:pt idx="352">
                  <c:v>41.352130917161176</c:v>
                </c:pt>
                <c:pt idx="353">
                  <c:v>50.796539199325636</c:v>
                </c:pt>
                <c:pt idx="354">
                  <c:v>49.962269246441664</c:v>
                </c:pt>
                <c:pt idx="355">
                  <c:v>39.616345005757758</c:v>
                </c:pt>
                <c:pt idx="356">
                  <c:v>29.270761511484551</c:v>
                </c:pt>
                <c:pt idx="357">
                  <c:v>28.437200517154086</c:v>
                </c:pt>
                <c:pt idx="358">
                  <c:v>37.882034156790318</c:v>
                </c:pt>
                <c:pt idx="359">
                  <c:v>48.921725939193649</c:v>
                </c:pt>
                <c:pt idx="360">
                  <c:v>51.406434151769552</c:v>
                </c:pt>
              </c:numCache>
            </c:numRef>
          </c:xVal>
          <c:yVal>
            <c:numRef>
              <c:f>'Parte C'!$R$13:$R$373</c:f>
              <c:numCache>
                <c:formatCode>General</c:formatCode>
                <c:ptCount val="361"/>
                <c:pt idx="0">
                  <c:v>51.896181551490429</c:v>
                </c:pt>
                <c:pt idx="1">
                  <c:v>46.244270451807978</c:v>
                </c:pt>
                <c:pt idx="2">
                  <c:v>34.484878152685191</c:v>
                </c:pt>
                <c:pt idx="3">
                  <c:v>27.429535702719477</c:v>
                </c:pt>
                <c:pt idx="4">
                  <c:v>31.56489241303057</c:v>
                </c:pt>
                <c:pt idx="5">
                  <c:v>43.08892039533302</c:v>
                </c:pt>
                <c:pt idx="6">
                  <c:v>51.406481468475882</c:v>
                </c:pt>
                <c:pt idx="7">
                  <c:v>48.870448340209776</c:v>
                </c:pt>
                <c:pt idx="8">
                  <c:v>37.81243817314656</c:v>
                </c:pt>
                <c:pt idx="9">
                  <c:v>28.399134518257505</c:v>
                </c:pt>
                <c:pt idx="10">
                  <c:v>29.285085344173623</c:v>
                </c:pt>
                <c:pt idx="11">
                  <c:v>39.655751547319205</c:v>
                </c:pt>
                <c:pt idx="12">
                  <c:v>49.976390447299771</c:v>
                </c:pt>
                <c:pt idx="13">
                  <c:v>50.758254235538033</c:v>
                </c:pt>
                <c:pt idx="14">
                  <c:v>41.282500950877335</c:v>
                </c:pt>
                <c:pt idx="15">
                  <c:v>30.261094463559516</c:v>
                </c:pt>
                <c:pt idx="16">
                  <c:v>27.827065070204437</c:v>
                </c:pt>
                <c:pt idx="17">
                  <c:v>36.2182481699611</c:v>
                </c:pt>
                <c:pt idx="18">
                  <c:v>47.719828718836752</c:v>
                </c:pt>
                <c:pt idx="19">
                  <c:v>51.757306602451408</c:v>
                </c:pt>
                <c:pt idx="20">
                  <c:v>44.618643274392994</c:v>
                </c:pt>
                <c:pt idx="21">
                  <c:v>32.867092876845746</c:v>
                </c:pt>
                <c:pt idx="22">
                  <c:v>27.306976650263305</c:v>
                </c:pt>
                <c:pt idx="23">
                  <c:v>33.05023981157585</c:v>
                </c:pt>
                <c:pt idx="24">
                  <c:v>44.816552696687701</c:v>
                </c:pt>
                <c:pt idx="25">
                  <c:v>51.78802150215904</c:v>
                </c:pt>
                <c:pt idx="26">
                  <c:v>47.555109958815123</c:v>
                </c:pt>
                <c:pt idx="27">
                  <c:v>36.009537418534613</c:v>
                </c:pt>
                <c:pt idx="28">
                  <c:v>27.766250029715668</c:v>
                </c:pt>
                <c:pt idx="29">
                  <c:v>30.404088201770904</c:v>
                </c:pt>
                <c:pt idx="30">
                  <c:v>41.497835684326738</c:v>
                </c:pt>
                <c:pt idx="31">
                  <c:v>50.847952203359078</c:v>
                </c:pt>
                <c:pt idx="32">
                  <c:v>49.857983751541155</c:v>
                </c:pt>
                <c:pt idx="33">
                  <c:v>39.438102758000944</c:v>
                </c:pt>
                <c:pt idx="34">
                  <c:v>29.168299754456111</c:v>
                </c:pt>
                <c:pt idx="35">
                  <c:v>28.490584260742679</c:v>
                </c:pt>
                <c:pt idx="36">
                  <c:v>38.028044776335648</c:v>
                </c:pt>
                <c:pt idx="37">
                  <c:v>49.011984087451523</c:v>
                </c:pt>
                <c:pt idx="38">
                  <c:v>51.343819046481769</c:v>
                </c:pt>
                <c:pt idx="39">
                  <c:v>42.879671345901869</c:v>
                </c:pt>
                <c:pt idx="40">
                  <c:v>31.401439347207948</c:v>
                </c:pt>
                <c:pt idx="41">
                  <c:v>27.46215661542027</c:v>
                </c:pt>
                <c:pt idx="42">
                  <c:v>34.683581527211338</c:v>
                </c:pt>
                <c:pt idx="43">
                  <c:v>46.426369321987693</c:v>
                </c:pt>
                <c:pt idx="44">
                  <c:v>51.894255055872456</c:v>
                </c:pt>
                <c:pt idx="45">
                  <c:v>46.060089801578982</c:v>
                </c:pt>
                <c:pt idx="46">
                  <c:v>34.28777818827313</c:v>
                </c:pt>
                <c:pt idx="47">
                  <c:v>27.400729222431739</c:v>
                </c:pt>
                <c:pt idx="48">
                  <c:v>31.730863961995812</c:v>
                </c:pt>
                <c:pt idx="49">
                  <c:v>43.297076496849613</c:v>
                </c:pt>
                <c:pt idx="50">
                  <c:v>51.465444362770519</c:v>
                </c:pt>
                <c:pt idx="51">
                  <c:v>48.726007814189281</c:v>
                </c:pt>
                <c:pt idx="52">
                  <c:v>37.597392180312575</c:v>
                </c:pt>
                <c:pt idx="53">
                  <c:v>28.31119535268618</c:v>
                </c:pt>
                <c:pt idx="54">
                  <c:v>29.405103869139001</c:v>
                </c:pt>
                <c:pt idx="55">
                  <c:v>39.873383284461902</c:v>
                </c:pt>
                <c:pt idx="56">
                  <c:v>50.09154578115097</c:v>
                </c:pt>
                <c:pt idx="57">
                  <c:v>50.665059883220977</c:v>
                </c:pt>
                <c:pt idx="58">
                  <c:v>41.066639370124541</c:v>
                </c:pt>
                <c:pt idx="59">
                  <c:v>30.121027796218428</c:v>
                </c:pt>
                <c:pt idx="60">
                  <c:v>27.891569964277917</c:v>
                </c:pt>
                <c:pt idx="61">
                  <c:v>36.428019123317547</c:v>
                </c:pt>
                <c:pt idx="62">
                  <c:v>47.882003284368572</c:v>
                </c:pt>
                <c:pt idx="63">
                  <c:v>51.722782232514973</c:v>
                </c:pt>
                <c:pt idx="64">
                  <c:v>44.419161515490565</c:v>
                </c:pt>
                <c:pt idx="65">
                  <c:v>32.686056338154962</c:v>
                </c:pt>
                <c:pt idx="66">
                  <c:v>27.310829490563698</c:v>
                </c:pt>
                <c:pt idx="67">
                  <c:v>33.235439747263513</c:v>
                </c:pt>
                <c:pt idx="68">
                  <c:v>45.012827760984671</c:v>
                </c:pt>
                <c:pt idx="69">
                  <c:v>51.814917306119504</c:v>
                </c:pt>
                <c:pt idx="70">
                  <c:v>47.38789862431419</c:v>
                </c:pt>
                <c:pt idx="71">
                  <c:v>35.801952275377865</c:v>
                </c:pt>
                <c:pt idx="72">
                  <c:v>27.709143901193478</c:v>
                </c:pt>
                <c:pt idx="73">
                  <c:v>30.549964199088173</c:v>
                </c:pt>
                <c:pt idx="74">
                  <c:v>41.712576088291598</c:v>
                </c:pt>
                <c:pt idx="75">
                  <c:v>50.93412567689235</c:v>
                </c:pt>
                <c:pt idx="76">
                  <c:v>49.736362800485679</c:v>
                </c:pt>
                <c:pt idx="77">
                  <c:v>39.22050512387338</c:v>
                </c:pt>
                <c:pt idx="78">
                  <c:v>29.054783698570432</c:v>
                </c:pt>
                <c:pt idx="79">
                  <c:v>28.585515921374068</c:v>
                </c:pt>
                <c:pt idx="80">
                  <c:v>38.244144422499389</c:v>
                </c:pt>
                <c:pt idx="81">
                  <c:v>49.150570701059252</c:v>
                </c:pt>
                <c:pt idx="82">
                  <c:v>51.277476734107452</c:v>
                </c:pt>
                <c:pt idx="83">
                  <c:v>42.669394923589202</c:v>
                </c:pt>
                <c:pt idx="84">
                  <c:v>31.240555987891796</c:v>
                </c:pt>
                <c:pt idx="85">
                  <c:v>27.498581737704274</c:v>
                </c:pt>
                <c:pt idx="86">
                  <c:v>34.883826041650643</c:v>
                </c:pt>
                <c:pt idx="87">
                  <c:v>46.606329345481697</c:v>
                </c:pt>
                <c:pt idx="88">
                  <c:v>51.888476172748938</c:v>
                </c:pt>
                <c:pt idx="89">
                  <c:v>45.873885090331022</c:v>
                </c:pt>
                <c:pt idx="90">
                  <c:v>34.092343401695082</c:v>
                </c:pt>
                <c:pt idx="91">
                  <c:v>27.375746202009765</c:v>
                </c:pt>
                <c:pt idx="92">
                  <c:v>31.899301981490773</c:v>
                </c:pt>
                <c:pt idx="93">
                  <c:v>43.504074417929566</c:v>
                </c:pt>
                <c:pt idx="94">
                  <c:v>51.520689251414382</c:v>
                </c:pt>
                <c:pt idx="95">
                  <c:v>48.57870777455274</c:v>
                </c:pt>
                <c:pt idx="96">
                  <c:v>37.382974189528525</c:v>
                </c:pt>
                <c:pt idx="97">
                  <c:v>28.226794322642256</c:v>
                </c:pt>
                <c:pt idx="98">
                  <c:v>29.528317717622286</c:v>
                </c:pt>
                <c:pt idx="99">
                  <c:v>40.090929767406642</c:v>
                </c:pt>
                <c:pt idx="100">
                  <c:v>50.203413665404781</c:v>
                </c:pt>
                <c:pt idx="101">
                  <c:v>50.568398351906076</c:v>
                </c:pt>
                <c:pt idx="102">
                  <c:v>40.850318589354366</c:v>
                </c:pt>
                <c:pt idx="103">
                  <c:v>29.98393209421868</c:v>
                </c:pt>
                <c:pt idx="104">
                  <c:v>27.95974449721794</c:v>
                </c:pt>
                <c:pt idx="105">
                  <c:v>36.638784540015251</c:v>
                </c:pt>
                <c:pt idx="106">
                  <c:v>48.041582832706602</c:v>
                </c:pt>
                <c:pt idx="107">
                  <c:v>51.68445921169014</c:v>
                </c:pt>
                <c:pt idx="108">
                  <c:v>44.218169934113554</c:v>
                </c:pt>
                <c:pt idx="109">
                  <c:v>32.507186929223629</c:v>
                </c:pt>
                <c:pt idx="110">
                  <c:v>27.318533963750966</c:v>
                </c:pt>
                <c:pt idx="111">
                  <c:v>33.422634645452014</c:v>
                </c:pt>
                <c:pt idx="112">
                  <c:v>45.207406958073392</c:v>
                </c:pt>
                <c:pt idx="113">
                  <c:v>51.83798558565303</c:v>
                </c:pt>
                <c:pt idx="114">
                  <c:v>47.21824711647421</c:v>
                </c:pt>
                <c:pt idx="115">
                  <c:v>35.595557794084449</c:v>
                </c:pt>
                <c:pt idx="116">
                  <c:v>27.655764580710873</c:v>
                </c:pt>
                <c:pt idx="117">
                  <c:v>30.69867674049674</c:v>
                </c:pt>
                <c:pt idx="118">
                  <c:v>41.926654866843322</c:v>
                </c:pt>
                <c:pt idx="119">
                  <c:v>51.016747650861646</c:v>
                </c:pt>
                <c:pt idx="120">
                  <c:v>49.611565708035933</c:v>
                </c:pt>
                <c:pt idx="121">
                  <c:v>39.003026836271609</c:v>
                </c:pt>
                <c:pt idx="122">
                  <c:v>28.944572750485197</c:v>
                </c:pt>
                <c:pt idx="123">
                  <c:v>28.683899750211108</c:v>
                </c:pt>
                <c:pt idx="124">
                  <c:v>38.460669389746201</c:v>
                </c:pt>
                <c:pt idx="125">
                  <c:v>49.286164750385161</c:v>
                </c:pt>
                <c:pt idx="126">
                  <c:v>51.207475321886221</c:v>
                </c:pt>
                <c:pt idx="127">
                  <c:v>42.458157025388971</c:v>
                </c:pt>
                <c:pt idx="128">
                  <c:v>31.08229275314438</c:v>
                </c:pt>
                <c:pt idx="129">
                  <c:v>27.538799654568152</c:v>
                </c:pt>
                <c:pt idx="130">
                  <c:v>35.085548942835587</c:v>
                </c:pt>
                <c:pt idx="131">
                  <c:v>46.784094125931091</c:v>
                </c:pt>
                <c:pt idx="132">
                  <c:v>51.878846713121902</c:v>
                </c:pt>
                <c:pt idx="133">
                  <c:v>45.68571467140012</c:v>
                </c:pt>
                <c:pt idx="134">
                  <c:v>33.898635038833035</c:v>
                </c:pt>
                <c:pt idx="135">
                  <c:v>27.354594470700057</c:v>
                </c:pt>
                <c:pt idx="136">
                  <c:v>32.070153685953336</c:v>
                </c:pt>
                <c:pt idx="137">
                  <c:v>43.709849289004524</c:v>
                </c:pt>
                <c:pt idx="138">
                  <c:v>51.572198821614847</c:v>
                </c:pt>
                <c:pt idx="139">
                  <c:v>48.428594382584961</c:v>
                </c:pt>
                <c:pt idx="140">
                  <c:v>37.169251395684299</c:v>
                </c:pt>
                <c:pt idx="141">
                  <c:v>28.145957877948796</c:v>
                </c:pt>
                <c:pt idx="142">
                  <c:v>29.654688276534401</c:v>
                </c:pt>
                <c:pt idx="143">
                  <c:v>40.308322820848218</c:v>
                </c:pt>
                <c:pt idx="144">
                  <c:v>50.311959042601067</c:v>
                </c:pt>
                <c:pt idx="145">
                  <c:v>50.468299933645461</c:v>
                </c:pt>
                <c:pt idx="146">
                  <c:v>40.63360639975815</c:v>
                </c:pt>
                <c:pt idx="147">
                  <c:v>29.849850320982156</c:v>
                </c:pt>
                <c:pt idx="148">
                  <c:v>28.031567304304993</c:v>
                </c:pt>
                <c:pt idx="149">
                  <c:v>36.850478369817893</c:v>
                </c:pt>
                <c:pt idx="150">
                  <c:v>48.1985173543804</c:v>
                </c:pt>
                <c:pt idx="151">
                  <c:v>51.642349549748829</c:v>
                </c:pt>
                <c:pt idx="152">
                  <c:v>44.015731517547323</c:v>
                </c:pt>
                <c:pt idx="153">
                  <c:v>32.330540704630884</c:v>
                </c:pt>
                <c:pt idx="154">
                  <c:v>27.33008765537647</c:v>
                </c:pt>
                <c:pt idx="155">
                  <c:v>33.61176584249786</c:v>
                </c:pt>
                <c:pt idx="156">
                  <c:v>45.400229310198831</c:v>
                </c:pt>
                <c:pt idx="157">
                  <c:v>51.857219111559772</c:v>
                </c:pt>
                <c:pt idx="158">
                  <c:v>47.046208601143547</c:v>
                </c:pt>
                <c:pt idx="159">
                  <c:v>35.390418655115127</c:v>
                </c:pt>
                <c:pt idx="160">
                  <c:v>27.606128796423683</c:v>
                </c:pt>
                <c:pt idx="161">
                  <c:v>30.850179222058173</c:v>
                </c:pt>
                <c:pt idx="162">
                  <c:v>42.140004931395289</c:v>
                </c:pt>
                <c:pt idx="163">
                  <c:v>51.095792232969302</c:v>
                </c:pt>
                <c:pt idx="164">
                  <c:v>49.483631583442268</c:v>
                </c:pt>
                <c:pt idx="165">
                  <c:v>38.785736049129589</c:v>
                </c:pt>
                <c:pt idx="166">
                  <c:v>28.837701448405397</c:v>
                </c:pt>
                <c:pt idx="167">
                  <c:v>28.785704915463427</c:v>
                </c:pt>
                <c:pt idx="168">
                  <c:v>38.677551822896234</c:v>
                </c:pt>
                <c:pt idx="169">
                  <c:v>49.418723742599354</c:v>
                </c:pt>
                <c:pt idx="170">
                  <c:v>51.133836747049955</c:v>
                </c:pt>
                <c:pt idx="171">
                  <c:v>42.246023849605024</c:v>
                </c:pt>
                <c:pt idx="172">
                  <c:v>30.926699239926251</c:v>
                </c:pt>
                <c:pt idx="173">
                  <c:v>27.582797762412333</c:v>
                </c:pt>
                <c:pt idx="174">
                  <c:v>35.288687014297807</c:v>
                </c:pt>
                <c:pt idx="175">
                  <c:v>46.959607954928202</c:v>
                </c:pt>
                <c:pt idx="176">
                  <c:v>51.865369694697442</c:v>
                </c:pt>
                <c:pt idx="177">
                  <c:v>45.495637514141087</c:v>
                </c:pt>
                <c:pt idx="178">
                  <c:v>33.706713804537657</c:v>
                </c:pt>
                <c:pt idx="179">
                  <c:v>27.337280657089387</c:v>
                </c:pt>
                <c:pt idx="180">
                  <c:v>32.243365533414284</c:v>
                </c:pt>
                <c:pt idx="181">
                  <c:v>43.914336623788856</c:v>
                </c:pt>
                <c:pt idx="182">
                  <c:v>51.619956931163514</c:v>
                </c:pt>
                <c:pt idx="183">
                  <c:v>48.275714681226724</c:v>
                </c:pt>
                <c:pt idx="184">
                  <c:v>36.956290775807062</c:v>
                </c:pt>
                <c:pt idx="185">
                  <c:v>28.068711351349474</c:v>
                </c:pt>
                <c:pt idx="186">
                  <c:v>29.784175943527799</c:v>
                </c:pt>
                <c:pt idx="187">
                  <c:v>40.525494317563584</c:v>
                </c:pt>
                <c:pt idx="188">
                  <c:v>50.417147896495962</c:v>
                </c:pt>
                <c:pt idx="189">
                  <c:v>50.364795997552172</c:v>
                </c:pt>
                <c:pt idx="190">
                  <c:v>40.416570715187994</c:v>
                </c:pt>
                <c:pt idx="191">
                  <c:v>29.718824495417593</c:v>
                </c:pt>
                <c:pt idx="192">
                  <c:v>28.107015877513533</c:v>
                </c:pt>
                <c:pt idx="193">
                  <c:v>37.063034271540523</c:v>
                </c:pt>
                <c:pt idx="194">
                  <c:v>48.352757668825099</c:v>
                </c:pt>
                <c:pt idx="195">
                  <c:v>51.596466443130794</c:v>
                </c:pt>
                <c:pt idx="196">
                  <c:v>43.81190970649039</c:v>
                </c:pt>
                <c:pt idx="197">
                  <c:v>32.156173022248353</c:v>
                </c:pt>
                <c:pt idx="198">
                  <c:v>27.345486944713077</c:v>
                </c:pt>
                <c:pt idx="199">
                  <c:v>33.802774067954985</c:v>
                </c:pt>
                <c:pt idx="200">
                  <c:v>45.591234390170762</c:v>
                </c:pt>
                <c:pt idx="201">
                  <c:v>51.872611856385362</c:v>
                </c:pt>
                <c:pt idx="202">
                  <c:v>46.871836992217439</c:v>
                </c:pt>
                <c:pt idx="203">
                  <c:v>35.186599145528099</c:v>
                </c:pt>
                <c:pt idx="204">
                  <c:v>27.560252103328224</c:v>
                </c:pt>
                <c:pt idx="205">
                  <c:v>31.004424165515037</c:v>
                </c:pt>
                <c:pt idx="206">
                  <c:v>42.352559421727236</c:v>
                </c:pt>
                <c:pt idx="207">
                  <c:v>51.171234652010391</c:v>
                </c:pt>
                <c:pt idx="208">
                  <c:v>49.352600519046661</c:v>
                </c:pt>
                <c:pt idx="209">
                  <c:v>38.568700857621899</c:v>
                </c:pt>
                <c:pt idx="210">
                  <c:v>28.734203283948716</c:v>
                </c:pt>
                <c:pt idx="211">
                  <c:v>28.890899513152995</c:v>
                </c:pt>
                <c:pt idx="212">
                  <c:v>38.894723754746003</c:v>
                </c:pt>
                <c:pt idx="213">
                  <c:v>49.548206136006314</c:v>
                </c:pt>
                <c:pt idx="214">
                  <c:v>51.056584086654404</c:v>
                </c:pt>
                <c:pt idx="215">
                  <c:v>42.03306187510573</c:v>
                </c:pt>
                <c:pt idx="216">
                  <c:v>30.7738242085534</c:v>
                </c:pt>
                <c:pt idx="217">
                  <c:v>27.630562272990794</c:v>
                </c:pt>
                <c:pt idx="218">
                  <c:v>35.493176596079074</c:v>
                </c:pt>
                <c:pt idx="219">
                  <c:v>47.132815829474595</c:v>
                </c:pt>
                <c:pt idx="220">
                  <c:v>51.848049340940051</c:v>
                </c:pt>
                <c:pt idx="221">
                  <c:v>45.303713185447549</c:v>
                </c:pt>
                <c:pt idx="222">
                  <c:v>33.516639843604423</c:v>
                </c:pt>
                <c:pt idx="223">
                  <c:v>27.323810187027487</c:v>
                </c:pt>
                <c:pt idx="224">
                  <c:v>32.418883242276372</c:v>
                </c:pt>
                <c:pt idx="225">
                  <c:v>44.117472339488515</c:v>
                </c:pt>
                <c:pt idx="226">
                  <c:v>51.663948613494824</c:v>
                </c:pt>
                <c:pt idx="227">
                  <c:v>48.120116580332315</c:v>
                </c:pt>
                <c:pt idx="228">
                  <c:v>36.744159068071852</c:v>
                </c:pt>
                <c:pt idx="229">
                  <c:v>27.995078950569717</c:v>
                </c:pt>
                <c:pt idx="230">
                  <c:v>29.916740139407196</c:v>
                </c:pt>
                <c:pt idx="231">
                  <c:v>40.742376199761722</c:v>
                </c:pt>
                <c:pt idx="232">
                  <c:v>50.518947262721923</c:v>
                </c:pt>
                <c:pt idx="233">
                  <c:v>50.257918979969638</c:v>
                </c:pt>
                <c:pt idx="234">
                  <c:v>40.199279550873726</c:v>
                </c:pt>
                <c:pt idx="235">
                  <c:v>29.590895678752581</c:v>
                </c:pt>
                <c:pt idx="236">
                  <c:v>28.186066572565629</c:v>
                </c:pt>
                <c:pt idx="237">
                  <c:v>37.27638563383978</c:v>
                </c:pt>
                <c:pt idx="238">
                  <c:v>48.504255439793802</c:v>
                </c:pt>
                <c:pt idx="239">
                  <c:v>51.546824270808081</c:v>
                </c:pt>
                <c:pt idx="240">
                  <c:v>43.606768375173154</c:v>
                </c:pt>
                <c:pt idx="241">
                  <c:v>31.98413852589194</c:v>
                </c:pt>
                <c:pt idx="242">
                  <c:v>27.364727005889844</c:v>
                </c:pt>
                <c:pt idx="243">
                  <c:v>33.995599463149105</c:v>
                </c:pt>
                <c:pt idx="244">
                  <c:v>45.780362340300627</c:v>
                </c:pt>
                <c:pt idx="245">
                  <c:v>51.884158996309807</c:v>
                </c:pt>
                <c:pt idx="246">
                  <c:v>46.695186934742289</c:v>
                </c:pt>
                <c:pt idx="247">
                  <c:v>34.984163138832535</c:v>
                </c:pt>
                <c:pt idx="248">
                  <c:v>27.518148878386668</c:v>
                </c:pt>
                <c:pt idx="249">
                  <c:v>31.161363233169787</c:v>
                </c:pt>
                <c:pt idx="250">
                  <c:v>42.56425172693811</c:v>
                </c:pt>
                <c:pt idx="251">
                  <c:v>51.243051265635593</c:v>
                </c:pt>
                <c:pt idx="252">
                  <c:v>49.218513577718468</c:v>
                </c:pt>
                <c:pt idx="253">
                  <c:v>38.351989276823836</c:v>
                </c:pt>
                <c:pt idx="254">
                  <c:v>28.634110691649866</c:v>
                </c:pt>
                <c:pt idx="255">
                  <c:v>28.999450577112281</c:v>
                </c:pt>
                <c:pt idx="256">
                  <c:v>39.112117127368137</c:v>
                </c:pt>
                <c:pt idx="257">
                  <c:v>49.674571353063413</c:v>
                </c:pt>
                <c:pt idx="258">
                  <c:v>50.975741550347223</c:v>
                </c:pt>
                <c:pt idx="259">
                  <c:v>41.81933784049064</c:v>
                </c:pt>
                <c:pt idx="260">
                  <c:v>30.623715567416625</c:v>
                </c:pt>
                <c:pt idx="261">
                  <c:v>27.68207821773202</c:v>
                </c:pt>
                <c:pt idx="262">
                  <c:v>35.698953604681165</c:v>
                </c:pt>
                <c:pt idx="263">
                  <c:v>47.303663469218087</c:v>
                </c:pt>
                <c:pt idx="264">
                  <c:v>51.826891079749032</c:v>
                </c:pt>
                <c:pt idx="265">
                  <c:v>45.110001831084723</c:v>
                </c:pt>
                <c:pt idx="266">
                  <c:v>33.328472721925294</c:v>
                </c:pt>
                <c:pt idx="267">
                  <c:v>27.314187281926699</c:v>
                </c:pt>
                <c:pt idx="268">
                  <c:v>32.596651808325298</c:v>
                </c:pt>
                <c:pt idx="269">
                  <c:v>44.319192776883511</c:v>
                </c:pt>
                <c:pt idx="270">
                  <c:v>51.70416008237639</c:v>
                </c:pt>
                <c:pt idx="271">
                  <c:v>47.961848841655438</c:v>
                </c:pt>
                <c:pt idx="272">
                  <c:v>36.532922750886968</c:v>
                </c:pt>
                <c:pt idx="273">
                  <c:v>27.92508375073043</c:v>
                </c:pt>
                <c:pt idx="274">
                  <c:v>30.05233932084634</c:v>
                </c:pt>
                <c:pt idx="275">
                  <c:v>40.958900500411815</c:v>
                </c:pt>
                <c:pt idx="276">
                  <c:v>50.617325239118237</c:v>
                </c:pt>
                <c:pt idx="277">
                  <c:v>50.147702374306689</c:v>
                </c:pt>
                <c:pt idx="278">
                  <c:v>39.981801002108099</c:v>
                </c:pt>
                <c:pt idx="279">
                  <c:v>29.466103961665688</c:v>
                </c:pt>
                <c:pt idx="280">
                  <c:v>28.26869461634066</c:v>
                </c:pt>
                <c:pt idx="281">
                  <c:v>37.490465596088725</c:v>
                </c:pt>
                <c:pt idx="282">
                  <c:v>48.652963190505304</c:v>
                </c:pt>
                <c:pt idx="283">
                  <c:v>51.493438589778918</c:v>
                </c:pt>
                <c:pt idx="284">
                  <c:v>43.400371811340854</c:v>
                </c:pt>
                <c:pt idx="285">
                  <c:v>31.8144911281974</c:v>
                </c:pt>
                <c:pt idx="286">
                  <c:v>27.387801809404365</c:v>
                </c:pt>
                <c:pt idx="287">
                  <c:v>34.190181599936338</c:v>
                </c:pt>
                <c:pt idx="288">
                  <c:v>45.967553891159895</c:v>
                </c:pt>
                <c:pt idx="289">
                  <c:v>51.891856912659165</c:v>
                </c:pt>
                <c:pt idx="290">
                  <c:v>46.516313787790892</c:v>
                </c:pt>
                <c:pt idx="291">
                  <c:v>34.783174074971718</c:v>
                </c:pt>
                <c:pt idx="292">
                  <c:v>27.479832316021508</c:v>
                </c:pt>
                <c:pt idx="293">
                  <c:v>31.320947243032933</c:v>
                </c:pt>
                <c:pt idx="294">
                  <c:v>42.775015506320749</c:v>
                </c:pt>
                <c:pt idx="295">
                  <c:v>51.311219567760297</c:v>
                </c:pt>
                <c:pt idx="296">
                  <c:v>49.081412779986017</c:v>
                </c:pt>
                <c:pt idx="297">
                  <c:v>38.135669220396721</c:v>
                </c:pt>
                <c:pt idx="298">
                  <c:v>28.537455038796125</c:v>
                </c:pt>
                <c:pt idx="299">
                  <c:v>29.111324089315268</c:v>
                </c:pt>
                <c:pt idx="300">
                  <c:v>39.329663813439559</c:v>
                </c:pt>
                <c:pt idx="301">
                  <c:v>49.797779793097149</c:v>
                </c:pt>
                <c:pt idx="302">
                  <c:v>50.891334472781097</c:v>
                </c:pt>
                <c:pt idx="303">
                  <c:v>41.604918723175764</c:v>
                </c:pt>
                <c:pt idx="304">
                  <c:v>30.476420357967875</c:v>
                </c:pt>
                <c:pt idx="305">
                  <c:v>27.737329452429922</c:v>
                </c:pt>
                <c:pt idx="306">
                  <c:v>35.905953553148592</c:v>
                </c:pt>
                <c:pt idx="307">
                  <c:v>47.47209733346326</c:v>
                </c:pt>
                <c:pt idx="308">
                  <c:v>51.801901541757502</c:v>
                </c:pt>
                <c:pt idx="309">
                  <c:v>44.914564156840747</c:v>
                </c:pt>
                <c:pt idx="310">
                  <c:v>33.142271407821767</c:v>
                </c:pt>
                <c:pt idx="311">
                  <c:v>27.308414957439055</c:v>
                </c:pt>
                <c:pt idx="312">
                  <c:v>32.776615521967031</c:v>
                </c:pt>
                <c:pt idx="313">
                  <c:v>44.519434720277602</c:v>
                </c:pt>
                <c:pt idx="314">
                  <c:v>51.740578736229352</c:v>
                </c:pt>
                <c:pt idx="315">
                  <c:v>47.800961063568074</c:v>
                </c:pt>
                <c:pt idx="316">
                  <c:v>36.322648022060804</c:v>
                </c:pt>
                <c:pt idx="317">
                  <c:v>27.85874768711664</c:v>
                </c:pt>
                <c:pt idx="318">
                  <c:v>30.190930993407012</c:v>
                </c:pt>
                <c:pt idx="319">
                  <c:v>41.174999364542913</c:v>
                </c:pt>
                <c:pt idx="320">
                  <c:v>50.712250995728596</c:v>
                </c:pt>
                <c:pt idx="321">
                  <c:v>50.034180720541301</c:v>
                </c:pt>
                <c:pt idx="322">
                  <c:v>39.764203222906943</c:v>
                </c:pt>
                <c:pt idx="323">
                  <c:v>29.344488451722725</c:v>
                </c:pt>
                <c:pt idx="324">
                  <c:v>28.354874114638797</c:v>
                </c:pt>
                <c:pt idx="325">
                  <c:v>37.705207069329774</c:v>
                </c:pt>
                <c:pt idx="326">
                  <c:v>48.798834318522488</c:v>
                </c:pt>
                <c:pt idx="327">
                  <c:v>51.436326130192413</c:v>
                </c:pt>
                <c:pt idx="328">
                  <c:v>43.192784696106891</c:v>
                </c:pt>
                <c:pt idx="329">
                  <c:v>31.647283993725054</c:v>
                </c:pt>
                <c:pt idx="330">
                  <c:v>27.414704124012303</c:v>
                </c:pt>
                <c:pt idx="331">
                  <c:v>34.386459499640409</c:v>
                </c:pt>
                <c:pt idx="332">
                  <c:v>46.152750380154075</c:v>
                </c:pt>
                <c:pt idx="333">
                  <c:v>51.89570319303958</c:v>
                </c:pt>
                <c:pt idx="334">
                  <c:v>46.33527360711382</c:v>
                </c:pt>
                <c:pt idx="335">
                  <c:v>34.583694940442086</c:v>
                </c:pt>
                <c:pt idx="336">
                  <c:v>27.445314423980697</c:v>
                </c:pt>
                <c:pt idx="337">
                  <c:v>31.48312618423585</c:v>
                </c:pt>
                <c:pt idx="338">
                  <c:v>42.984784710151935</c:v>
                </c:pt>
                <c:pt idx="339">
                  <c:v>51.375718195617608</c:v>
                </c:pt>
                <c:pt idx="340">
                  <c:v>48.9413410908681</c:v>
                </c:pt>
                <c:pt idx="341">
                  <c:v>37.919808479304898</c:v>
                </c:pt>
                <c:pt idx="342">
                  <c:v>28.444266615597407</c:v>
                </c:pt>
                <c:pt idx="343">
                  <c:v>29.226484990538122</c:v>
                </c:pt>
                <c:pt idx="344">
                  <c:v>39.547295637591404</c:v>
                </c:pt>
                <c:pt idx="345">
                  <c:v>49.917792844713354</c:v>
                </c:pt>
                <c:pt idx="346">
                  <c:v>50.803389305674266</c:v>
                </c:pt>
                <c:pt idx="347">
                  <c:v>41.389871718404002</c:v>
                </c:pt>
                <c:pt idx="348">
                  <c:v>30.331984739978267</c:v>
                </c:pt>
                <c:pt idx="349">
                  <c:v>27.79629866230313</c:v>
                </c:pt>
                <c:pt idx="350">
                  <c:v>36.114111571277633</c:v>
                </c:pt>
                <c:pt idx="351">
                  <c:v>47.63806463795018</c:v>
                </c:pt>
                <c:pt idx="352">
                  <c:v>51.773088558254464</c:v>
                </c:pt>
                <c:pt idx="353">
                  <c:v>44.717461409502562</c:v>
                </c:pt>
                <c:pt idx="354">
                  <c:v>32.958094253565271</c:v>
                </c:pt>
                <c:pt idx="355">
                  <c:v>27.306495022511207</c:v>
                </c:pt>
                <c:pt idx="356">
                  <c:v>32.958717985686263</c:v>
                </c:pt>
                <c:pt idx="357">
                  <c:v>44.718135417308986</c:v>
                </c:pt>
                <c:pt idx="358">
                  <c:v>51.773193162077447</c:v>
                </c:pt>
                <c:pt idx="359">
                  <c:v>47.637503665517272</c:v>
                </c:pt>
                <c:pt idx="360">
                  <c:v>36.113400778056601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1-413A-BE30-E5D387829692}"/>
            </c:ext>
          </c:extLst>
        </c:ser>
        <c:ser>
          <c:idx val="2"/>
          <c:order val="2"/>
          <c:tx>
            <c:v>Antena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'Parte C'!$S$13:$S$373</c:f>
              <c:numCache>
                <c:formatCode>General</c:formatCode>
                <c:ptCount val="361"/>
                <c:pt idx="0">
                  <c:v>19.908572560401129</c:v>
                </c:pt>
                <c:pt idx="1">
                  <c:v>32.784627514981658</c:v>
                </c:pt>
                <c:pt idx="2">
                  <c:v>33.822496925290622</c:v>
                </c:pt>
                <c:pt idx="3">
                  <c:v>22.067968441869965</c:v>
                </c:pt>
                <c:pt idx="4">
                  <c:v>8.3281013435911948</c:v>
                </c:pt>
                <c:pt idx="5">
                  <c:v>5.2352660759682319</c:v>
                </c:pt>
                <c:pt idx="6">
                  <c:v>15.633001120713024</c:v>
                </c:pt>
                <c:pt idx="7">
                  <c:v>29.961676829299137</c:v>
                </c:pt>
                <c:pt idx="8">
                  <c:v>35.047574835326103</c:v>
                </c:pt>
                <c:pt idx="9">
                  <c:v>26.214743966873073</c:v>
                </c:pt>
                <c:pt idx="10">
                  <c:v>11.5840481897092</c:v>
                </c:pt>
                <c:pt idx="11">
                  <c:v>4.6068817284484389</c:v>
                </c:pt>
                <c:pt idx="12">
                  <c:v>11.698019250722236</c:v>
                </c:pt>
                <c:pt idx="13">
                  <c:v>26.337901621008236</c:v>
                </c:pt>
                <c:pt idx="14">
                  <c:v>35.066688503342142</c:v>
                </c:pt>
                <c:pt idx="15">
                  <c:v>29.859173492969305</c:v>
                </c:pt>
                <c:pt idx="16">
                  <c:v>15.503121874740609</c:v>
                </c:pt>
                <c:pt idx="17">
                  <c:v>5.1974213001314435</c:v>
                </c:pt>
                <c:pt idx="18">
                  <c:v>8.417085350264248</c:v>
                </c:pt>
                <c:pt idx="19">
                  <c:v>22.20196974568843</c:v>
                </c:pt>
                <c:pt idx="20">
                  <c:v>33.878315345502472</c:v>
                </c:pt>
                <c:pt idx="21">
                  <c:v>32.710943853463959</c:v>
                </c:pt>
                <c:pt idx="22">
                  <c:v>19.773131235743634</c:v>
                </c:pt>
                <c:pt idx="23">
                  <c:v>6.9598427472937416</c:v>
                </c:pt>
                <c:pt idx="24">
                  <c:v>6.0515567328877307</c:v>
                </c:pt>
                <c:pt idx="25">
                  <c:v>17.883347165394923</c:v>
                </c:pt>
                <c:pt idx="26">
                  <c:v>31.577120486265393</c:v>
                </c:pt>
                <c:pt idx="27">
                  <c:v>34.542884656362055</c:v>
                </c:pt>
                <c:pt idx="28">
                  <c:v>24.053929775020265</c:v>
                </c:pt>
                <c:pt idx="29">
                  <c:v>9.7537525878518938</c:v>
                </c:pt>
                <c:pt idx="30">
                  <c:v>4.7898700520936153</c:v>
                </c:pt>
                <c:pt idx="31">
                  <c:v>13.726052879004408</c:v>
                </c:pt>
                <c:pt idx="32">
                  <c:v>28.346415788841036</c:v>
                </c:pt>
                <c:pt idx="33">
                  <c:v>35.209064547557745</c:v>
                </c:pt>
                <c:pt idx="34">
                  <c:v>28.004511535116656</c:v>
                </c:pt>
                <c:pt idx="35">
                  <c:v>13.356589565657597</c:v>
                </c:pt>
                <c:pt idx="36">
                  <c:v>4.7325305455480589</c:v>
                </c:pt>
                <c:pt idx="37">
                  <c:v>10.061254565990897</c:v>
                </c:pt>
                <c:pt idx="38">
                  <c:v>24.443557337260852</c:v>
                </c:pt>
                <c:pt idx="39">
                  <c:v>34.656416018839799</c:v>
                </c:pt>
                <c:pt idx="40">
                  <c:v>31.310175437894955</c:v>
                </c:pt>
                <c:pt idx="41">
                  <c:v>17.481353752567919</c:v>
                </c:pt>
                <c:pt idx="42">
                  <c:v>5.8841058454697048</c:v>
                </c:pt>
                <c:pt idx="43">
                  <c:v>7.1808879589374914</c:v>
                </c:pt>
                <c:pt idx="44">
                  <c:v>20.179444598266119</c:v>
                </c:pt>
                <c:pt idx="45">
                  <c:v>32.928962735172078</c:v>
                </c:pt>
                <c:pt idx="46">
                  <c:v>33.70759419199937</c:v>
                </c:pt>
                <c:pt idx="47">
                  <c:v>21.799468798183916</c:v>
                </c:pt>
                <c:pt idx="48">
                  <c:v>8.1528621236657504</c:v>
                </c:pt>
                <c:pt idx="49">
                  <c:v>5.3144014104457789</c:v>
                </c:pt>
                <c:pt idx="50">
                  <c:v>15.893754348026196</c:v>
                </c:pt>
                <c:pt idx="51">
                  <c:v>30.164312634781318</c:v>
                </c:pt>
                <c:pt idx="52">
                  <c:v>35.005790793919871</c:v>
                </c:pt>
                <c:pt idx="53">
                  <c:v>25.966956133550337</c:v>
                </c:pt>
                <c:pt idx="54">
                  <c:v>11.358071555694739</c:v>
                </c:pt>
                <c:pt idx="55">
                  <c:v>4.6104781689105074</c:v>
                </c:pt>
                <c:pt idx="56">
                  <c:v>11.927882214885841</c:v>
                </c:pt>
                <c:pt idx="57">
                  <c:v>26.58269615968873</c:v>
                </c:pt>
                <c:pt idx="58">
                  <c:v>35.101351646604535</c:v>
                </c:pt>
                <c:pt idx="59">
                  <c:v>29.651836106755425</c:v>
                </c:pt>
                <c:pt idx="60">
                  <c:v>15.244408995750154</c:v>
                </c:pt>
                <c:pt idx="61">
                  <c:v>5.1251923561926649</c:v>
                </c:pt>
                <c:pt idx="62">
                  <c:v>8.5977472993336175</c:v>
                </c:pt>
                <c:pt idx="63">
                  <c:v>22.469422824956833</c:v>
                </c:pt>
                <c:pt idx="64">
                  <c:v>33.986664427313606</c:v>
                </c:pt>
                <c:pt idx="65">
                  <c:v>32.560573291678054</c:v>
                </c:pt>
                <c:pt idx="66">
                  <c:v>19.502291031397277</c:v>
                </c:pt>
                <c:pt idx="67">
                  <c:v>6.8175421352193748</c:v>
                </c:pt>
                <c:pt idx="68">
                  <c:v>6.1686262395736282</c:v>
                </c:pt>
                <c:pt idx="69">
                  <c:v>18.152153626287763</c:v>
                </c:pt>
                <c:pt idx="70">
                  <c:v>31.750524480884806</c:v>
                </c:pt>
                <c:pt idx="71">
                  <c:v>34.461459351748445</c:v>
                </c:pt>
                <c:pt idx="72">
                  <c:v>23.792537220723354</c:v>
                </c:pt>
                <c:pt idx="73">
                  <c:v>9.5527158928187372</c:v>
                </c:pt>
                <c:pt idx="74">
                  <c:v>4.8340214266094748</c:v>
                </c:pt>
                <c:pt idx="75">
                  <c:v>13.974799752953899</c:v>
                </c:pt>
                <c:pt idx="76">
                  <c:v>28.571061433469978</c:v>
                </c:pt>
                <c:pt idx="77">
                  <c:v>35.203070793200766</c:v>
                </c:pt>
                <c:pt idx="78">
                  <c:v>27.773389011887939</c:v>
                </c:pt>
                <c:pt idx="79">
                  <c:v>13.112831255537504</c:v>
                </c:pt>
                <c:pt idx="80">
                  <c:v>4.7002467147119642</c:v>
                </c:pt>
                <c:pt idx="81">
                  <c:v>10.270126819624991</c:v>
                </c:pt>
                <c:pt idx="82">
                  <c:v>24.701549488637699</c:v>
                </c:pt>
                <c:pt idx="83">
                  <c:v>34.726331273775287</c:v>
                </c:pt>
                <c:pt idx="84">
                  <c:v>31.12773403343212</c:v>
                </c:pt>
                <c:pt idx="85">
                  <c:v>17.214291474598244</c:v>
                </c:pt>
                <c:pt idx="86">
                  <c:v>5.7779585207377124</c:v>
                </c:pt>
                <c:pt idx="87">
                  <c:v>7.3332469482783083</c:v>
                </c:pt>
                <c:pt idx="88">
                  <c:v>20.450231749519276</c:v>
                </c:pt>
                <c:pt idx="89">
                  <c:v>33.069217590274356</c:v>
                </c:pt>
                <c:pt idx="90">
                  <c:v>33.588367083988132</c:v>
                </c:pt>
                <c:pt idx="91">
                  <c:v>21.530376580320723</c:v>
                </c:pt>
                <c:pt idx="92">
                  <c:v>7.9813069400716756</c:v>
                </c:pt>
                <c:pt idx="93">
                  <c:v>5.3981103057499524</c:v>
                </c:pt>
                <c:pt idx="94">
                  <c:v>16.155765749929312</c:v>
                </c:pt>
                <c:pt idx="95">
                  <c:v>30.363734468701139</c:v>
                </c:pt>
                <c:pt idx="96">
                  <c:v>34.959275545431424</c:v>
                </c:pt>
                <c:pt idx="97">
                  <c:v>25.717269707597836</c:v>
                </c:pt>
                <c:pt idx="98">
                  <c:v>11.13477450081097</c:v>
                </c:pt>
                <c:pt idx="99">
                  <c:v>4.6188687675684754</c:v>
                </c:pt>
                <c:pt idx="100">
                  <c:v>12.160246189374639</c:v>
                </c:pt>
                <c:pt idx="101">
                  <c:v>26.825399143464729</c:v>
                </c:pt>
                <c:pt idx="102">
                  <c:v>35.131253635666233</c:v>
                </c:pt>
                <c:pt idx="103">
                  <c:v>29.441445350259592</c:v>
                </c:pt>
                <c:pt idx="104">
                  <c:v>14.987157784952368</c:v>
                </c:pt>
                <c:pt idx="105">
                  <c:v>5.0575962679256694</c:v>
                </c:pt>
                <c:pt idx="106">
                  <c:v>8.7819538654147582</c:v>
                </c:pt>
                <c:pt idx="107">
                  <c:v>22.736073378043212</c:v>
                </c:pt>
                <c:pt idx="108">
                  <c:v>34.090601678619635</c:v>
                </c:pt>
                <c:pt idx="109">
                  <c:v>32.406237811684164</c:v>
                </c:pt>
                <c:pt idx="110">
                  <c:v>19.23157814865532</c:v>
                </c:pt>
                <c:pt idx="111">
                  <c:v>6.6793440256658805</c:v>
                </c:pt>
                <c:pt idx="112">
                  <c:v>6.2900016077988461</c:v>
                </c:pt>
                <c:pt idx="113">
                  <c:v>18.421510518496614</c:v>
                </c:pt>
                <c:pt idx="114">
                  <c:v>31.920217412583426</c:v>
                </c:pt>
                <c:pt idx="115">
                  <c:v>34.375473424112172</c:v>
                </c:pt>
                <c:pt idx="116">
                  <c:v>23.52992749907655</c:v>
                </c:pt>
                <c:pt idx="117">
                  <c:v>9.3549245441566988</c:v>
                </c:pt>
                <c:pt idx="118">
                  <c:v>4.8828969047305382</c:v>
                </c:pt>
                <c:pt idx="119">
                  <c:v>14.225406168674375</c:v>
                </c:pt>
                <c:pt idx="120">
                  <c:v>28.79299240390716</c:v>
                </c:pt>
                <c:pt idx="121">
                  <c:v>35.192284007621815</c:v>
                </c:pt>
                <c:pt idx="122">
                  <c:v>27.539801791208337</c:v>
                </c:pt>
                <c:pt idx="123">
                  <c:v>12.871202613207412</c:v>
                </c:pt>
                <c:pt idx="124">
                  <c:v>4.6727289101620961</c:v>
                </c:pt>
                <c:pt idx="125">
                  <c:v>10.482019595453636</c:v>
                </c:pt>
                <c:pt idx="126">
                  <c:v>24.958039603941604</c:v>
                </c:pt>
                <c:pt idx="127">
                  <c:v>34.791602899408815</c:v>
                </c:pt>
                <c:pt idx="128">
                  <c:v>30.941776737803323</c:v>
                </c:pt>
                <c:pt idx="129">
                  <c:v>16.948073537722237</c:v>
                </c:pt>
                <c:pt idx="130">
                  <c:v>5.6762394860513758</c:v>
                </c:pt>
                <c:pt idx="131">
                  <c:v>7.4895468271708996</c:v>
                </c:pt>
                <c:pt idx="132">
                  <c:v>20.720849154150766</c:v>
                </c:pt>
                <c:pt idx="133">
                  <c:v>33.205348126842651</c:v>
                </c:pt>
                <c:pt idx="134">
                  <c:v>33.464852964970483</c:v>
                </c:pt>
                <c:pt idx="135">
                  <c:v>21.260776117127406</c:v>
                </c:pt>
                <c:pt idx="136">
                  <c:v>7.813489555236389</c:v>
                </c:pt>
                <c:pt idx="137">
                  <c:v>5.4863665289607386</c:v>
                </c:pt>
                <c:pt idx="138">
                  <c:v>16.418953216580597</c:v>
                </c:pt>
                <c:pt idx="139">
                  <c:v>30.559879835704926</c:v>
                </c:pt>
                <c:pt idx="140">
                  <c:v>34.908043666935129</c:v>
                </c:pt>
                <c:pt idx="141">
                  <c:v>25.465762936423047</c:v>
                </c:pt>
                <c:pt idx="142">
                  <c:v>10.914227002492883</c:v>
                </c:pt>
                <c:pt idx="143">
                  <c:v>4.6320508949538421</c:v>
                </c:pt>
                <c:pt idx="144">
                  <c:v>12.395038355337849</c:v>
                </c:pt>
                <c:pt idx="145">
                  <c:v>27.065934513418753</c:v>
                </c:pt>
                <c:pt idx="146">
                  <c:v>35.156385099761039</c:v>
                </c:pt>
                <c:pt idx="147">
                  <c:v>29.228067156306093</c:v>
                </c:pt>
                <c:pt idx="148">
                  <c:v>14.731448860427456</c:v>
                </c:pt>
                <c:pt idx="149">
                  <c:v>4.994654218775425</c:v>
                </c:pt>
                <c:pt idx="150">
                  <c:v>8.9696473213557812</c:v>
                </c:pt>
                <c:pt idx="151">
                  <c:v>23.00183784127605</c:v>
                </c:pt>
                <c:pt idx="152">
                  <c:v>34.190094527283634</c:v>
                </c:pt>
                <c:pt idx="153">
                  <c:v>32.247985779552423</c:v>
                </c:pt>
                <c:pt idx="154">
                  <c:v>18.961077424253123</c:v>
                </c:pt>
                <c:pt idx="155">
                  <c:v>6.5452917275306071</c:v>
                </c:pt>
                <c:pt idx="156">
                  <c:v>6.4156448006222195</c:v>
                </c:pt>
                <c:pt idx="157">
                  <c:v>18.691333430230095</c:v>
                </c:pt>
                <c:pt idx="158">
                  <c:v>32.086146102531366</c:v>
                </c:pt>
                <c:pt idx="159">
                  <c:v>34.284953819955795</c:v>
                </c:pt>
                <c:pt idx="160">
                  <c:v>23.266182907424689</c:v>
                </c:pt>
                <c:pt idx="161">
                  <c:v>9.1604405262535717</c:v>
                </c:pt>
                <c:pt idx="162">
                  <c:v>4.9364811697272817</c:v>
                </c:pt>
                <c:pt idx="163">
                  <c:v>14.477793590449483</c:v>
                </c:pt>
                <c:pt idx="164">
                  <c:v>29.012139150824826</c:v>
                </c:pt>
                <c:pt idx="165">
                  <c:v>35.176707571212937</c:v>
                </c:pt>
                <c:pt idx="166">
                  <c:v>27.303823075272824</c:v>
                </c:pt>
                <c:pt idx="167">
                  <c:v>12.631779360904767</c:v>
                </c:pt>
                <c:pt idx="168">
                  <c:v>4.6499857555024686</c:v>
                </c:pt>
                <c:pt idx="169">
                  <c:v>10.696866489945659</c:v>
                </c:pt>
                <c:pt idx="170">
                  <c:v>25.212947303606526</c:v>
                </c:pt>
                <c:pt idx="171">
                  <c:v>34.8522104407418</c:v>
                </c:pt>
                <c:pt idx="172">
                  <c:v>30.752361826808816</c:v>
                </c:pt>
                <c:pt idx="173">
                  <c:v>16.682783370036976</c:v>
                </c:pt>
                <c:pt idx="174">
                  <c:v>5.5789806183968995</c:v>
                </c:pt>
                <c:pt idx="175">
                  <c:v>7.6497386139364849</c:v>
                </c:pt>
                <c:pt idx="176">
                  <c:v>20.991212005346409</c:v>
                </c:pt>
                <c:pt idx="177">
                  <c:v>33.33731168392125</c:v>
                </c:pt>
                <c:pt idx="178">
                  <c:v>33.337090542135094</c:v>
                </c:pt>
                <c:pt idx="179">
                  <c:v>20.990751896726287</c:v>
                </c:pt>
                <c:pt idx="180">
                  <c:v>7.6494625602258353</c:v>
                </c:pt>
                <c:pt idx="181">
                  <c:v>5.5791424221042067</c:v>
                </c:pt>
                <c:pt idx="182">
                  <c:v>16.683234269579938</c:v>
                </c:pt>
                <c:pt idx="183">
                  <c:v>30.75268726722706</c:v>
                </c:pt>
                <c:pt idx="184">
                  <c:v>34.852111213615636</c:v>
                </c:pt>
                <c:pt idx="185">
                  <c:v>25.212514637898142</c:v>
                </c:pt>
                <c:pt idx="186">
                  <c:v>10.696498176511998</c:v>
                </c:pt>
                <c:pt idx="187">
                  <c:v>4.6500204200158759</c:v>
                </c:pt>
                <c:pt idx="188">
                  <c:v>12.632185132971479</c:v>
                </c:pt>
                <c:pt idx="189">
                  <c:v>27.304226889926021</c:v>
                </c:pt>
                <c:pt idx="190">
                  <c:v>35.176738163122756</c:v>
                </c:pt>
                <c:pt idx="191">
                  <c:v>29.01176839393046</c:v>
                </c:pt>
                <c:pt idx="192">
                  <c:v>14.477362356929781</c:v>
                </c:pt>
                <c:pt idx="193">
                  <c:v>4.9363859336915219</c:v>
                </c:pt>
                <c:pt idx="194">
                  <c:v>9.1607688472738271</c:v>
                </c:pt>
                <c:pt idx="195">
                  <c:v>23.266632928669065</c:v>
                </c:pt>
                <c:pt idx="196">
                  <c:v>34.285111793967594</c:v>
                </c:pt>
                <c:pt idx="197">
                  <c:v>32.085866788732673</c:v>
                </c:pt>
                <c:pt idx="198">
                  <c:v>18.690873628439306</c:v>
                </c:pt>
                <c:pt idx="199">
                  <c:v>6.4154272504853012</c:v>
                </c:pt>
                <c:pt idx="200">
                  <c:v>6.5455164436401585</c:v>
                </c:pt>
                <c:pt idx="201">
                  <c:v>18.961537803654355</c:v>
                </c:pt>
                <c:pt idx="202">
                  <c:v>32.248258551546989</c:v>
                </c:pt>
                <c:pt idx="203">
                  <c:v>34.189928906557682</c:v>
                </c:pt>
                <c:pt idx="204">
                  <c:v>23.001386098761223</c:v>
                </c:pt>
                <c:pt idx="205">
                  <c:v>8.9693247870368928</c:v>
                </c:pt>
                <c:pt idx="206">
                  <c:v>4.9947574292178167</c:v>
                </c:pt>
                <c:pt idx="207">
                  <c:v>14.731882924426372</c:v>
                </c:pt>
                <c:pt idx="208">
                  <c:v>29.228432997422718</c:v>
                </c:pt>
                <c:pt idx="209">
                  <c:v>35.156346365359909</c:v>
                </c:pt>
                <c:pt idx="210">
                  <c:v>27.065526815729637</c:v>
                </c:pt>
                <c:pt idx="211">
                  <c:v>12.394636529735921</c:v>
                </c:pt>
                <c:pt idx="212">
                  <c:v>4.6320243780444041</c:v>
                </c:pt>
                <c:pt idx="213">
                  <c:v>10.914600173800181</c:v>
                </c:pt>
                <c:pt idx="214">
                  <c:v>25.466192703968119</c:v>
                </c:pt>
                <c:pt idx="215">
                  <c:v>34.908134904419008</c:v>
                </c:pt>
                <c:pt idx="216">
                  <c:v>30.559548659805699</c:v>
                </c:pt>
                <c:pt idx="217">
                  <c:v>16.418504108892716</c:v>
                </c:pt>
                <c:pt idx="218">
                  <c:v>5.4862123970212728</c:v>
                </c:pt>
                <c:pt idx="219">
                  <c:v>7.8137721072396698</c:v>
                </c:pt>
                <c:pt idx="220">
                  <c:v>21.261235576064671</c:v>
                </c:pt>
                <c:pt idx="221">
                  <c:v>33.465066906413718</c:v>
                </c:pt>
                <c:pt idx="222">
                  <c:v>33.205119854015585</c:v>
                </c:pt>
                <c:pt idx="223">
                  <c:v>20.72038854003787</c:v>
                </c:pt>
                <c:pt idx="224">
                  <c:v>7.4892773582633421</c:v>
                </c:pt>
                <c:pt idx="225">
                  <c:v>5.6764089108200455</c:v>
                </c:pt>
                <c:pt idx="226">
                  <c:v>16.948526087816163</c:v>
                </c:pt>
                <c:pt idx="227">
                  <c:v>30.942096340753189</c:v>
                </c:pt>
                <c:pt idx="228">
                  <c:v>34.791495713736438</c:v>
                </c:pt>
                <c:pt idx="229">
                  <c:v>24.95760417565986</c:v>
                </c:pt>
                <c:pt idx="230">
                  <c:v>10.481656255316674</c:v>
                </c:pt>
                <c:pt idx="231">
                  <c:v>4.6727717114162122</c:v>
                </c:pt>
                <c:pt idx="232">
                  <c:v>12.871612204576961</c:v>
                </c:pt>
                <c:pt idx="233">
                  <c:v>27.540201596277079</c:v>
                </c:pt>
                <c:pt idx="234">
                  <c:v>35.192306447453348</c:v>
                </c:pt>
                <c:pt idx="235">
                  <c:v>28.792616847423858</c:v>
                </c:pt>
                <c:pt idx="236">
                  <c:v>14.224977900775018</c:v>
                </c:pt>
                <c:pt idx="237">
                  <c:v>4.8828096729467365</c:v>
                </c:pt>
                <c:pt idx="238">
                  <c:v>9.3552585489881892</c:v>
                </c:pt>
                <c:pt idx="239">
                  <c:v>23.530375658021605</c:v>
                </c:pt>
                <c:pt idx="240">
                  <c:v>34.3756237019035</c:v>
                </c:pt>
                <c:pt idx="241">
                  <c:v>31.919931644512719</c:v>
                </c:pt>
                <c:pt idx="242">
                  <c:v>18.421051438410199</c:v>
                </c:pt>
                <c:pt idx="243">
                  <c:v>6.2897912918110155</c:v>
                </c:pt>
                <c:pt idx="244">
                  <c:v>6.6795758373259257</c:v>
                </c:pt>
                <c:pt idx="245">
                  <c:v>19.23203896139205</c:v>
                </c:pt>
                <c:pt idx="246">
                  <c:v>32.406503956392584</c:v>
                </c:pt>
                <c:pt idx="247">
                  <c:v>34.090428463082205</c:v>
                </c:pt>
                <c:pt idx="248">
                  <c:v>22.735620055826228</c:v>
                </c:pt>
                <c:pt idx="249">
                  <c:v>8.7816372188739127</c:v>
                </c:pt>
                <c:pt idx="250">
                  <c:v>5.0577074204303276</c:v>
                </c:pt>
                <c:pt idx="251">
                  <c:v>14.987594543402352</c:v>
                </c:pt>
                <c:pt idx="252">
                  <c:v>29.4418061609502</c:v>
                </c:pt>
                <c:pt idx="253">
                  <c:v>35.131206770912492</c:v>
                </c:pt>
                <c:pt idx="254">
                  <c:v>26.824987690505093</c:v>
                </c:pt>
                <c:pt idx="255">
                  <c:v>12.15984843616269</c:v>
                </c:pt>
                <c:pt idx="256">
                  <c:v>4.6188504065729461</c:v>
                </c:pt>
                <c:pt idx="257">
                  <c:v>11.135152413046475</c:v>
                </c:pt>
                <c:pt idx="258">
                  <c:v>25.717696442297886</c:v>
                </c:pt>
                <c:pt idx="259">
                  <c:v>34.959358764680772</c:v>
                </c:pt>
                <c:pt idx="260">
                  <c:v>30.363397661105733</c:v>
                </c:pt>
                <c:pt idx="261">
                  <c:v>16.15531857483909</c:v>
                </c:pt>
                <c:pt idx="262">
                  <c:v>5.3979638938806147</c:v>
                </c:pt>
                <c:pt idx="263">
                  <c:v>7.9815959018206772</c:v>
                </c:pt>
                <c:pt idx="264">
                  <c:v>21.530835245588648</c:v>
                </c:pt>
                <c:pt idx="265">
                  <c:v>33.588573758042898</c:v>
                </c:pt>
                <c:pt idx="266">
                  <c:v>33.068982257943127</c:v>
                </c:pt>
                <c:pt idx="267">
                  <c:v>20.449770774262102</c:v>
                </c:pt>
                <c:pt idx="268">
                  <c:v>7.3329841486207368</c:v>
                </c:pt>
                <c:pt idx="269">
                  <c:v>5.7781355134729484</c:v>
                </c:pt>
                <c:pt idx="270">
                  <c:v>17.214745533421759</c:v>
                </c:pt>
                <c:pt idx="271">
                  <c:v>31.128047698755569</c:v>
                </c:pt>
                <c:pt idx="272">
                  <c:v>34.726216163146844</c:v>
                </c:pt>
                <c:pt idx="273">
                  <c:v>24.701111434238285</c:v>
                </c:pt>
                <c:pt idx="274">
                  <c:v>10.269768566649242</c:v>
                </c:pt>
                <c:pt idx="275">
                  <c:v>4.700297639293618</c:v>
                </c:pt>
                <c:pt idx="276">
                  <c:v>13.113244537851038</c:v>
                </c:pt>
                <c:pt idx="277">
                  <c:v>27.77378468208024</c:v>
                </c:pt>
                <c:pt idx="278">
                  <c:v>35.203085073921756</c:v>
                </c:pt>
                <c:pt idx="279">
                  <c:v>28.570681195090643</c:v>
                </c:pt>
                <c:pt idx="280">
                  <c:v>13.974374584886636</c:v>
                </c:pt>
                <c:pt idx="281">
                  <c:v>4.8339422264145639</c:v>
                </c:pt>
                <c:pt idx="282">
                  <c:v>9.5530554767901279</c:v>
                </c:pt>
                <c:pt idx="283">
                  <c:v>23.792983376923821</c:v>
                </c:pt>
                <c:pt idx="284">
                  <c:v>34.461601886224841</c:v>
                </c:pt>
                <c:pt idx="285">
                  <c:v>31.750232348096855</c:v>
                </c:pt>
                <c:pt idx="286">
                  <c:v>18.151695411773474</c:v>
                </c:pt>
                <c:pt idx="287">
                  <c:v>6.1684232236442753</c:v>
                </c:pt>
                <c:pt idx="288">
                  <c:v>6.8177809697841454</c:v>
                </c:pt>
                <c:pt idx="289">
                  <c:v>19.502752133058767</c:v>
                </c:pt>
                <c:pt idx="290">
                  <c:v>32.560832725695171</c:v>
                </c:pt>
                <c:pt idx="291">
                  <c:v>33.986483671247449</c:v>
                </c:pt>
                <c:pt idx="292">
                  <c:v>22.468968065101034</c:v>
                </c:pt>
                <c:pt idx="293">
                  <c:v>8.5974366398023641</c:v>
                </c:pt>
                <c:pt idx="294">
                  <c:v>5.125311415926312</c:v>
                </c:pt>
                <c:pt idx="295">
                  <c:v>15.244848311778659</c:v>
                </c:pt>
                <c:pt idx="296">
                  <c:v>29.652191773948189</c:v>
                </c:pt>
                <c:pt idx="297">
                  <c:v>35.101296666184773</c:v>
                </c:pt>
                <c:pt idx="298">
                  <c:v>26.582281080400818</c:v>
                </c:pt>
                <c:pt idx="299">
                  <c:v>11.927488658712846</c:v>
                </c:pt>
                <c:pt idx="300">
                  <c:v>4.6104679695829063</c:v>
                </c:pt>
                <c:pt idx="301">
                  <c:v>11.358454090427292</c:v>
                </c:pt>
                <c:pt idx="302">
                  <c:v>25.967379701674083</c:v>
                </c:pt>
                <c:pt idx="303">
                  <c:v>35.005865968855225</c:v>
                </c:pt>
                <c:pt idx="304">
                  <c:v>30.163970301039406</c:v>
                </c:pt>
                <c:pt idx="305">
                  <c:v>15.893309245670576</c:v>
                </c:pt>
                <c:pt idx="306">
                  <c:v>5.3142627645295164</c:v>
                </c:pt>
                <c:pt idx="307">
                  <c:v>8.15315740460486</c:v>
                </c:pt>
                <c:pt idx="308">
                  <c:v>21.799926526044739</c:v>
                </c:pt>
                <c:pt idx="309">
                  <c:v>33.707793533897586</c:v>
                </c:pt>
                <c:pt idx="310">
                  <c:v>32.928720417085778</c:v>
                </c:pt>
                <c:pt idx="311">
                  <c:v>20.178983406326342</c:v>
                </c:pt>
                <c:pt idx="312">
                  <c:v>7.1806319108867722</c:v>
                </c:pt>
                <c:pt idx="313">
                  <c:v>5.8842903507050472</c:v>
                </c:pt>
                <c:pt idx="314">
                  <c:v>17.48180917782684</c:v>
                </c:pt>
                <c:pt idx="315">
                  <c:v>31.310483067294705</c:v>
                </c:pt>
                <c:pt idx="316">
                  <c:v>34.656293019328956</c:v>
                </c:pt>
                <c:pt idx="317">
                  <c:v>24.443116794022441</c:v>
                </c:pt>
                <c:pt idx="318">
                  <c:v>10.06090151244665</c:v>
                </c:pt>
                <c:pt idx="319">
                  <c:v>4.7325895774983664</c:v>
                </c:pt>
                <c:pt idx="320">
                  <c:v>13.357006409399585</c:v>
                </c:pt>
                <c:pt idx="321">
                  <c:v>28.004902946436317</c:v>
                </c:pt>
                <c:pt idx="322">
                  <c:v>35.209070664692874</c:v>
                </c:pt>
                <c:pt idx="323">
                  <c:v>28.346030987725797</c:v>
                </c:pt>
                <c:pt idx="324">
                  <c:v>13.725630944009559</c:v>
                </c:pt>
                <c:pt idx="325">
                  <c:v>4.7897989083075654</c:v>
                </c:pt>
                <c:pt idx="326">
                  <c:v>9.7540976445434424</c:v>
                </c:pt>
                <c:pt idx="327">
                  <c:v>24.054373788658509</c:v>
                </c:pt>
                <c:pt idx="328">
                  <c:v>34.54301940285567</c:v>
                </c:pt>
                <c:pt idx="329">
                  <c:v>31.576822080309562</c:v>
                </c:pt>
                <c:pt idx="330">
                  <c:v>17.882889960049269</c:v>
                </c:pt>
                <c:pt idx="331">
                  <c:v>6.0513610806385358</c:v>
                </c:pt>
                <c:pt idx="332">
                  <c:v>6.9600885299166197</c:v>
                </c:pt>
                <c:pt idx="333">
                  <c:v>19.773592481828594</c:v>
                </c:pt>
                <c:pt idx="334">
                  <c:v>32.711196495487634</c:v>
                </c:pt>
                <c:pt idx="335">
                  <c:v>33.878127105553411</c:v>
                </c:pt>
                <c:pt idx="336">
                  <c:v>22.201513690707689</c:v>
                </c:pt>
                <c:pt idx="337">
                  <c:v>8.4167807750979087</c:v>
                </c:pt>
                <c:pt idx="338">
                  <c:v>5.1975482297828215</c:v>
                </c:pt>
                <c:pt idx="339">
                  <c:v>15.503563610673591</c:v>
                </c:pt>
                <c:pt idx="340">
                  <c:v>29.859523905204277</c:v>
                </c:pt>
                <c:pt idx="341">
                  <c:v>35.066625424486276</c:v>
                </c:pt>
                <c:pt idx="342">
                  <c:v>26.337483045470716</c:v>
                </c:pt>
                <c:pt idx="343">
                  <c:v>11.697630014921895</c:v>
                </c:pt>
                <c:pt idx="344">
                  <c:v>4.6068796939850589</c:v>
                </c:pt>
                <c:pt idx="345">
                  <c:v>11.584435227059029</c:v>
                </c:pt>
                <c:pt idx="346">
                  <c:v>26.215164235681591</c:v>
                </c:pt>
                <c:pt idx="347">
                  <c:v>35.047641942388928</c:v>
                </c:pt>
                <c:pt idx="348">
                  <c:v>29.961329076692188</c:v>
                </c:pt>
                <c:pt idx="349">
                  <c:v>15.632558230579384</c:v>
                </c:pt>
                <c:pt idx="350">
                  <c:v>5.2351352394542783</c:v>
                </c:pt>
                <c:pt idx="351">
                  <c:v>8.328402851184471</c:v>
                </c:pt>
                <c:pt idx="352">
                  <c:v>22.068425088879689</c:v>
                </c:pt>
                <c:pt idx="353">
                  <c:v>33.822688872561983</c:v>
                </c:pt>
                <c:pt idx="354">
                  <c:v>32.784378287078582</c:v>
                </c:pt>
                <c:pt idx="355">
                  <c:v>19.908111296308327</c:v>
                </c:pt>
                <c:pt idx="356">
                  <c:v>7.0322683896177658</c:v>
                </c:pt>
                <c:pt idx="357">
                  <c:v>5.9948401554263402</c:v>
                </c:pt>
                <c:pt idx="358">
                  <c:v>17.74963332790422</c:v>
                </c:pt>
                <c:pt idx="359">
                  <c:v>31.489345274281376</c:v>
                </c:pt>
                <c:pt idx="360">
                  <c:v>34.581748194986702</c:v>
                </c:pt>
              </c:numCache>
            </c:numRef>
          </c:xVal>
          <c:yVal>
            <c:numRef>
              <c:f>'Parte C'!$T$13:$T$373</c:f>
              <c:numCache>
                <c:formatCode>General</c:formatCode>
                <c:ptCount val="361"/>
                <c:pt idx="0">
                  <c:v>24.888248287203499</c:v>
                </c:pt>
                <c:pt idx="1">
                  <c:v>17.854027406150681</c:v>
                </c:pt>
                <c:pt idx="2">
                  <c:v>3.218595001060554</c:v>
                </c:pt>
                <c:pt idx="3">
                  <c:v>-5.5622998695816062</c:v>
                </c:pt>
                <c:pt idx="4">
                  <c:v>-0.41554295687884135</c:v>
                </c:pt>
                <c:pt idx="5">
                  <c:v>13.926961169115506</c:v>
                </c:pt>
                <c:pt idx="6">
                  <c:v>24.278780358808845</c:v>
                </c:pt>
                <c:pt idx="7">
                  <c:v>21.122499789057237</c:v>
                </c:pt>
                <c:pt idx="8">
                  <c:v>7.3599892597566985</c:v>
                </c:pt>
                <c:pt idx="9">
                  <c:v>-4.3555625175229586</c:v>
                </c:pt>
                <c:pt idx="10">
                  <c:v>-3.2529312677859838</c:v>
                </c:pt>
                <c:pt idx="11">
                  <c:v>9.6541289230039862</c:v>
                </c:pt>
                <c:pt idx="12">
                  <c:v>22.498926439392399</c:v>
                </c:pt>
                <c:pt idx="13">
                  <c:v>23.47201368163045</c:v>
                </c:pt>
                <c:pt idx="14">
                  <c:v>11.67873872682622</c:v>
                </c:pt>
                <c:pt idx="15">
                  <c:v>-2.0382158190472506</c:v>
                </c:pt>
                <c:pt idx="16">
                  <c:v>-5.067545205490811</c:v>
                </c:pt>
                <c:pt idx="17">
                  <c:v>5.3759020349235112</c:v>
                </c:pt>
                <c:pt idx="18">
                  <c:v>19.690468671783314</c:v>
                </c:pt>
                <c:pt idx="19">
                  <c:v>24.715408154165971</c:v>
                </c:pt>
                <c:pt idx="20">
                  <c:v>15.830814295664588</c:v>
                </c:pt>
                <c:pt idx="21">
                  <c:v>1.2051417163815064</c:v>
                </c:pt>
                <c:pt idx="22">
                  <c:v>-5.7148336640352522</c:v>
                </c:pt>
                <c:pt idx="23">
                  <c:v>1.4330816060679652</c:v>
                </c:pt>
                <c:pt idx="24">
                  <c:v>16.077127191658434</c:v>
                </c:pt>
                <c:pt idx="25">
                  <c:v>24.753635115820579</c:v>
                </c:pt>
                <c:pt idx="26">
                  <c:v>19.485464006846101</c:v>
                </c:pt>
                <c:pt idx="27">
                  <c:v>5.1161460869103026</c:v>
                </c:pt>
                <c:pt idx="28">
                  <c:v>-5.1432340159026051</c:v>
                </c:pt>
                <c:pt idx="29">
                  <c:v>-1.8602495486218569</c:v>
                </c:pt>
                <c:pt idx="30">
                  <c:v>11.946738709793197</c:v>
                </c:pt>
                <c:pt idx="31">
                  <c:v>23.583649428744422</c:v>
                </c:pt>
                <c:pt idx="32">
                  <c:v>22.351560559591398</c:v>
                </c:pt>
                <c:pt idx="33">
                  <c:v>9.3832489265644856</c:v>
                </c:pt>
                <c:pt idx="34">
                  <c:v>-3.3982795613646193</c:v>
                </c:pt>
                <c:pt idx="35">
                  <c:v>-4.2417465574325277</c:v>
                </c:pt>
                <c:pt idx="36">
                  <c:v>7.6283276046982449</c:v>
                </c:pt>
                <c:pt idx="37">
                  <c:v>21.298651482016325</c:v>
                </c:pt>
                <c:pt idx="38">
                  <c:v>24.200792345644039</c:v>
                </c:pt>
                <c:pt idx="39">
                  <c:v>13.666535269470383</c:v>
                </c:pt>
                <c:pt idx="40">
                  <c:v>-0.61897237188612486</c:v>
                </c:pt>
                <c:pt idx="41">
                  <c:v>-5.5217007339561679</c:v>
                </c:pt>
                <c:pt idx="42">
                  <c:v>3.4658960292571948</c:v>
                </c:pt>
                <c:pt idx="43">
                  <c:v>18.080662902081656</c:v>
                </c:pt>
                <c:pt idx="44">
                  <c:v>24.885850621093006</c:v>
                </c:pt>
                <c:pt idx="45">
                  <c:v>17.624800981163308</c:v>
                </c:pt>
                <c:pt idx="46">
                  <c:v>2.9732895351978685</c:v>
                </c:pt>
                <c:pt idx="47">
                  <c:v>-5.5981516622895686</c:v>
                </c:pt>
                <c:pt idx="48">
                  <c:v>-0.2089791035553894</c:v>
                </c:pt>
                <c:pt idx="49">
                  <c:v>14.186026814342803</c:v>
                </c:pt>
                <c:pt idx="50">
                  <c:v>24.352164036460451</c:v>
                </c:pt>
                <c:pt idx="51">
                  <c:v>20.942732884326432</c:v>
                </c:pt>
                <c:pt idx="52">
                  <c:v>7.09234863581543</c:v>
                </c:pt>
                <c:pt idx="53">
                  <c:v>-4.4650093053110638</c:v>
                </c:pt>
                <c:pt idx="54">
                  <c:v>-3.1035593474682628</c:v>
                </c:pt>
                <c:pt idx="55">
                  <c:v>9.9249876967513249</c:v>
                </c:pt>
                <c:pt idx="56">
                  <c:v>22.642245759115283</c:v>
                </c:pt>
                <c:pt idx="57">
                  <c:v>23.356026425726569</c:v>
                </c:pt>
                <c:pt idx="58">
                  <c:v>11.410083043470962</c:v>
                </c:pt>
                <c:pt idx="59">
                  <c:v>-2.212539133546219</c:v>
                </c:pt>
                <c:pt idx="60">
                  <c:v>-4.9872640997162954</c:v>
                </c:pt>
                <c:pt idx="61">
                  <c:v>5.6369774825577119</c:v>
                </c:pt>
                <c:pt idx="62">
                  <c:v>19.892306898733423</c:v>
                </c:pt>
                <c:pt idx="63">
                  <c:v>24.672440025398735</c:v>
                </c:pt>
                <c:pt idx="64">
                  <c:v>15.582544510610923</c:v>
                </c:pt>
                <c:pt idx="65">
                  <c:v>0.97982837046497551</c:v>
                </c:pt>
                <c:pt idx="66">
                  <c:v>-5.7100385196647228</c:v>
                </c:pt>
                <c:pt idx="67">
                  <c:v>1.6635766071052309</c:v>
                </c:pt>
                <c:pt idx="68">
                  <c:v>16.321406008390934</c:v>
                </c:pt>
                <c:pt idx="69">
                  <c:v>24.787108930693933</c:v>
                </c:pt>
                <c:pt idx="70">
                  <c:v>19.277357148838156</c:v>
                </c:pt>
                <c:pt idx="71">
                  <c:v>4.8577910415396151</c:v>
                </c:pt>
                <c:pt idx="72">
                  <c:v>-5.2143068113875586</c:v>
                </c:pt>
                <c:pt idx="73">
                  <c:v>-1.6786960938212001</c:v>
                </c:pt>
                <c:pt idx="74">
                  <c:v>12.213999005812395</c:v>
                </c:pt>
                <c:pt idx="75">
                  <c:v>23.690898682356114</c:v>
                </c:pt>
                <c:pt idx="76">
                  <c:v>22.200194301630269</c:v>
                </c:pt>
                <c:pt idx="77">
                  <c:v>9.1124325965387332</c:v>
                </c:pt>
                <c:pt idx="78">
                  <c:v>-3.5395586785628108</c:v>
                </c:pt>
                <c:pt idx="79">
                  <c:v>-4.1235970929931725</c:v>
                </c:pt>
                <c:pt idx="80">
                  <c:v>7.8972795780437766</c:v>
                </c:pt>
                <c:pt idx="81">
                  <c:v>21.471132760309722</c:v>
                </c:pt>
                <c:pt idx="82">
                  <c:v>24.118224437060523</c:v>
                </c:pt>
                <c:pt idx="83">
                  <c:v>13.404830728380217</c:v>
                </c:pt>
                <c:pt idx="84">
                  <c:v>-0.81920359731696735</c:v>
                </c:pt>
                <c:pt idx="85">
                  <c:v>-5.4763669784801774</c:v>
                </c:pt>
                <c:pt idx="86">
                  <c:v>3.7151151199227179</c:v>
                </c:pt>
                <c:pt idx="87">
                  <c:v>18.304636445311552</c:v>
                </c:pt>
                <c:pt idx="88">
                  <c:v>24.878658374148628</c:v>
                </c:pt>
                <c:pt idx="89">
                  <c:v>17.393055462716568</c:v>
                </c:pt>
                <c:pt idx="90">
                  <c:v>2.730056506159487</c:v>
                </c:pt>
                <c:pt idx="91">
                  <c:v>-5.6292448767482846</c:v>
                </c:pt>
                <c:pt idx="92">
                  <c:v>6.5445454519696966E-4</c:v>
                </c:pt>
                <c:pt idx="93">
                  <c:v>14.4436510184597</c:v>
                </c:pt>
                <c:pt idx="94">
                  <c:v>24.420920381423471</c:v>
                </c:pt>
                <c:pt idx="95">
                  <c:v>20.759407103662703</c:v>
                </c:pt>
                <c:pt idx="96">
                  <c:v>6.8254896068170332</c:v>
                </c:pt>
                <c:pt idx="97">
                  <c:v>-4.5700526220664699</c:v>
                </c:pt>
                <c:pt idx="98">
                  <c:v>-2.950210610987833</c:v>
                </c:pt>
                <c:pt idx="99">
                  <c:v>10.195740365351416</c:v>
                </c:pt>
                <c:pt idx="100">
                  <c:v>22.781473604964013</c:v>
                </c:pt>
                <c:pt idx="101">
                  <c:v>23.23572400943273</c:v>
                </c:pt>
                <c:pt idx="102">
                  <c:v>11.140855851772086</c:v>
                </c:pt>
                <c:pt idx="103">
                  <c:v>-2.3831648622069892</c:v>
                </c:pt>
                <c:pt idx="104">
                  <c:v>-4.9024158572891103</c:v>
                </c:pt>
                <c:pt idx="105">
                  <c:v>5.8992906132830152</c:v>
                </c:pt>
                <c:pt idx="106">
                  <c:v>20.090915435086984</c:v>
                </c:pt>
                <c:pt idx="107">
                  <c:v>24.624744194987287</c:v>
                </c:pt>
                <c:pt idx="108">
                  <c:v>15.332395639954154</c:v>
                </c:pt>
                <c:pt idx="109">
                  <c:v>0.75721217762410298</c:v>
                </c:pt>
                <c:pt idx="110">
                  <c:v>-5.7004497336389743</c:v>
                </c:pt>
                <c:pt idx="111">
                  <c:v>1.8965544863464814</c:v>
                </c:pt>
                <c:pt idx="112">
                  <c:v>16.563574193105815</c:v>
                </c:pt>
                <c:pt idx="113">
                  <c:v>24.815819108671391</c:v>
                </c:pt>
                <c:pt idx="114">
                  <c:v>19.066213314849481</c:v>
                </c:pt>
                <c:pt idx="115">
                  <c:v>4.6009178628143177</c:v>
                </c:pt>
                <c:pt idx="116">
                  <c:v>-5.2807413189607999</c:v>
                </c:pt>
                <c:pt idx="117">
                  <c:v>-1.4936123503579761</c:v>
                </c:pt>
                <c:pt idx="118">
                  <c:v>12.480435860129411</c:v>
                </c:pt>
                <c:pt idx="119">
                  <c:v>23.793727832404361</c:v>
                </c:pt>
                <c:pt idx="120">
                  <c:v>22.044875101076315</c:v>
                </c:pt>
                <c:pt idx="121">
                  <c:v>8.8417648020806858</c:v>
                </c:pt>
                <c:pt idx="122">
                  <c:v>-3.6767243449487079</c:v>
                </c:pt>
                <c:pt idx="123">
                  <c:v>-4.0011511502036061</c:v>
                </c:pt>
                <c:pt idx="124">
                  <c:v>8.1667608948964752</c:v>
                </c:pt>
                <c:pt idx="125">
                  <c:v>21.639889571287945</c:v>
                </c:pt>
                <c:pt idx="126">
                  <c:v>24.0311025084128</c:v>
                </c:pt>
                <c:pt idx="127">
                  <c:v>13.141929559521905</c:v>
                </c:pt>
                <c:pt idx="128">
                  <c:v>-1.0161738841683956</c:v>
                </c:pt>
                <c:pt idx="129">
                  <c:v>-5.4263128099685378</c:v>
                </c:pt>
                <c:pt idx="130">
                  <c:v>3.9661741721044494</c:v>
                </c:pt>
                <c:pt idx="131">
                  <c:v>18.525877846405628</c:v>
                </c:pt>
                <c:pt idx="132">
                  <c:v>24.866673800296152</c:v>
                </c:pt>
                <c:pt idx="133">
                  <c:v>17.158863475847809</c:v>
                </c:pt>
                <c:pt idx="134">
                  <c:v>2.4889721389699009</c:v>
                </c:pt>
                <c:pt idx="135">
                  <c:v>-5.6555697688821169</c:v>
                </c:pt>
                <c:pt idx="136">
                  <c:v>0.21329202189150287</c:v>
                </c:pt>
                <c:pt idx="137">
                  <c:v>14.699753046496335</c:v>
                </c:pt>
                <c:pt idx="138">
                  <c:v>24.485027846648563</c:v>
                </c:pt>
                <c:pt idx="139">
                  <c:v>20.572579898195031</c:v>
                </c:pt>
                <c:pt idx="140">
                  <c:v>6.5594958017657685</c:v>
                </c:pt>
                <c:pt idx="141">
                  <c:v>-4.670659549030475</c:v>
                </c:pt>
                <c:pt idx="142">
                  <c:v>-2.7929331151864858</c:v>
                </c:pt>
                <c:pt idx="143">
                  <c:v>10.466302079600689</c:v>
                </c:pt>
                <c:pt idx="144">
                  <c:v>22.916566345339703</c:v>
                </c:pt>
                <c:pt idx="145">
                  <c:v>23.111144133445517</c:v>
                </c:pt>
                <c:pt idx="146">
                  <c:v>10.871141522875083</c:v>
                </c:pt>
                <c:pt idx="147">
                  <c:v>-2.5500395338772375</c:v>
                </c:pt>
                <c:pt idx="148">
                  <c:v>-4.8130270681809542</c:v>
                </c:pt>
                <c:pt idx="149">
                  <c:v>6.1627592227010588</c:v>
                </c:pt>
                <c:pt idx="150">
                  <c:v>20.286232040363711</c:v>
                </c:pt>
                <c:pt idx="151">
                  <c:v>24.572335609979945</c:v>
                </c:pt>
                <c:pt idx="152">
                  <c:v>15.080446076023925</c:v>
                </c:pt>
                <c:pt idx="153">
                  <c:v>0.53736290192349223</c:v>
                </c:pt>
                <c:pt idx="154">
                  <c:v>-5.6860703109177066</c:v>
                </c:pt>
                <c:pt idx="155">
                  <c:v>2.1319422325537989</c:v>
                </c:pt>
                <c:pt idx="156">
                  <c:v>16.803555854482386</c:v>
                </c:pt>
                <c:pt idx="157">
                  <c:v>24.839756652479728</c:v>
                </c:pt>
                <c:pt idx="158">
                  <c:v>18.852098673705839</c:v>
                </c:pt>
                <c:pt idx="159">
                  <c:v>4.3456070503459028</c:v>
                </c:pt>
                <c:pt idx="160">
                  <c:v>-5.3425167191966629</c:v>
                </c:pt>
                <c:pt idx="161">
                  <c:v>-1.3050563202762913</c:v>
                </c:pt>
                <c:pt idx="162">
                  <c:v>12.74596577604223</c:v>
                </c:pt>
                <c:pt idx="163">
                  <c:v>23.892104654012012</c:v>
                </c:pt>
                <c:pt idx="164">
                  <c:v>21.88565163228068</c:v>
                </c:pt>
                <c:pt idx="165">
                  <c:v>8.5713303657958271</c:v>
                </c:pt>
                <c:pt idx="166">
                  <c:v>-3.8097335751747963</c:v>
                </c:pt>
                <c:pt idx="167">
                  <c:v>-3.8744471015045505</c:v>
                </c:pt>
                <c:pt idx="168">
                  <c:v>8.436687104472421</c:v>
                </c:pt>
                <c:pt idx="169">
                  <c:v>21.804869029485154</c:v>
                </c:pt>
                <c:pt idx="170">
                  <c:v>23.939453862206509</c:v>
                </c:pt>
                <c:pt idx="171">
                  <c:v>12.877914151574792</c:v>
                </c:pt>
                <c:pt idx="172">
                  <c:v>-1.2098215053591872</c:v>
                </c:pt>
                <c:pt idx="173">
                  <c:v>-5.3715539145319529</c:v>
                </c:pt>
                <c:pt idx="174">
                  <c:v>4.2189945082375973</c:v>
                </c:pt>
                <c:pt idx="175">
                  <c:v>18.744317772135243</c:v>
                </c:pt>
                <c:pt idx="176">
                  <c:v>24.849900655293752</c:v>
                </c:pt>
                <c:pt idx="177">
                  <c:v>16.922298412275282</c:v>
                </c:pt>
                <c:pt idx="178">
                  <c:v>2.2501119853001423</c:v>
                </c:pt>
                <c:pt idx="179">
                  <c:v>-5.6771180889251696</c:v>
                </c:pt>
                <c:pt idx="180">
                  <c:v>0.42886696154757153</c:v>
                </c:pt>
                <c:pt idx="181">
                  <c:v>14.954252640506503</c:v>
                </c:pt>
                <c:pt idx="182">
                  <c:v>24.544466341964899</c:v>
                </c:pt>
                <c:pt idx="183">
                  <c:v>20.382309816338356</c:v>
                </c:pt>
                <c:pt idx="184">
                  <c:v>6.2944505785196743</c:v>
                </c:pt>
                <c:pt idx="185">
                  <c:v>-4.7667985577321996</c:v>
                </c:pt>
                <c:pt idx="186">
                  <c:v>-2.6317761481112321</c:v>
                </c:pt>
                <c:pt idx="187">
                  <c:v>10.736588050137367</c:v>
                </c:pt>
                <c:pt idx="188">
                  <c:v>23.047481644514001</c:v>
                </c:pt>
                <c:pt idx="189">
                  <c:v>22.982325838943417</c:v>
                </c:pt>
                <c:pt idx="190">
                  <c:v>10.601024580585817</c:v>
                </c:pt>
                <c:pt idx="191">
                  <c:v>-2.7131108529210213</c:v>
                </c:pt>
                <c:pt idx="192">
                  <c:v>-4.7191257452923203</c:v>
                </c:pt>
                <c:pt idx="193">
                  <c:v>6.4273007443064394</c:v>
                </c:pt>
                <c:pt idx="194">
                  <c:v>20.478195505717586</c:v>
                </c:pt>
                <c:pt idx="195">
                  <c:v>24.515230694320834</c:v>
                </c:pt>
                <c:pt idx="196">
                  <c:v>14.826774775456009</c:v>
                </c:pt>
                <c:pt idx="197">
                  <c:v>0.32034944032377055</c:v>
                </c:pt>
                <c:pt idx="198">
                  <c:v>-5.6669047577633034</c:v>
                </c:pt>
                <c:pt idx="199">
                  <c:v>2.3696660792786464</c:v>
                </c:pt>
                <c:pt idx="200">
                  <c:v>17.041275786418538</c:v>
                </c:pt>
                <c:pt idx="201">
                  <c:v>24.858914060506724</c:v>
                </c:pt>
                <c:pt idx="202">
                  <c:v>18.635080325232572</c:v>
                </c:pt>
                <c:pt idx="203">
                  <c:v>4.0919386141273018</c:v>
                </c:pt>
                <c:pt idx="204">
                  <c:v>-5.3996136527531444</c:v>
                </c:pt>
                <c:pt idx="205">
                  <c:v>-1.1130870937748227</c:v>
                </c:pt>
                <c:pt idx="206">
                  <c:v>13.010505541067642</c:v>
                </c:pt>
                <c:pt idx="207">
                  <c:v>23.985998317584638</c:v>
                </c:pt>
                <c:pt idx="208">
                  <c:v>21.72257379312466</c:v>
                </c:pt>
                <c:pt idx="209">
                  <c:v>8.3012140371592196</c:v>
                </c:pt>
                <c:pt idx="210">
                  <c:v>-3.9385446864487683</c:v>
                </c:pt>
                <c:pt idx="211">
                  <c:v>-3.7435246537534717</c:v>
                </c:pt>
                <c:pt idx="212">
                  <c:v>8.7069736165660121</c:v>
                </c:pt>
                <c:pt idx="213">
                  <c:v>21.966019433192521</c:v>
                </c:pt>
                <c:pt idx="214">
                  <c:v>23.843307219542265</c:v>
                </c:pt>
                <c:pt idx="215">
                  <c:v>12.612867242401482</c:v>
                </c:pt>
                <c:pt idx="216">
                  <c:v>-1.4000857750740696</c:v>
                </c:pt>
                <c:pt idx="217">
                  <c:v>-5.3121074526611807</c:v>
                </c:pt>
                <c:pt idx="218">
                  <c:v>4.473496898801443</c:v>
                </c:pt>
                <c:pt idx="219">
                  <c:v>18.959887767205668</c:v>
                </c:pt>
                <c:pt idx="220">
                  <c:v>24.828344195554976</c:v>
                </c:pt>
                <c:pt idx="221">
                  <c:v>16.68343440739843</c:v>
                </c:pt>
                <c:pt idx="222">
                  <c:v>2.0135508997911922</c:v>
                </c:pt>
                <c:pt idx="223">
                  <c:v>-5.693883084006627</c:v>
                </c:pt>
                <c:pt idx="224">
                  <c:v>0.64731171605576243</c:v>
                </c:pt>
                <c:pt idx="225">
                  <c:v>15.207070044719112</c:v>
                </c:pt>
                <c:pt idx="226">
                  <c:v>24.599217240376042</c:v>
                </c:pt>
                <c:pt idx="227">
                  <c:v>20.188656485445538</c:v>
                </c:pt>
                <c:pt idx="228">
                  <c:v>6.0304369976676568</c:v>
                </c:pt>
                <c:pt idx="229">
                  <c:v>-4.8584395198690817</c:v>
                </c:pt>
                <c:pt idx="230">
                  <c:v>-2.4667902135682773</c:v>
                </c:pt>
                <c:pt idx="231">
                  <c:v>11.006513574012985</c:v>
                </c:pt>
                <c:pt idx="232">
                  <c:v>23.174178475896372</c:v>
                </c:pt>
                <c:pt idx="233">
                  <c:v>22.84930949535196</c:v>
                </c:pt>
                <c:pt idx="234">
                  <c:v>10.330589674882223</c:v>
                </c:pt>
                <c:pt idx="235">
                  <c:v>-2.8723277156073372</c:v>
                </c:pt>
                <c:pt idx="236">
                  <c:v>-4.6207413156737385</c:v>
                </c:pt>
                <c:pt idx="237">
                  <c:v>6.6928322753616349</c:v>
                </c:pt>
                <c:pt idx="238">
                  <c:v>20.666745673118641</c:v>
                </c:pt>
                <c:pt idx="239">
                  <c:v>24.453447343702873</c:v>
                </c:pt>
                <c:pt idx="240">
                  <c:v>14.571461234448659</c:v>
                </c:pt>
                <c:pt idx="241">
                  <c:v>0.10623980109047082</c:v>
                </c:pt>
                <c:pt idx="242">
                  <c:v>-5.6429590803286462</c:v>
                </c:pt>
                <c:pt idx="243">
                  <c:v>2.6096515279789836</c:v>
                </c:pt>
                <c:pt idx="244">
                  <c:v>17.276659491599069</c:v>
                </c:pt>
                <c:pt idx="245">
                  <c:v>24.87328532915204</c:v>
                </c:pt>
                <c:pt idx="246">
                  <c:v>18.415226279226669</c:v>
                </c:pt>
                <c:pt idx="247">
                  <c:v>3.8399920494591306</c:v>
                </c:pt>
                <c:pt idx="248">
                  <c:v>-5.4520142264387825</c:v>
                </c:pt>
                <c:pt idx="249">
                  <c:v>-0.91776483068897896</c:v>
                </c:pt>
                <c:pt idx="250">
                  <c:v>13.273972253018611</c:v>
                </c:pt>
                <c:pt idx="251">
                  <c:v>24.075379398472002</c:v>
                </c:pt>
                <c:pt idx="252">
                  <c:v>21.555692689382553</c:v>
                </c:pt>
                <c:pt idx="253">
                  <c:v>8.0315004659564924</c:v>
                </c:pt>
                <c:pt idx="254">
                  <c:v>-4.0631173115961872</c:v>
                </c:pt>
                <c:pt idx="255">
                  <c:v>-3.6084248357811415</c:v>
                </c:pt>
                <c:pt idx="256">
                  <c:v>8.9775357280590633</c:v>
                </c:pt>
                <c:pt idx="257">
                  <c:v>22.123290280660687</c:v>
                </c:pt>
                <c:pt idx="258">
                  <c:v>23.742692711114987</c:v>
                </c:pt>
                <c:pt idx="259">
                  <c:v>12.34687189311922</c:v>
                </c:pt>
                <c:pt idx="260">
                  <c:v>-1.5869070677816062</c:v>
                </c:pt>
                <c:pt idx="261">
                  <c:v>-5.2479920538492166</c:v>
                </c:pt>
                <c:pt idx="262">
                  <c:v>4.7296015871484984</c:v>
                </c:pt>
                <c:pt idx="263">
                  <c:v>19.172520275708813</c:v>
                </c:pt>
                <c:pt idx="264">
                  <c:v>24.802011176501473</c:v>
                </c:pt>
                <c:pt idx="265">
                  <c:v>16.44234631706513</c:v>
                </c:pt>
                <c:pt idx="266">
                  <c:v>1.7793630165958367</c:v>
                </c:pt>
                <c:pt idx="267">
                  <c:v>-5.7058595002669854</c:v>
                </c:pt>
                <c:pt idx="268">
                  <c:v>0.86855782860810038</c:v>
                </c:pt>
                <c:pt idx="269">
                  <c:v>15.458126030532252</c:v>
                </c:pt>
                <c:pt idx="270">
                  <c:v>24.649263383897381</c:v>
                </c:pt>
                <c:pt idx="271">
                  <c:v>19.991680593121174</c:v>
                </c:pt>
                <c:pt idx="272">
                  <c:v>5.767537796499739</c:v>
                </c:pt>
                <c:pt idx="273">
                  <c:v>-4.9455537167485506</c:v>
                </c:pt>
                <c:pt idx="274">
                  <c:v>-2.2980270152960163</c:v>
                </c:pt>
                <c:pt idx="275">
                  <c:v>11.275994061236823</c:v>
                </c:pt>
                <c:pt idx="276">
                  <c:v>23.296617134891129</c:v>
                </c:pt>
                <c:pt idx="277">
                  <c:v>22.712136787692664</c:v>
                </c:pt>
                <c:pt idx="278">
                  <c:v>10.059921555386476</c:v>
                </c:pt>
                <c:pt idx="279">
                  <c:v>-3.0276402261251292</c:v>
                </c:pt>
                <c:pt idx="280">
                  <c:v>-4.5179046113038588</c:v>
                </c:pt>
                <c:pt idx="281">
                  <c:v>6.9592706028772806</c:v>
                </c:pt>
                <c:pt idx="282">
                  <c:v>20.851823454205473</c:v>
                </c:pt>
                <c:pt idx="283">
                  <c:v>24.387004919959573</c:v>
                </c:pt>
                <c:pt idx="284">
                  <c:v>14.314585463849882</c:v>
                </c:pt>
                <c:pt idx="285">
                  <c:v>-0.10489891751857527</c:v>
                </c:pt>
                <c:pt idx="286">
                  <c:v>-5.6142407827748944</c:v>
                </c:pt>
                <c:pt idx="287">
                  <c:v>2.8518233713658292</c:v>
                </c:pt>
                <c:pt idx="288">
                  <c:v>17.509633204841819</c:v>
                </c:pt>
                <c:pt idx="289">
                  <c:v>24.882865954708635</c:v>
                </c:pt>
                <c:pt idx="290">
                  <c:v>18.192605434143694</c:v>
                </c:pt>
                <c:pt idx="291">
                  <c:v>3.5898463120372464</c:v>
                </c:pt>
                <c:pt idx="292">
                  <c:v>-5.49970201882007</c:v>
                </c:pt>
                <c:pt idx="293">
                  <c:v>-0.71915074163783466</c:v>
                </c:pt>
                <c:pt idx="294">
                  <c:v>13.536283345984364</c:v>
                </c:pt>
                <c:pt idx="295">
                  <c:v>24.160219886189239</c:v>
                </c:pt>
                <c:pt idx="296">
                  <c:v>21.385060618706</c:v>
                </c:pt>
                <c:pt idx="297">
                  <c:v>7.7622741757560618</c:v>
                </c:pt>
                <c:pt idx="298">
                  <c:v>-4.1834124117108669</c:v>
                </c:pt>
                <c:pt idx="299">
                  <c:v>-3.4691899855339106</c:v>
                </c:pt>
                <c:pt idx="300">
                  <c:v>9.2482886494653105</c:v>
                </c:pt>
                <c:pt idx="301">
                  <c:v>22.276632285926116</c:v>
                </c:pt>
                <c:pt idx="302">
                  <c:v>23.63764186777145</c:v>
                </c:pt>
                <c:pt idx="303">
                  <c:v>12.080011462069981</c:v>
                </c:pt>
                <c:pt idx="304">
                  <c:v>-1.7702268369198109</c:v>
                </c:pt>
                <c:pt idx="305">
                  <c:v>-5.1792278107531509</c:v>
                </c:pt>
                <c:pt idx="306">
                  <c:v>4.9872283144988661</c:v>
                </c:pt>
                <c:pt idx="307">
                  <c:v>19.382148662294082</c:v>
                </c:pt>
                <c:pt idx="308">
                  <c:v>24.770909850445982</c:v>
                </c:pt>
                <c:pt idx="309">
                  <c:v>16.199109694113183</c:v>
                </c:pt>
                <c:pt idx="310">
                  <c:v>1.5476217261462981</c:v>
                </c:pt>
                <c:pt idx="311">
                  <c:v>-5.7130435845045273</c:v>
                </c:pt>
                <c:pt idx="312">
                  <c:v>1.0925359644994472</c:v>
                </c:pt>
                <c:pt idx="313">
                  <c:v>15.70734192134208</c:v>
                </c:pt>
                <c:pt idx="314">
                  <c:v>24.6945890889331</c:v>
                </c:pt>
                <c:pt idx="315">
                  <c:v>19.791443868203139</c:v>
                </c:pt>
                <c:pt idx="316">
                  <c:v>5.5058353630786261</c:v>
                </c:pt>
                <c:pt idx="317">
                  <c:v>-5.0281138482879797</c:v>
                </c:pt>
                <c:pt idx="318">
                  <c:v>-2.1255394407619637</c:v>
                </c:pt>
                <c:pt idx="319">
                  <c:v>11.544945061284954</c:v>
                </c:pt>
                <c:pt idx="320">
                  <c:v>23.414759251340172</c:v>
                </c:pt>
                <c:pt idx="321">
                  <c:v>22.570850703519653</c:v>
                </c:pt>
                <c:pt idx="322">
                  <c:v>9.7891050448059165</c:v>
                </c:pt>
                <c:pt idx="323">
                  <c:v>-3.178999712219797</c:v>
                </c:pt>
                <c:pt idx="324">
                  <c:v>-4.4106478594272307</c:v>
                </c:pt>
                <c:pt idx="325">
                  <c:v>7.2265322296896866</c:v>
                </c:pt>
                <c:pt idx="326">
                  <c:v>21.03337084880247</c:v>
                </c:pt>
                <c:pt idx="327">
                  <c:v>24.315924244997387</c:v>
                </c:pt>
                <c:pt idx="328">
                  <c:v>14.056227964083423</c:v>
                </c:pt>
                <c:pt idx="329">
                  <c:v>-0.31300054828068369</c:v>
                </c:pt>
                <c:pt idx="330">
                  <c:v>-5.5807588649198081</c:v>
                </c:pt>
                <c:pt idx="331">
                  <c:v>3.0961057169719197</c:v>
                </c:pt>
                <c:pt idx="332">
                  <c:v>17.740123916214429</c:v>
                </c:pt>
                <c:pt idx="333">
                  <c:v>24.88765293477416</c:v>
                </c:pt>
                <c:pt idx="334">
                  <c:v>17.967287555506186</c:v>
                </c:pt>
                <c:pt idx="335">
                  <c:v>3.3415797932093882</c:v>
                </c:pt>
                <c:pt idx="336">
                  <c:v>-5.5426620853676525</c:v>
                </c:pt>
                <c:pt idx="337">
                  <c:v>-0.51730706884179156</c:v>
                </c:pt>
                <c:pt idx="338">
                  <c:v>13.797356616205137</c:v>
                </c:pt>
                <c:pt idx="339">
                  <c:v>24.240493193194837</c:v>
                </c:pt>
                <c:pt idx="340">
                  <c:v>21.210731054234799</c:v>
                </c:pt>
                <c:pt idx="341">
                  <c:v>7.4936195374209049</c:v>
                </c:pt>
                <c:pt idx="342">
                  <c:v>-4.2993922883889777</c:v>
                </c:pt>
                <c:pt idx="343">
                  <c:v>-3.3258637368057258</c:v>
                </c:pt>
                <c:pt idx="344">
                  <c:v>9.5191475315019591</c:v>
                </c:pt>
                <c:pt idx="345">
                  <c:v>22.42599739425647</c:v>
                </c:pt>
                <c:pt idx="346">
                  <c:v>23.528187610629068</c:v>
                </c:pt>
                <c:pt idx="347">
                  <c:v>11.812369578697403</c:v>
                </c:pt>
                <c:pt idx="348">
                  <c:v>-1.9499876332436195</c:v>
                </c:pt>
                <c:pt idx="349">
                  <c:v>-5.1058362728974664</c:v>
                </c:pt>
                <c:pt idx="350">
                  <c:v>5.2462963450919444</c:v>
                </c:pt>
                <c:pt idx="351">
                  <c:v>19.588707233050712</c:v>
                </c:pt>
                <c:pt idx="352">
                  <c:v>24.735049964006173</c:v>
                </c:pt>
                <c:pt idx="353">
                  <c:v>15.953800764693355</c:v>
                </c:pt>
                <c:pt idx="354">
                  <c:v>1.3183996521549499</c:v>
                </c:pt>
                <c:pt idx="355">
                  <c:v>-5.7154330853515045</c:v>
                </c:pt>
                <c:pt idx="356">
                  <c:v>1.3191759328558046</c:v>
                </c:pt>
                <c:pt idx="357">
                  <c:v>15.954639617198701</c:v>
                </c:pt>
                <c:pt idx="358">
                  <c:v>24.735180151191162</c:v>
                </c:pt>
                <c:pt idx="359">
                  <c:v>19.588009061417857</c:v>
                </c:pt>
                <c:pt idx="360">
                  <c:v>5.245411710420707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1-413A-BE30-E5D387829692}"/>
            </c:ext>
          </c:extLst>
        </c:ser>
        <c:ser>
          <c:idx val="3"/>
          <c:order val="3"/>
          <c:tx>
            <c:v>Antena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'Parte C'!$U$13:$U$373</c:f>
              <c:numCache>
                <c:formatCode>General</c:formatCode>
                <c:ptCount val="361"/>
                <c:pt idx="0">
                  <c:v>16.900590802019096</c:v>
                </c:pt>
                <c:pt idx="1">
                  <c:v>25.846504243696423</c:v>
                </c:pt>
                <c:pt idx="2">
                  <c:v>26.567586123289182</c:v>
                </c:pt>
                <c:pt idx="3">
                  <c:v>18.400877086139264</c:v>
                </c:pt>
                <c:pt idx="4">
                  <c:v>8.8548117582939483</c:v>
                </c:pt>
                <c:pt idx="5">
                  <c:v>6.7059985782384199</c:v>
                </c:pt>
                <c:pt idx="6">
                  <c:v>13.930046473956033</c:v>
                </c:pt>
                <c:pt idx="7">
                  <c:v>23.885199125527777</c:v>
                </c:pt>
                <c:pt idx="8">
                  <c:v>27.418735095637246</c:v>
                </c:pt>
                <c:pt idx="9">
                  <c:v>21.281937709101818</c:v>
                </c:pt>
                <c:pt idx="10">
                  <c:v>11.116950181811021</c:v>
                </c:pt>
                <c:pt idx="11">
                  <c:v>6.2694151681142518</c:v>
                </c:pt>
                <c:pt idx="12">
                  <c:v>11.196134004051235</c:v>
                </c:pt>
                <c:pt idx="13">
                  <c:v>21.367504112589501</c:v>
                </c:pt>
                <c:pt idx="14">
                  <c:v>27.432014723615506</c:v>
                </c:pt>
                <c:pt idx="15">
                  <c:v>23.813982749275546</c:v>
                </c:pt>
                <c:pt idx="16">
                  <c:v>13.839810101368464</c:v>
                </c:pt>
                <c:pt idx="17">
                  <c:v>6.6797051141261718</c:v>
                </c:pt>
                <c:pt idx="18">
                  <c:v>8.9166352923032992</c:v>
                </c:pt>
                <c:pt idx="19">
                  <c:v>18.493977346215853</c:v>
                </c:pt>
                <c:pt idx="20">
                  <c:v>26.606367159672441</c:v>
                </c:pt>
                <c:pt idx="21">
                  <c:v>25.795310950383495</c:v>
                </c:pt>
                <c:pt idx="22">
                  <c:v>16.806490056791922</c:v>
                </c:pt>
                <c:pt idx="23">
                  <c:v>7.9041849543943936</c:v>
                </c:pt>
                <c:pt idx="24">
                  <c:v>7.2731338992517838</c:v>
                </c:pt>
                <c:pt idx="25">
                  <c:v>15.493522321221164</c:v>
                </c:pt>
                <c:pt idx="26">
                  <c:v>25.007563015407399</c:v>
                </c:pt>
                <c:pt idx="27">
                  <c:v>27.068090843822304</c:v>
                </c:pt>
                <c:pt idx="28">
                  <c:v>19.780666023632151</c:v>
                </c:pt>
                <c:pt idx="29">
                  <c:v>9.8453133268383404</c:v>
                </c:pt>
                <c:pt idx="30">
                  <c:v>6.3965502036466244</c:v>
                </c:pt>
                <c:pt idx="31">
                  <c:v>12.605153564733449</c:v>
                </c:pt>
                <c:pt idx="32">
                  <c:v>22.762962112356956</c:v>
                </c:pt>
                <c:pt idx="33">
                  <c:v>27.530933512966286</c:v>
                </c:pt>
                <c:pt idx="34">
                  <c:v>22.525416849467916</c:v>
                </c:pt>
                <c:pt idx="35">
                  <c:v>12.348461058159447</c:v>
                </c:pt>
                <c:pt idx="36">
                  <c:v>6.3567123601336508</c:v>
                </c:pt>
                <c:pt idx="37">
                  <c:v>10.058956875990596</c:v>
                </c:pt>
                <c:pt idx="38">
                  <c:v>20.051368071626758</c:v>
                </c:pt>
                <c:pt idx="39">
                  <c:v>27.146969176139478</c:v>
                </c:pt>
                <c:pt idx="40">
                  <c:v>24.822097257080799</c:v>
                </c:pt>
                <c:pt idx="41">
                  <c:v>15.214228835137098</c:v>
                </c:pt>
                <c:pt idx="42">
                  <c:v>7.156793828488043</c:v>
                </c:pt>
                <c:pt idx="43">
                  <c:v>8.057760823481436</c:v>
                </c:pt>
                <c:pt idx="44">
                  <c:v>17.08878491994253</c:v>
                </c:pt>
                <c:pt idx="45">
                  <c:v>25.94678421228646</c:v>
                </c:pt>
                <c:pt idx="46">
                  <c:v>26.487755001888914</c:v>
                </c:pt>
                <c:pt idx="47">
                  <c:v>18.214331239604018</c:v>
                </c:pt>
                <c:pt idx="48">
                  <c:v>8.733060577627981</c:v>
                </c:pt>
                <c:pt idx="49">
                  <c:v>6.7609795374616848</c:v>
                </c:pt>
                <c:pt idx="50">
                  <c:v>14.111210332716345</c:v>
                </c:pt>
                <c:pt idx="51">
                  <c:v>24.025984667560845</c:v>
                </c:pt>
                <c:pt idx="52">
                  <c:v>27.389704742863657</c:v>
                </c:pt>
                <c:pt idx="53">
                  <c:v>21.109781833981277</c:v>
                </c:pt>
                <c:pt idx="54">
                  <c:v>10.959948101991857</c:v>
                </c:pt>
                <c:pt idx="55">
                  <c:v>6.2719138717300176</c:v>
                </c:pt>
                <c:pt idx="56">
                  <c:v>11.355836194520954</c:v>
                </c:pt>
                <c:pt idx="57">
                  <c:v>21.537580332499697</c:v>
                </c:pt>
                <c:pt idx="58">
                  <c:v>27.456097680727421</c:v>
                </c:pt>
                <c:pt idx="59">
                  <c:v>23.669930683884729</c:v>
                </c:pt>
                <c:pt idx="60">
                  <c:v>13.660063818065098</c:v>
                </c:pt>
                <c:pt idx="61">
                  <c:v>6.6295225168369125</c:v>
                </c:pt>
                <c:pt idx="62">
                  <c:v>9.0421540295469889</c:v>
                </c:pt>
                <c:pt idx="63">
                  <c:v>18.679796069829955</c:v>
                </c:pt>
                <c:pt idx="64">
                  <c:v>26.6816449921131</c:v>
                </c:pt>
                <c:pt idx="65">
                  <c:v>25.690837799666276</c:v>
                </c:pt>
                <c:pt idx="66">
                  <c:v>16.61831805588362</c:v>
                </c:pt>
                <c:pt idx="67">
                  <c:v>7.8053185731304531</c:v>
                </c:pt>
                <c:pt idx="68">
                  <c:v>7.3544704326205963</c:v>
                </c:pt>
                <c:pt idx="69">
                  <c:v>15.680281335546084</c:v>
                </c:pt>
                <c:pt idx="70">
                  <c:v>25.128039134201419</c:v>
                </c:pt>
                <c:pt idx="71">
                  <c:v>27.011518879070287</c:v>
                </c:pt>
                <c:pt idx="72">
                  <c:v>19.599057978832121</c:v>
                </c:pt>
                <c:pt idx="73">
                  <c:v>9.7056388008510375</c:v>
                </c:pt>
                <c:pt idx="74">
                  <c:v>6.4272253115226938</c:v>
                </c:pt>
                <c:pt idx="75">
                  <c:v>12.777975753757143</c:v>
                </c:pt>
                <c:pt idx="76">
                  <c:v>22.919039458950245</c:v>
                </c:pt>
                <c:pt idx="77">
                  <c:v>27.526769224458867</c:v>
                </c:pt>
                <c:pt idx="78">
                  <c:v>22.364839553508904</c:v>
                </c:pt>
                <c:pt idx="79">
                  <c:v>12.17910478011342</c:v>
                </c:pt>
                <c:pt idx="80">
                  <c:v>6.3342824810096321</c:v>
                </c:pt>
                <c:pt idx="81">
                  <c:v>10.204075323214523</c:v>
                </c:pt>
                <c:pt idx="82">
                  <c:v>20.230613614068957</c:v>
                </c:pt>
                <c:pt idx="83">
                  <c:v>27.195544288711766</c:v>
                </c:pt>
                <c:pt idx="84">
                  <c:v>24.69534220529982</c:v>
                </c:pt>
                <c:pt idx="85">
                  <c:v>15.028681629049414</c:v>
                </c:pt>
                <c:pt idx="86">
                  <c:v>7.0830457136758884</c:v>
                </c:pt>
                <c:pt idx="87">
                  <c:v>8.1636154765962488</c:v>
                </c:pt>
                <c:pt idx="88">
                  <c:v>17.276920061084294</c:v>
                </c:pt>
                <c:pt idx="89">
                  <c:v>26.044229260319092</c:v>
                </c:pt>
                <c:pt idx="90">
                  <c:v>26.404919429042078</c:v>
                </c:pt>
                <c:pt idx="91">
                  <c:v>18.027373689537274</c:v>
                </c:pt>
                <c:pt idx="92">
                  <c:v>8.6138689596737787</c:v>
                </c:pt>
                <c:pt idx="93">
                  <c:v>6.8191380754868085</c:v>
                </c:pt>
                <c:pt idx="94">
                  <c:v>14.293248335072334</c:v>
                </c:pt>
                <c:pt idx="95">
                  <c:v>24.164537234392867</c:v>
                </c:pt>
                <c:pt idx="96">
                  <c:v>27.357387283194246</c:v>
                </c:pt>
                <c:pt idx="97">
                  <c:v>20.936306871190894</c:v>
                </c:pt>
                <c:pt idx="98">
                  <c:v>10.804807716849197</c:v>
                </c:pt>
                <c:pt idx="99">
                  <c:v>6.2777434188687025</c:v>
                </c:pt>
                <c:pt idx="100">
                  <c:v>11.517276015186011</c:v>
                </c:pt>
                <c:pt idx="101">
                  <c:v>21.706203400089549</c:v>
                </c:pt>
                <c:pt idx="102">
                  <c:v>27.476872724545075</c:v>
                </c:pt>
                <c:pt idx="103">
                  <c:v>23.523757224453259</c:v>
                </c:pt>
                <c:pt idx="104">
                  <c:v>13.481333059872348</c:v>
                </c:pt>
                <c:pt idx="105">
                  <c:v>6.5825586947061758</c:v>
                </c:pt>
                <c:pt idx="106">
                  <c:v>9.1701354649605022</c:v>
                </c:pt>
                <c:pt idx="107">
                  <c:v>18.865057221285163</c:v>
                </c:pt>
                <c:pt idx="108">
                  <c:v>26.753857611337658</c:v>
                </c:pt>
                <c:pt idx="109">
                  <c:v>25.583609937570682</c:v>
                </c:pt>
                <c:pt idx="110">
                  <c:v>16.430234514371939</c:v>
                </c:pt>
                <c:pt idx="111">
                  <c:v>7.7093024928768354</c:v>
                </c:pt>
                <c:pt idx="112">
                  <c:v>7.4387985550093774</c:v>
                </c:pt>
                <c:pt idx="113">
                  <c:v>15.867422773752079</c:v>
                </c:pt>
                <c:pt idx="114">
                  <c:v>25.245936912984995</c:v>
                </c:pt>
                <c:pt idx="115">
                  <c:v>26.95177832433129</c:v>
                </c:pt>
                <c:pt idx="116">
                  <c:v>19.416604281089899</c:v>
                </c:pt>
                <c:pt idx="117">
                  <c:v>9.5682190483814527</c:v>
                </c:pt>
                <c:pt idx="118">
                  <c:v>6.4611825910026237</c:v>
                </c:pt>
                <c:pt idx="119">
                  <c:v>12.952089899034757</c:v>
                </c:pt>
                <c:pt idx="120">
                  <c:v>23.073230727825827</c:v>
                </c:pt>
                <c:pt idx="121">
                  <c:v>27.519274875417672</c:v>
                </c:pt>
                <c:pt idx="122">
                  <c:v>22.202549856497448</c:v>
                </c:pt>
                <c:pt idx="123">
                  <c:v>12.01122813412675</c:v>
                </c:pt>
                <c:pt idx="124">
                  <c:v>6.315163900165075</c:v>
                </c:pt>
                <c:pt idx="125">
                  <c:v>10.351292342570709</c:v>
                </c:pt>
                <c:pt idx="126">
                  <c:v>20.408815584955882</c:v>
                </c:pt>
                <c:pt idx="127">
                  <c:v>27.24089314091648</c:v>
                </c:pt>
                <c:pt idx="128">
                  <c:v>24.56614441324226</c:v>
                </c:pt>
                <c:pt idx="129">
                  <c:v>14.843721046921154</c:v>
                </c:pt>
                <c:pt idx="130">
                  <c:v>7.0123742476962239</c:v>
                </c:pt>
                <c:pt idx="131">
                  <c:v>8.2722081466687207</c:v>
                </c:pt>
                <c:pt idx="132">
                  <c:v>17.464937267145025</c:v>
                </c:pt>
                <c:pt idx="133">
                  <c:v>26.13880885020162</c:v>
                </c:pt>
                <c:pt idx="134">
                  <c:v>26.31910536398453</c:v>
                </c:pt>
                <c:pt idx="135">
                  <c:v>17.840063025201726</c:v>
                </c:pt>
                <c:pt idx="136">
                  <c:v>8.4972742570229443</c:v>
                </c:pt>
                <c:pt idx="137">
                  <c:v>6.880455966433848</c:v>
                </c:pt>
                <c:pt idx="138">
                  <c:v>14.476103433462482</c:v>
                </c:pt>
                <c:pt idx="139">
                  <c:v>24.300813406045709</c:v>
                </c:pt>
                <c:pt idx="140">
                  <c:v>27.32179284436193</c:v>
                </c:pt>
                <c:pt idx="141">
                  <c:v>20.761567184783679</c:v>
                </c:pt>
                <c:pt idx="142">
                  <c:v>10.65157764469653</c:v>
                </c:pt>
                <c:pt idx="143">
                  <c:v>6.2869019826510595</c:v>
                </c:pt>
                <c:pt idx="144">
                  <c:v>11.680402873598773</c:v>
                </c:pt>
                <c:pt idx="145">
                  <c:v>21.873320471806075</c:v>
                </c:pt>
                <c:pt idx="146">
                  <c:v>27.494333344529053</c:v>
                </c:pt>
                <c:pt idx="147">
                  <c:v>23.375508179215196</c:v>
                </c:pt>
                <c:pt idx="148">
                  <c:v>13.303673837918616</c:v>
                </c:pt>
                <c:pt idx="149">
                  <c:v>6.5388283653835622</c:v>
                </c:pt>
                <c:pt idx="150">
                  <c:v>9.3005394913754671</c:v>
                </c:pt>
                <c:pt idx="151">
                  <c:v>19.049702742940774</c:v>
                </c:pt>
                <c:pt idx="152">
                  <c:v>26.822982387160195</c:v>
                </c:pt>
                <c:pt idx="153">
                  <c:v>25.473660967454141</c:v>
                </c:pt>
                <c:pt idx="154">
                  <c:v>16.242298374385818</c:v>
                </c:pt>
                <c:pt idx="155">
                  <c:v>7.6161668034124581</c:v>
                </c:pt>
                <c:pt idx="156">
                  <c:v>7.5260918394430547</c:v>
                </c:pt>
                <c:pt idx="157">
                  <c:v>16.054887988949094</c:v>
                </c:pt>
                <c:pt idx="158">
                  <c:v>25.361219404633353</c:v>
                </c:pt>
                <c:pt idx="159">
                  <c:v>26.888887901261931</c:v>
                </c:pt>
                <c:pt idx="160">
                  <c:v>19.233362108238754</c:v>
                </c:pt>
                <c:pt idx="161">
                  <c:v>9.433097134403285</c:v>
                </c:pt>
                <c:pt idx="162">
                  <c:v>6.498411400462329</c:v>
                </c:pt>
                <c:pt idx="163">
                  <c:v>13.127441436204533</c:v>
                </c:pt>
                <c:pt idx="164">
                  <c:v>23.225487598106827</c:v>
                </c:pt>
                <c:pt idx="165">
                  <c:v>27.50845281444208</c:v>
                </c:pt>
                <c:pt idx="166">
                  <c:v>22.03859861721773</c:v>
                </c:pt>
                <c:pt idx="167">
                  <c:v>11.844883729836802</c:v>
                </c:pt>
                <c:pt idx="168">
                  <c:v>6.299362609032551</c:v>
                </c:pt>
                <c:pt idx="169">
                  <c:v>10.500561798791466</c:v>
                </c:pt>
                <c:pt idx="170">
                  <c:v>20.585918138871921</c:v>
                </c:pt>
                <c:pt idx="171">
                  <c:v>27.28300152120767</c:v>
                </c:pt>
                <c:pt idx="172">
                  <c:v>24.434544369261623</c:v>
                </c:pt>
                <c:pt idx="173">
                  <c:v>14.659405052199794</c:v>
                </c:pt>
                <c:pt idx="174">
                  <c:v>6.9448015777641974</c:v>
                </c:pt>
                <c:pt idx="175">
                  <c:v>8.3835048026341994</c:v>
                </c:pt>
                <c:pt idx="176">
                  <c:v>17.652777616784178</c:v>
                </c:pt>
                <c:pt idx="177">
                  <c:v>26.230493342326362</c:v>
                </c:pt>
                <c:pt idx="178">
                  <c:v>26.230339699360073</c:v>
                </c:pt>
                <c:pt idx="179">
                  <c:v>17.652457946519959</c:v>
                </c:pt>
                <c:pt idx="180">
                  <c:v>8.3833130084387388</c:v>
                </c:pt>
                <c:pt idx="181">
                  <c:v>6.9449139943362947</c:v>
                </c:pt>
                <c:pt idx="182">
                  <c:v>14.659718324261497</c:v>
                </c:pt>
                <c:pt idx="183">
                  <c:v>24.434770475924132</c:v>
                </c:pt>
                <c:pt idx="184">
                  <c:v>27.282932581048215</c:v>
                </c:pt>
                <c:pt idx="185">
                  <c:v>20.585617535155173</c:v>
                </c:pt>
                <c:pt idx="186">
                  <c:v>10.500305905188297</c:v>
                </c:pt>
                <c:pt idx="187">
                  <c:v>6.2993866929415994</c:v>
                </c:pt>
                <c:pt idx="188">
                  <c:v>11.845165648623158</c:v>
                </c:pt>
                <c:pt idx="189">
                  <c:v>22.038879176049353</c:v>
                </c:pt>
                <c:pt idx="190">
                  <c:v>27.508474068823041</c:v>
                </c:pt>
                <c:pt idx="191">
                  <c:v>23.225230006857288</c:v>
                </c:pt>
                <c:pt idx="192">
                  <c:v>13.12714182753138</c:v>
                </c:pt>
                <c:pt idx="193">
                  <c:v>6.4983452331979414</c:v>
                </c:pt>
                <c:pt idx="194">
                  <c:v>9.4333252424253971</c:v>
                </c:pt>
                <c:pt idx="195">
                  <c:v>19.233674770083809</c:v>
                </c:pt>
                <c:pt idx="196">
                  <c:v>26.888997657071499</c:v>
                </c:pt>
                <c:pt idx="197">
                  <c:v>25.361025345422281</c:v>
                </c:pt>
                <c:pt idx="198">
                  <c:v>16.054568531861094</c:v>
                </c:pt>
                <c:pt idx="199">
                  <c:v>7.525940691851579</c:v>
                </c:pt>
                <c:pt idx="200">
                  <c:v>7.6163229297160573</c:v>
                </c:pt>
                <c:pt idx="201">
                  <c:v>16.242618232780973</c:v>
                </c:pt>
                <c:pt idx="202">
                  <c:v>25.47385048160745</c:v>
                </c:pt>
                <c:pt idx="203">
                  <c:v>26.822867318633094</c:v>
                </c:pt>
                <c:pt idx="204">
                  <c:v>19.049388885206412</c:v>
                </c:pt>
                <c:pt idx="205">
                  <c:v>9.3003154037873887</c:v>
                </c:pt>
                <c:pt idx="206">
                  <c:v>6.5389000730368121</c:v>
                </c:pt>
                <c:pt idx="207">
                  <c:v>13.303975413127496</c:v>
                </c:pt>
                <c:pt idx="208">
                  <c:v>23.375762355123445</c:v>
                </c:pt>
                <c:pt idx="209">
                  <c:v>27.494306432978824</c:v>
                </c:pt>
                <c:pt idx="210">
                  <c:v>21.873037215152536</c:v>
                </c:pt>
                <c:pt idx="211">
                  <c:v>11.680123696702886</c:v>
                </c:pt>
                <c:pt idx="212">
                  <c:v>6.2868835594634138</c:v>
                </c:pt>
                <c:pt idx="213">
                  <c:v>10.651836913410886</c:v>
                </c:pt>
                <c:pt idx="214">
                  <c:v>20.761865774939736</c:v>
                </c:pt>
                <c:pt idx="215">
                  <c:v>27.32185623354723</c:v>
                </c:pt>
                <c:pt idx="216">
                  <c:v>24.300583314535622</c:v>
                </c:pt>
                <c:pt idx="217">
                  <c:v>14.475791406330261</c:v>
                </c:pt>
                <c:pt idx="218">
                  <c:v>6.8803488799858687</c:v>
                </c:pt>
                <c:pt idx="219">
                  <c:v>8.4974705660456262</c:v>
                </c:pt>
                <c:pt idx="220">
                  <c:v>17.840382244084939</c:v>
                </c:pt>
                <c:pt idx="221">
                  <c:v>26.319254004359202</c:v>
                </c:pt>
                <c:pt idx="222">
                  <c:v>26.138650252792768</c:v>
                </c:pt>
                <c:pt idx="223">
                  <c:v>17.464617245678941</c:v>
                </c:pt>
                <c:pt idx="224">
                  <c:v>8.2720209274054639</c:v>
                </c:pt>
                <c:pt idx="225">
                  <c:v>7.0124919591630306</c:v>
                </c:pt>
                <c:pt idx="226">
                  <c:v>14.844035465738296</c:v>
                </c:pt>
                <c:pt idx="227">
                  <c:v>24.566366464199273</c:v>
                </c:pt>
                <c:pt idx="228">
                  <c:v>27.24081867138753</c:v>
                </c:pt>
                <c:pt idx="229">
                  <c:v>20.408513061882449</c:v>
                </c:pt>
                <c:pt idx="230">
                  <c:v>10.351039904271353</c:v>
                </c:pt>
                <c:pt idx="231">
                  <c:v>6.3151936372480453</c:v>
                </c:pt>
                <c:pt idx="232">
                  <c:v>12.011512706455104</c:v>
                </c:pt>
                <c:pt idx="233">
                  <c:v>22.202827629584871</c:v>
                </c:pt>
                <c:pt idx="234">
                  <c:v>27.519290465968602</c:v>
                </c:pt>
                <c:pt idx="235">
                  <c:v>23.072969801959641</c:v>
                </c:pt>
                <c:pt idx="236">
                  <c:v>12.951792350789505</c:v>
                </c:pt>
                <c:pt idx="237">
                  <c:v>6.4611219848627783</c:v>
                </c:pt>
                <c:pt idx="238">
                  <c:v>9.5684511053524872</c:v>
                </c:pt>
                <c:pt idx="239">
                  <c:v>19.416915649062833</c:v>
                </c:pt>
                <c:pt idx="240">
                  <c:v>26.951882733027752</c:v>
                </c:pt>
                <c:pt idx="241">
                  <c:v>25.245738369530969</c:v>
                </c:pt>
                <c:pt idx="242">
                  <c:v>15.867103818083562</c:v>
                </c:pt>
                <c:pt idx="243">
                  <c:v>7.438652433497067</c:v>
                </c:pt>
                <c:pt idx="244">
                  <c:v>7.7094635489652781</c:v>
                </c:pt>
                <c:pt idx="245">
                  <c:v>16.430554673836166</c:v>
                </c:pt>
                <c:pt idx="246">
                  <c:v>25.583794847275776</c:v>
                </c:pt>
                <c:pt idx="247">
                  <c:v>26.753737266153511</c:v>
                </c:pt>
                <c:pt idx="248">
                  <c:v>18.864742266019078</c:v>
                </c:pt>
                <c:pt idx="249">
                  <c:v>9.169915468031629</c:v>
                </c:pt>
                <c:pt idx="250">
                  <c:v>6.5826359202763527</c:v>
                </c:pt>
                <c:pt idx="251">
                  <c:v>13.481636507108497</c:v>
                </c:pt>
                <c:pt idx="252">
                  <c:v>23.524007905365885</c:v>
                </c:pt>
                <c:pt idx="253">
                  <c:v>27.476840164259187</c:v>
                </c:pt>
                <c:pt idx="254">
                  <c:v>21.705917534381832</c:v>
                </c:pt>
                <c:pt idx="255">
                  <c:v>11.516999667669804</c:v>
                </c:pt>
                <c:pt idx="256">
                  <c:v>6.2777306621759674</c:v>
                </c:pt>
                <c:pt idx="257">
                  <c:v>10.805070279424406</c:v>
                </c:pt>
                <c:pt idx="258">
                  <c:v>20.936603354213265</c:v>
                </c:pt>
                <c:pt idx="259">
                  <c:v>27.357445101540318</c:v>
                </c:pt>
                <c:pt idx="260">
                  <c:v>24.164303230141901</c:v>
                </c:pt>
                <c:pt idx="261">
                  <c:v>14.292937650653505</c:v>
                </c:pt>
                <c:pt idx="262">
                  <c:v>6.8190363527219908</c:v>
                </c:pt>
                <c:pt idx="263">
                  <c:v>8.614069722003828</c:v>
                </c:pt>
                <c:pt idx="264">
                  <c:v>18.027692357001808</c:v>
                </c:pt>
                <c:pt idx="265">
                  <c:v>26.405063020243816</c:v>
                </c:pt>
                <c:pt idx="266">
                  <c:v>26.04406575816936</c:v>
                </c:pt>
                <c:pt idx="267">
                  <c:v>17.276599788705528</c:v>
                </c:pt>
                <c:pt idx="268">
                  <c:v>8.1634328909364768</c:v>
                </c:pt>
                <c:pt idx="269">
                  <c:v>7.0831686831486671</c:v>
                </c:pt>
                <c:pt idx="270">
                  <c:v>15.028997096088574</c:v>
                </c:pt>
                <c:pt idx="271">
                  <c:v>24.695560130964409</c:v>
                </c:pt>
                <c:pt idx="272">
                  <c:v>27.195464313150772</c:v>
                </c:pt>
                <c:pt idx="273">
                  <c:v>20.230309266444337</c:v>
                </c:pt>
                <c:pt idx="274">
                  <c:v>10.203826419328777</c:v>
                </c:pt>
                <c:pt idx="275">
                  <c:v>6.3343178619474383</c:v>
                </c:pt>
                <c:pt idx="276">
                  <c:v>12.179391916803723</c:v>
                </c:pt>
                <c:pt idx="277">
                  <c:v>22.365114453802843</c:v>
                </c:pt>
                <c:pt idx="278">
                  <c:v>27.526779146293958</c:v>
                </c:pt>
                <c:pt idx="279">
                  <c:v>22.918775280237067</c:v>
                </c:pt>
                <c:pt idx="280">
                  <c:v>12.777680359186267</c:v>
                </c:pt>
                <c:pt idx="281">
                  <c:v>6.4271702855003028</c:v>
                </c:pt>
                <c:pt idx="282">
                  <c:v>9.7058747340483524</c:v>
                </c:pt>
                <c:pt idx="283">
                  <c:v>19.599367955355593</c:v>
                </c:pt>
                <c:pt idx="284">
                  <c:v>27.011617907933765</c:v>
                </c:pt>
                <c:pt idx="285">
                  <c:v>25.127836168724517</c:v>
                </c:pt>
                <c:pt idx="286">
                  <c:v>15.679962981252242</c:v>
                </c:pt>
                <c:pt idx="287">
                  <c:v>7.3543293829794081</c:v>
                </c:pt>
                <c:pt idx="288">
                  <c:v>7.8054845085315421</c:v>
                </c:pt>
                <c:pt idx="289">
                  <c:v>16.618638416084476</c:v>
                </c:pt>
                <c:pt idx="290">
                  <c:v>25.69101804697565</c:v>
                </c:pt>
                <c:pt idx="291">
                  <c:v>26.681519407986006</c:v>
                </c:pt>
                <c:pt idx="292">
                  <c:v>18.679480115733682</c:v>
                </c:pt>
                <c:pt idx="293">
                  <c:v>9.0419381922205542</c:v>
                </c:pt>
                <c:pt idx="294">
                  <c:v>6.6296052361228561</c:v>
                </c:pt>
                <c:pt idx="295">
                  <c:v>13.6603690422334</c:v>
                </c:pt>
                <c:pt idx="296">
                  <c:v>23.670177791242672</c:v>
                </c:pt>
                <c:pt idx="297">
                  <c:v>27.456059481909701</c:v>
                </c:pt>
                <c:pt idx="298">
                  <c:v>21.537291947323165</c:v>
                </c:pt>
                <c:pt idx="299">
                  <c:v>11.355562762986958</c:v>
                </c:pt>
                <c:pt idx="300">
                  <c:v>6.2719067855299198</c:v>
                </c:pt>
                <c:pt idx="301">
                  <c:v>10.960213876145348</c:v>
                </c:pt>
                <c:pt idx="302">
                  <c:v>21.110076116957316</c:v>
                </c:pt>
                <c:pt idx="303">
                  <c:v>27.389756972251231</c:v>
                </c:pt>
                <c:pt idx="304">
                  <c:v>24.025746823901887</c:v>
                </c:pt>
                <c:pt idx="305">
                  <c:v>14.110901088374028</c:v>
                </c:pt>
                <c:pt idx="306">
                  <c:v>6.7608832102581822</c:v>
                </c:pt>
                <c:pt idx="307">
                  <c:v>8.7332657303499577</c:v>
                </c:pt>
                <c:pt idx="308">
                  <c:v>18.214649255784998</c:v>
                </c:pt>
                <c:pt idx="309">
                  <c:v>26.487893498918716</c:v>
                </c:pt>
                <c:pt idx="310">
                  <c:v>25.946615856634587</c:v>
                </c:pt>
                <c:pt idx="311">
                  <c:v>17.088464497018908</c:v>
                </c:pt>
                <c:pt idx="312">
                  <c:v>8.0575829286443366</c:v>
                </c:pt>
                <c:pt idx="313">
                  <c:v>7.1569220174302881</c:v>
                </c:pt>
                <c:pt idx="314">
                  <c:v>15.214545251536361</c:v>
                </c:pt>
                <c:pt idx="315">
                  <c:v>24.822310989158829</c:v>
                </c:pt>
                <c:pt idx="316">
                  <c:v>27.146883719609406</c:v>
                </c:pt>
                <c:pt idx="317">
                  <c:v>20.051061994828231</c:v>
                </c:pt>
                <c:pt idx="318">
                  <c:v>10.058711584520633</c:v>
                </c:pt>
                <c:pt idx="319">
                  <c:v>6.3567533738385169</c:v>
                </c:pt>
                <c:pt idx="320">
                  <c:v>12.34875066922803</c:v>
                </c:pt>
                <c:pt idx="321">
                  <c:v>22.525688790819373</c:v>
                </c:pt>
                <c:pt idx="322">
                  <c:v>27.530937762976208</c:v>
                </c:pt>
                <c:pt idx="323">
                  <c:v>22.76269476358582</c:v>
                </c:pt>
                <c:pt idx="324">
                  <c:v>12.604860416408497</c:v>
                </c:pt>
                <c:pt idx="325">
                  <c:v>6.3965007749858938</c:v>
                </c:pt>
                <c:pt idx="326">
                  <c:v>9.8455530623245551</c:v>
                </c:pt>
                <c:pt idx="327">
                  <c:v>19.780974511564882</c:v>
                </c:pt>
                <c:pt idx="328">
                  <c:v>27.068184461818863</c:v>
                </c:pt>
                <c:pt idx="329">
                  <c:v>25.007355691513496</c:v>
                </c:pt>
                <c:pt idx="330">
                  <c:v>15.493204668068726</c:v>
                </c:pt>
                <c:pt idx="331">
                  <c:v>7.2729979656842332</c:v>
                </c:pt>
                <c:pt idx="332">
                  <c:v>7.9043557171068457</c:v>
                </c:pt>
                <c:pt idx="333">
                  <c:v>16.806810517334061</c:v>
                </c:pt>
                <c:pt idx="334">
                  <c:v>25.795486478810759</c:v>
                </c:pt>
                <c:pt idx="335">
                  <c:v>26.606236375958293</c:v>
                </c:pt>
                <c:pt idx="336">
                  <c:v>18.493660492303938</c:v>
                </c:pt>
                <c:pt idx="337">
                  <c:v>8.9164236822189871</c:v>
                </c:pt>
                <c:pt idx="338">
                  <c:v>6.6797933012050876</c:v>
                </c:pt>
                <c:pt idx="339">
                  <c:v>13.840117006816946</c:v>
                </c:pt>
                <c:pt idx="340">
                  <c:v>23.814226205639628</c:v>
                </c:pt>
                <c:pt idx="341">
                  <c:v>27.431970898236806</c:v>
                </c:pt>
                <c:pt idx="342">
                  <c:v>21.367213298319083</c:v>
                </c:pt>
                <c:pt idx="343">
                  <c:v>11.195863574188165</c:v>
                </c:pt>
                <c:pt idx="344">
                  <c:v>6.2694137546274842</c:v>
                </c:pt>
                <c:pt idx="345">
                  <c:v>11.117219084253769</c:v>
                </c:pt>
                <c:pt idx="346">
                  <c:v>21.282229699808326</c:v>
                </c:pt>
                <c:pt idx="347">
                  <c:v>27.418781719698536</c:v>
                </c:pt>
                <c:pt idx="348">
                  <c:v>23.884957516996916</c:v>
                </c:pt>
                <c:pt idx="349">
                  <c:v>13.929738766602057</c:v>
                </c:pt>
                <c:pt idx="350">
                  <c:v>6.7059076767835109</c:v>
                </c:pt>
                <c:pt idx="351">
                  <c:v>8.8550212371165369</c:v>
                </c:pt>
                <c:pt idx="352">
                  <c:v>18.401194351375924</c:v>
                </c:pt>
                <c:pt idx="353">
                  <c:v>26.567719482744472</c:v>
                </c:pt>
                <c:pt idx="354">
                  <c:v>25.846331087302165</c:v>
                </c:pt>
                <c:pt idx="355">
                  <c:v>16.900270328965625</c:v>
                </c:pt>
                <c:pt idx="356">
                  <c:v>7.9545042120765075</c:v>
                </c:pt>
                <c:pt idx="357">
                  <c:v>7.2337288489885214</c:v>
                </c:pt>
                <c:pt idx="358">
                  <c:v>15.400621784498867</c:v>
                </c:pt>
                <c:pt idx="359">
                  <c:v>24.946579317255775</c:v>
                </c:pt>
                <c:pt idx="360">
                  <c:v>27.095092115081222</c:v>
                </c:pt>
              </c:numCache>
            </c:numRef>
          </c:xVal>
          <c:yVal>
            <c:numRef>
              <c:f>'Parte C'!$V$13:$V$373</c:f>
              <c:numCache>
                <c:formatCode>General</c:formatCode>
                <c:ptCount val="361"/>
                <c:pt idx="0">
                  <c:v>42.100222676410709</c:v>
                </c:pt>
                <c:pt idx="1">
                  <c:v>37.21304788929536</c:v>
                </c:pt>
                <c:pt idx="2">
                  <c:v>27.044769488861878</c:v>
                </c:pt>
                <c:pt idx="3">
                  <c:v>20.94405574305042</c:v>
                </c:pt>
                <c:pt idx="4">
                  <c:v>24.519874734877121</c:v>
                </c:pt>
                <c:pt idx="5">
                  <c:v>34.484634973990687</c:v>
                </c:pt>
                <c:pt idx="6">
                  <c:v>41.67678185139642</c:v>
                </c:pt>
                <c:pt idx="7">
                  <c:v>39.483888696292162</c:v>
                </c:pt>
                <c:pt idx="8">
                  <c:v>29.922091362435857</c:v>
                </c:pt>
                <c:pt idx="9">
                  <c:v>21.782462222087325</c:v>
                </c:pt>
                <c:pt idx="10">
                  <c:v>22.548538769060002</c:v>
                </c:pt>
                <c:pt idx="11">
                  <c:v>31.515993759010211</c:v>
                </c:pt>
                <c:pt idx="12">
                  <c:v>40.440190429715244</c:v>
                </c:pt>
                <c:pt idx="13">
                  <c:v>41.116263518170442</c:v>
                </c:pt>
                <c:pt idx="14">
                  <c:v>32.922634544720886</c:v>
                </c:pt>
                <c:pt idx="15">
                  <c:v>23.3924882007001</c:v>
                </c:pt>
                <c:pt idx="16">
                  <c:v>21.287797084279152</c:v>
                </c:pt>
                <c:pt idx="17">
                  <c:v>28.543604501615082</c:v>
                </c:pt>
                <c:pt idx="18">
                  <c:v>38.488954575079539</c:v>
                </c:pt>
                <c:pt idx="19">
                  <c:v>41.980138312461051</c:v>
                </c:pt>
                <c:pt idx="20">
                  <c:v>35.80737748602975</c:v>
                </c:pt>
                <c:pt idx="21">
                  <c:v>25.645879932461533</c:v>
                </c:pt>
                <c:pt idx="22">
                  <c:v>20.838079640360093</c:v>
                </c:pt>
                <c:pt idx="23">
                  <c:v>25.804246025976465</c:v>
                </c:pt>
                <c:pt idx="24">
                  <c:v>35.978508617024644</c:v>
                </c:pt>
                <c:pt idx="25">
                  <c:v>42.006697308310848</c:v>
                </c:pt>
                <c:pt idx="26">
                  <c:v>38.346523217483018</c:v>
                </c:pt>
                <c:pt idx="27">
                  <c:v>28.363133523890625</c:v>
                </c:pt>
                <c:pt idx="28">
                  <c:v>21.23521067106207</c:v>
                </c:pt>
                <c:pt idx="29">
                  <c:v>23.516134057787511</c:v>
                </c:pt>
                <c:pt idx="30">
                  <c:v>33.108833241328711</c:v>
                </c:pt>
                <c:pt idx="31">
                  <c:v>41.193824831336727</c:v>
                </c:pt>
                <c:pt idx="32">
                  <c:v>40.337804845807234</c:v>
                </c:pt>
                <c:pt idx="33">
                  <c:v>31.327794111697617</c:v>
                </c:pt>
                <c:pt idx="34">
                  <c:v>22.447554946154881</c:v>
                </c:pt>
                <c:pt idx="35">
                  <c:v>21.861538284657883</c:v>
                </c:pt>
                <c:pt idx="36">
                  <c:v>30.108525143232672</c:v>
                </c:pt>
                <c:pt idx="37">
                  <c:v>39.606273837034074</c:v>
                </c:pt>
                <c:pt idx="38">
                  <c:v>41.622598018093306</c:v>
                </c:pt>
                <c:pt idx="39">
                  <c:v>34.303698533099883</c:v>
                </c:pt>
                <c:pt idx="40">
                  <c:v>24.378537815722485</c:v>
                </c:pt>
                <c:pt idx="41">
                  <c:v>20.972262857294126</c:v>
                </c:pt>
                <c:pt idx="42">
                  <c:v>27.216587145752037</c:v>
                </c:pt>
                <c:pt idx="43">
                  <c:v>37.370507727464876</c:v>
                </c:pt>
                <c:pt idx="44">
                  <c:v>42.098556846809785</c:v>
                </c:pt>
                <c:pt idx="45">
                  <c:v>37.053787947976708</c:v>
                </c:pt>
                <c:pt idx="46">
                  <c:v>26.874338291409025</c:v>
                </c:pt>
                <c:pt idx="47">
                  <c:v>20.919146946417776</c:v>
                </c:pt>
                <c:pt idx="48">
                  <c:v>24.663389371815942</c:v>
                </c:pt>
                <c:pt idx="49">
                  <c:v>34.664626349151078</c:v>
                </c:pt>
                <c:pt idx="50">
                  <c:v>41.727766724528671</c:v>
                </c:pt>
                <c:pt idx="51">
                  <c:v>39.358991810167275</c:v>
                </c:pt>
                <c:pt idx="52">
                  <c:v>29.73614233816555</c:v>
                </c:pt>
                <c:pt idx="53">
                  <c:v>21.706421735037857</c:v>
                </c:pt>
                <c:pt idx="54">
                  <c:v>22.652318092345979</c:v>
                </c:pt>
                <c:pt idx="55">
                  <c:v>31.704178661405379</c:v>
                </c:pt>
                <c:pt idx="56">
                  <c:v>40.53976457981662</c:v>
                </c:pt>
                <c:pt idx="57">
                  <c:v>41.035678901584546</c:v>
                </c:pt>
                <c:pt idx="58">
                  <c:v>32.735980286301789</c:v>
                </c:pt>
                <c:pt idx="59">
                  <c:v>23.271373364838105</c:v>
                </c:pt>
                <c:pt idx="60">
                  <c:v>21.343574092516096</c:v>
                </c:pt>
                <c:pt idx="61">
                  <c:v>28.724992229806773</c:v>
                </c:pt>
                <c:pt idx="62">
                  <c:v>38.629185982438905</c:v>
                </c:pt>
                <c:pt idx="63">
                  <c:v>41.950285289772154</c:v>
                </c:pt>
                <c:pt idx="64">
                  <c:v>35.634886764678498</c:v>
                </c:pt>
                <c:pt idx="65">
                  <c:v>25.489338686176545</c:v>
                </c:pt>
                <c:pt idx="66">
                  <c:v>20.841411169048843</c:v>
                </c:pt>
                <c:pt idx="67">
                  <c:v>25.964387337526645</c:v>
                </c:pt>
                <c:pt idx="68">
                  <c:v>36.148226528126514</c:v>
                </c:pt>
                <c:pt idx="69">
                  <c:v>42.029953954191598</c:v>
                </c:pt>
                <c:pt idx="70">
                  <c:v>38.201936545173403</c:v>
                </c:pt>
                <c:pt idx="71">
                  <c:v>28.183635853116503</c:v>
                </c:pt>
                <c:pt idx="72">
                  <c:v>21.185831332537248</c:v>
                </c:pt>
                <c:pt idx="73">
                  <c:v>23.642272187627224</c:v>
                </c:pt>
                <c:pt idx="74">
                  <c:v>33.294518024674112</c:v>
                </c:pt>
                <c:pt idx="75">
                  <c:v>41.268338534709315</c:v>
                </c:pt>
                <c:pt idx="76">
                  <c:v>40.232639913963794</c:v>
                </c:pt>
                <c:pt idx="77">
                  <c:v>31.139638697982079</c:v>
                </c:pt>
                <c:pt idx="78">
                  <c:v>22.349398270214163</c:v>
                </c:pt>
                <c:pt idx="79">
                  <c:v>21.943625141679181</c:v>
                </c:pt>
                <c:pt idx="80">
                  <c:v>30.295385255433537</c:v>
                </c:pt>
                <c:pt idx="81">
                  <c:v>39.726108879006588</c:v>
                </c:pt>
                <c:pt idx="82">
                  <c:v>41.565232204895551</c:v>
                </c:pt>
                <c:pt idx="83">
                  <c:v>34.121873728829875</c:v>
                </c:pt>
                <c:pt idx="84">
                  <c:v>24.239422906898017</c:v>
                </c:pt>
                <c:pt idx="85">
                  <c:v>21.003759449527145</c:v>
                </c:pt>
                <c:pt idx="86">
                  <c:v>27.389737417397484</c:v>
                </c:pt>
                <c:pt idx="87">
                  <c:v>37.526118117295319</c:v>
                </c:pt>
                <c:pt idx="88">
                  <c:v>42.093559880049192</c:v>
                </c:pt>
                <c:pt idx="89">
                  <c:v>36.892777812820079</c:v>
                </c:pt>
                <c:pt idx="90">
                  <c:v>26.705346963583082</c:v>
                </c:pt>
                <c:pt idx="91">
                  <c:v>20.897544273382255</c:v>
                </c:pt>
                <c:pt idx="92">
                  <c:v>24.809036751533867</c:v>
                </c:pt>
                <c:pt idx="93">
                  <c:v>34.843616252397098</c:v>
                </c:pt>
                <c:pt idx="94">
                  <c:v>41.775536659712621</c:v>
                </c:pt>
                <c:pt idx="95">
                  <c:v>39.23162231918338</c:v>
                </c:pt>
                <c:pt idx="96">
                  <c:v>29.550736343629897</c:v>
                </c:pt>
                <c:pt idx="97">
                  <c:v>21.633440653282975</c:v>
                </c:pt>
                <c:pt idx="98">
                  <c:v>22.758860393367808</c:v>
                </c:pt>
                <c:pt idx="99">
                  <c:v>31.892289844989438</c:v>
                </c:pt>
                <c:pt idx="100">
                  <c:v>40.636496091294902</c:v>
                </c:pt>
                <c:pt idx="101">
                  <c:v>40.952096235404134</c:v>
                </c:pt>
                <c:pt idx="102">
                  <c:v>32.548928960287739</c:v>
                </c:pt>
                <c:pt idx="103">
                  <c:v>23.152827505496354</c:v>
                </c:pt>
                <c:pt idx="104">
                  <c:v>21.402524216223206</c:v>
                </c:pt>
                <c:pt idx="105">
                  <c:v>28.907239864688851</c:v>
                </c:pt>
                <c:pt idx="106">
                  <c:v>38.767173493463403</c:v>
                </c:pt>
                <c:pt idx="107">
                  <c:v>41.917147595665156</c:v>
                </c:pt>
                <c:pt idx="108">
                  <c:v>35.46109050857968</c:v>
                </c:pt>
                <c:pt idx="109">
                  <c:v>25.334671344440657</c:v>
                </c:pt>
                <c:pt idx="110">
                  <c:v>20.848073182382873</c:v>
                </c:pt>
                <c:pt idx="111">
                  <c:v>26.126253681594736</c:v>
                </c:pt>
                <c:pt idx="112">
                  <c:v>36.31647803267736</c:v>
                </c:pt>
                <c:pt idx="113">
                  <c:v>42.049900961872709</c:v>
                </c:pt>
                <c:pt idx="114">
                  <c:v>38.055239869113116</c:v>
                </c:pt>
                <c:pt idx="115">
                  <c:v>28.00516774075826</c:v>
                </c:pt>
                <c:pt idx="116">
                  <c:v>21.139674543335346</c:v>
                </c:pt>
                <c:pt idx="117">
                  <c:v>23.770863060710955</c:v>
                </c:pt>
                <c:pt idx="118">
                  <c:v>33.47963070435749</c:v>
                </c:pt>
                <c:pt idx="119">
                  <c:v>41.339781276982301</c:v>
                </c:pt>
                <c:pt idx="120">
                  <c:v>40.124728591055693</c:v>
                </c:pt>
                <c:pt idx="121">
                  <c:v>30.951586482516035</c:v>
                </c:pt>
                <c:pt idx="122">
                  <c:v>22.254099501842433</c:v>
                </c:pt>
                <c:pt idx="123">
                  <c:v>22.028697068549945</c:v>
                </c:pt>
                <c:pt idx="124">
                  <c:v>30.482613140311109</c:v>
                </c:pt>
                <c:pt idx="125">
                  <c:v>39.843356267980155</c:v>
                </c:pt>
                <c:pt idx="126">
                  <c:v>41.504702389256856</c:v>
                </c:pt>
                <c:pt idx="127">
                  <c:v>33.939217541929587</c:v>
                </c:pt>
                <c:pt idx="128">
                  <c:v>24.1025736046101</c:v>
                </c:pt>
                <c:pt idx="129">
                  <c:v>21.038535649262219</c:v>
                </c:pt>
                <c:pt idx="130">
                  <c:v>27.564166041497781</c:v>
                </c:pt>
                <c:pt idx="131">
                  <c:v>37.679830293181837</c:v>
                </c:pt>
                <c:pt idx="132">
                  <c:v>42.08523334209189</c:v>
                </c:pt>
                <c:pt idx="133">
                  <c:v>36.730067941617094</c:v>
                </c:pt>
                <c:pt idx="134">
                  <c:v>26.537848464343426</c:v>
                </c:pt>
                <c:pt idx="135">
                  <c:v>20.879254493847959</c:v>
                </c:pt>
                <c:pt idx="136">
                  <c:v>24.956771230661126</c:v>
                </c:pt>
                <c:pt idx="137">
                  <c:v>35.021548591388765</c:v>
                </c:pt>
                <c:pt idx="138">
                  <c:v>41.820076686676785</c:v>
                </c:pt>
                <c:pt idx="139">
                  <c:v>39.101820138736045</c:v>
                </c:pt>
                <c:pt idx="140">
                  <c:v>29.365931481860919</c:v>
                </c:pt>
                <c:pt idx="141">
                  <c:v>21.56354184783147</c:v>
                </c:pt>
                <c:pt idx="142">
                  <c:v>22.868132283611033</c:v>
                </c:pt>
                <c:pt idx="143">
                  <c:v>32.080268358970912</c:v>
                </c:pt>
                <c:pt idx="144">
                  <c:v>40.730354650167392</c:v>
                </c:pt>
                <c:pt idx="145">
                  <c:v>40.865541712991195</c:v>
                </c:pt>
                <c:pt idx="146">
                  <c:v>32.3615391853292</c:v>
                </c:pt>
                <c:pt idx="147">
                  <c:v>23.036887772896865</c:v>
                </c:pt>
                <c:pt idx="148">
                  <c:v>21.46462898145127</c:v>
                </c:pt>
                <c:pt idx="149">
                  <c:v>29.090290293004585</c:v>
                </c:pt>
                <c:pt idx="150">
                  <c:v>38.902873865253618</c:v>
                </c:pt>
                <c:pt idx="151">
                  <c:v>41.880735614920262</c:v>
                </c:pt>
                <c:pt idx="152">
                  <c:v>35.286043182474074</c:v>
                </c:pt>
                <c:pt idx="153">
                  <c:v>25.181926377323734</c:v>
                </c:pt>
                <c:pt idx="154">
                  <c:v>20.858063592602424</c:v>
                </c:pt>
                <c:pt idx="155">
                  <c:v>26.289794332068045</c:v>
                </c:pt>
                <c:pt idx="156">
                  <c:v>36.483210403565614</c:v>
                </c:pt>
                <c:pt idx="157">
                  <c:v>42.066532080306978</c:v>
                </c:pt>
                <c:pt idx="158">
                  <c:v>37.906479161503256</c:v>
                </c:pt>
                <c:pt idx="159">
                  <c:v>27.827785115635628</c:v>
                </c:pt>
                <c:pt idx="160">
                  <c:v>21.096754768195805</c:v>
                </c:pt>
                <c:pt idx="161">
                  <c:v>23.90186637888311</c:v>
                </c:pt>
                <c:pt idx="162">
                  <c:v>33.664113269266622</c:v>
                </c:pt>
                <c:pt idx="163">
                  <c:v>41.408130669235888</c:v>
                </c:pt>
                <c:pt idx="164">
                  <c:v>40.014104694625161</c:v>
                </c:pt>
                <c:pt idx="165">
                  <c:v>30.76369639761138</c:v>
                </c:pt>
                <c:pt idx="166">
                  <c:v>22.16168850602547</c:v>
                </c:pt>
                <c:pt idx="167">
                  <c:v>22.116727405199654</c:v>
                </c:pt>
                <c:pt idx="168">
                  <c:v>30.670150123884437</c:v>
                </c:pt>
                <c:pt idx="169">
                  <c:v>39.957979260650902</c:v>
                </c:pt>
                <c:pt idx="170">
                  <c:v>41.441027540174545</c:v>
                </c:pt>
                <c:pt idx="171">
                  <c:v>33.755787213688883</c:v>
                </c:pt>
                <c:pt idx="172">
                  <c:v>23.968032795063205</c:v>
                </c:pt>
                <c:pt idx="173">
                  <c:v>21.076580558239812</c:v>
                </c:pt>
                <c:pt idx="174">
                  <c:v>27.739818355138951</c:v>
                </c:pt>
                <c:pt idx="175">
                  <c:v>37.831596084387044</c:v>
                </c:pt>
                <c:pt idx="176">
                  <c:v>42.073579842330865</c:v>
                </c:pt>
                <c:pt idx="177">
                  <c:v>36.565709324827267</c:v>
                </c:pt>
                <c:pt idx="178">
                  <c:v>26.371895284822763</c:v>
                </c:pt>
                <c:pt idx="179">
                  <c:v>20.864283339515467</c:v>
                </c:pt>
                <c:pt idx="180">
                  <c:v>25.106546511767078</c:v>
                </c:pt>
                <c:pt idx="181">
                  <c:v>35.198367605208446</c:v>
                </c:pt>
                <c:pt idx="182">
                  <c:v>41.861372847347042</c:v>
                </c:pt>
                <c:pt idx="183">
                  <c:v>38.969625946583641</c:v>
                </c:pt>
                <c:pt idx="184">
                  <c:v>29.181785667506023</c:v>
                </c:pt>
                <c:pt idx="185">
                  <c:v>21.496747223760039</c:v>
                </c:pt>
                <c:pt idx="186">
                  <c:v>22.980099519155143</c:v>
                </c:pt>
                <c:pt idx="187">
                  <c:v>32.268055294134676</c:v>
                </c:pt>
                <c:pt idx="188">
                  <c:v>40.821310842785067</c:v>
                </c:pt>
                <c:pt idx="189">
                  <c:v>40.776042459036063</c:v>
                </c:pt>
                <c:pt idx="190">
                  <c:v>32.173869686140655</c:v>
                </c:pt>
                <c:pt idx="191">
                  <c:v>22.92359050054662</c:v>
                </c:pt>
                <c:pt idx="192">
                  <c:v>21.529868925641001</c:v>
                </c:pt>
                <c:pt idx="193">
                  <c:v>29.274086149915671</c:v>
                </c:pt>
                <c:pt idx="194">
                  <c:v>39.036244571660028</c:v>
                </c:pt>
                <c:pt idx="195">
                  <c:v>41.841060758422472</c:v>
                </c:pt>
                <c:pt idx="196">
                  <c:v>35.10979964316617</c:v>
                </c:pt>
                <c:pt idx="197">
                  <c:v>25.031151652456685</c:v>
                </c:pt>
                <c:pt idx="198">
                  <c:v>20.871379268885722</c:v>
                </c:pt>
                <c:pt idx="199">
                  <c:v>26.454958038135214</c:v>
                </c:pt>
                <c:pt idx="200">
                  <c:v>36.648371389749954</c:v>
                </c:pt>
                <c:pt idx="201">
                  <c:v>42.07984209758952</c:v>
                </c:pt>
                <c:pt idx="202">
                  <c:v>37.755701041376724</c:v>
                </c:pt>
                <c:pt idx="203">
                  <c:v>27.651543566395425</c:v>
                </c:pt>
                <c:pt idx="204">
                  <c:v>21.057085457433832</c:v>
                </c:pt>
                <c:pt idx="205">
                  <c:v>24.035241087969524</c:v>
                </c:pt>
                <c:pt idx="206">
                  <c:v>33.847907905756358</c:v>
                </c:pt>
                <c:pt idx="207">
                  <c:v>41.473365291952675</c:v>
                </c:pt>
                <c:pt idx="208">
                  <c:v>39.900802892288056</c:v>
                </c:pt>
                <c:pt idx="209">
                  <c:v>30.57602732477109</c:v>
                </c:pt>
                <c:pt idx="210">
                  <c:v>22.072194242771083</c:v>
                </c:pt>
                <c:pt idx="211">
                  <c:v>22.207688564443309</c:v>
                </c:pt>
                <c:pt idx="212">
                  <c:v>30.8579374353064</c:v>
                </c:pt>
                <c:pt idx="213">
                  <c:v>40.069941936155374</c:v>
                </c:pt>
                <c:pt idx="214">
                  <c:v>41.374227612245051</c:v>
                </c:pt>
                <c:pt idx="215">
                  <c:v>33.571640228000149</c:v>
                </c:pt>
                <c:pt idx="216">
                  <c:v>23.835842641020118</c:v>
                </c:pt>
                <c:pt idx="217">
                  <c:v>21.117882253843462</c:v>
                </c:pt>
                <c:pt idx="218">
                  <c:v>27.91663931192387</c:v>
                </c:pt>
                <c:pt idx="219">
                  <c:v>37.981367930136798</c:v>
                </c:pt>
                <c:pt idx="220">
                  <c:v>42.058603032771387</c:v>
                </c:pt>
                <c:pt idx="221">
                  <c:v>36.399753469598444</c:v>
                </c:pt>
                <c:pt idx="222">
                  <c:v>26.207539431877336</c:v>
                </c:pt>
                <c:pt idx="223">
                  <c:v>20.852635502085608</c:v>
                </c:pt>
                <c:pt idx="224">
                  <c:v>25.258315657869048</c:v>
                </c:pt>
                <c:pt idx="225">
                  <c:v>35.374017881835371</c:v>
                </c:pt>
                <c:pt idx="226">
                  <c:v>41.89941220022088</c:v>
                </c:pt>
                <c:pt idx="227">
                  <c:v>38.835081170099649</c:v>
                </c:pt>
                <c:pt idx="228">
                  <c:v>28.998356608678559</c:v>
                </c:pt>
                <c:pt idx="229">
                  <c:v>21.433077713348627</c:v>
                </c:pt>
                <c:pt idx="230">
                  <c:v>23.094727011405048</c:v>
                </c:pt>
                <c:pt idx="231">
                  <c:v>32.4555918013031</c:v>
                </c:pt>
                <c:pt idx="232">
                  <c:v>40.90933616505027</c:v>
                </c:pt>
                <c:pt idx="233">
                  <c:v>40.683626521056993</c:v>
                </c:pt>
                <c:pt idx="234">
                  <c:v>31.985979275097332</c:v>
                </c:pt>
                <c:pt idx="235">
                  <c:v>22.812971193851247</c:v>
                </c:pt>
                <c:pt idx="236">
                  <c:v>21.598223603722232</c:v>
                </c:pt>
                <c:pt idx="237">
                  <c:v>29.458569836979368</c:v>
                </c:pt>
                <c:pt idx="238">
                  <c:v>39.16724381660994</c:v>
                </c:pt>
                <c:pt idx="239">
                  <c:v>41.798135459585616</c:v>
                </c:pt>
                <c:pt idx="240">
                  <c:v>34.932415122332998</c:v>
                </c:pt>
                <c:pt idx="241">
                  <c:v>24.882394420030579</c:v>
                </c:pt>
                <c:pt idx="242">
                  <c:v>20.888016038330122</c:v>
                </c:pt>
                <c:pt idx="243">
                  <c:v>26.621693040347331</c:v>
                </c:pt>
                <c:pt idx="244">
                  <c:v>36.811909232633823</c:v>
                </c:pt>
                <c:pt idx="245">
                  <c:v>42.089826842591116</c:v>
                </c:pt>
                <c:pt idx="246">
                  <c:v>37.60295275998859</c:v>
                </c:pt>
                <c:pt idx="247">
                  <c:v>27.476498324091018</c:v>
                </c:pt>
                <c:pt idx="248">
                  <c:v>21.020679042725327</c:v>
                </c:pt>
                <c:pt idx="249">
                  <c:v>24.170945390643141</c:v>
                </c:pt>
                <c:pt idx="250">
                  <c:v>34.030957015766425</c:v>
                </c:pt>
                <c:pt idx="251">
                  <c:v>41.535464701730163</c:v>
                </c:pt>
                <c:pt idx="252">
                  <c:v>39.78485869086964</c:v>
                </c:pt>
                <c:pt idx="253">
                  <c:v>30.388638076236784</c:v>
                </c:pt>
                <c:pt idx="254">
                  <c:v>21.98564475803353</c:v>
                </c:pt>
                <c:pt idx="255">
                  <c:v>22.301552040626817</c:v>
                </c:pt>
                <c:pt idx="256">
                  <c:v>31.045916225281452</c:v>
                </c:pt>
                <c:pt idx="257">
                  <c:v>40.17920920732751</c:v>
                </c:pt>
                <c:pt idx="258">
                  <c:v>41.304323539410447</c:v>
                </c:pt>
                <c:pt idx="259">
                  <c:v>33.386834293343789</c:v>
                </c:pt>
                <c:pt idx="260">
                  <c:v>23.70604456858883</c:v>
                </c:pt>
                <c:pt idx="261">
                  <c:v>21.162427792836084</c:v>
                </c:pt>
                <c:pt idx="262">
                  <c:v>28.094573499222868</c:v>
                </c:pt>
                <c:pt idx="263">
                  <c:v>38.129098894525015</c:v>
                </c:pt>
                <c:pt idx="264">
                  <c:v>42.04030760688655</c:v>
                </c:pt>
                <c:pt idx="265">
                  <c:v>36.232252383625386</c:v>
                </c:pt>
                <c:pt idx="266">
                  <c:v>26.044832411788857</c:v>
                </c:pt>
                <c:pt idx="267">
                  <c:v>20.844314631789189</c:v>
                </c:pt>
                <c:pt idx="268">
                  <c:v>25.412031107141555</c:v>
                </c:pt>
                <c:pt idx="269">
                  <c:v>35.548444375510776</c:v>
                </c:pt>
                <c:pt idx="270">
                  <c:v>41.934182824423004</c:v>
                </c:pt>
                <c:pt idx="271">
                  <c:v>38.69822797329001</c:v>
                </c:pt>
                <c:pt idx="272">
                  <c:v>28.815701788873085</c:v>
                </c:pt>
                <c:pt idx="273">
                  <c:v>21.372553269520608</c:v>
                </c:pt>
                <c:pt idx="274">
                  <c:v>23.211978838087195</c:v>
                </c:pt>
                <c:pt idx="275">
                  <c:v>32.642819109778344</c:v>
                </c:pt>
                <c:pt idx="276">
                  <c:v>40.994403031349449</c:v>
                </c:pt>
                <c:pt idx="277">
                  <c:v>40.588322860610589</c:v>
                </c:pt>
                <c:pt idx="278">
                  <c:v>31.797926833804425</c:v>
                </c:pt>
                <c:pt idx="279">
                  <c:v>22.705064518988269</c:v>
                </c:pt>
                <c:pt idx="280">
                  <c:v>21.669671594521077</c:v>
                </c:pt>
                <c:pt idx="281">
                  <c:v>29.643683540198872</c:v>
                </c:pt>
                <c:pt idx="282">
                  <c:v>39.295830547205668</c:v>
                </c:pt>
                <c:pt idx="283">
                  <c:v>41.751973170455948</c:v>
                </c:pt>
                <c:pt idx="284">
                  <c:v>34.753945209215445</c:v>
                </c:pt>
                <c:pt idx="285">
                  <c:v>24.735701297989245</c:v>
                </c:pt>
                <c:pt idx="286">
                  <c:v>20.907968687259817</c:v>
                </c:pt>
                <c:pt idx="287">
                  <c:v>26.789947086838446</c:v>
                </c:pt>
                <c:pt idx="288">
                  <c:v>36.97377268228572</c:v>
                </c:pt>
                <c:pt idx="289">
                  <c:v>42.096483186265381</c:v>
                </c:pt>
                <c:pt idx="290">
                  <c:v>37.448282186008406</c:v>
                </c:pt>
                <c:pt idx="291">
                  <c:v>27.302704244873869</c:v>
                </c:pt>
                <c:pt idx="292">
                  <c:v>20.987546933211</c:v>
                </c:pt>
                <c:pt idx="293">
                  <c:v>24.308936759522553</c:v>
                </c:pt>
                <c:pt idx="294">
                  <c:v>34.213203234871649</c:v>
                </c:pt>
                <c:pt idx="295">
                  <c:v>41.594409437687354</c:v>
                </c:pt>
                <c:pt idx="296">
                  <c:v>39.666308425277336</c:v>
                </c:pt>
                <c:pt idx="297">
                  <c:v>30.201587376557985</c:v>
                </c:pt>
                <c:pt idx="298">
                  <c:v>21.902067174924426</c:v>
                </c:pt>
                <c:pt idx="299">
                  <c:v>22.398288418560149</c:v>
                </c:pt>
                <c:pt idx="300">
                  <c:v>31.234027584507974</c:v>
                </c:pt>
                <c:pt idx="301">
                  <c:v>40.28574683169434</c:v>
                </c:pt>
                <c:pt idx="302">
                  <c:v>41.231337228398147</c:v>
                </c:pt>
                <c:pt idx="303">
                  <c:v>33.201427324703452</c:v>
                </c:pt>
                <c:pt idx="304">
                  <c:v>23.578679254240335</c:v>
                </c:pt>
                <c:pt idx="305">
                  <c:v>21.2102032154162</c:v>
                </c:pt>
                <c:pt idx="306">
                  <c:v>28.273565155539082</c:v>
                </c:pt>
                <c:pt idx="307">
                  <c:v>38.27474268122252</c:v>
                </c:pt>
                <c:pt idx="308">
                  <c:v>42.018699298146387</c:v>
                </c:pt>
                <c:pt idx="309">
                  <c:v>36.063258558851444</c:v>
                </c:pt>
                <c:pt idx="310">
                  <c:v>25.883825214123341</c:v>
                </c:pt>
                <c:pt idx="311">
                  <c:v>20.839323336243037</c:v>
                </c:pt>
                <c:pt idx="312">
                  <c:v>25.56764468782136</c:v>
                </c:pt>
                <c:pt idx="313">
                  <c:v>35.721592423988319</c:v>
                </c:pt>
                <c:pt idx="314">
                  <c:v>41.965673823441165</c:v>
                </c:pt>
                <c:pt idx="315">
                  <c:v>38.559109243579677</c:v>
                </c:pt>
                <c:pt idx="316">
                  <c:v>28.633878448951041</c:v>
                </c:pt>
                <c:pt idx="317">
                  <c:v>21.315192859589892</c:v>
                </c:pt>
                <c:pt idx="318">
                  <c:v>23.331818254507017</c:v>
                </c:pt>
                <c:pt idx="319">
                  <c:v>32.82967854576011</c:v>
                </c:pt>
                <c:pt idx="320">
                  <c:v>41.076484783197955</c:v>
                </c:pt>
                <c:pt idx="321">
                  <c:v>40.490161344215721</c:v>
                </c:pt>
                <c:pt idx="322">
                  <c:v>31.609771294644588</c:v>
                </c:pt>
                <c:pt idx="323">
                  <c:v>22.599904292043295</c:v>
                </c:pt>
                <c:pt idx="324">
                  <c:v>21.744190507472943</c:v>
                </c:pt>
                <c:pt idx="325">
                  <c:v>29.829369248141205</c:v>
                </c:pt>
                <c:pt idx="326">
                  <c:v>39.421964466589806</c:v>
                </c:pt>
                <c:pt idx="327">
                  <c:v>41.702588357496488</c:v>
                </c:pt>
                <c:pt idx="328">
                  <c:v>34.574445833197579</c:v>
                </c:pt>
                <c:pt idx="329">
                  <c:v>24.591118257420018</c:v>
                </c:pt>
                <c:pt idx="330">
                  <c:v>20.931230962859718</c:v>
                </c:pt>
                <c:pt idx="331">
                  <c:v>26.959667449700408</c:v>
                </c:pt>
                <c:pt idx="332">
                  <c:v>37.133911013500011</c:v>
                </c:pt>
                <c:pt idx="333">
                  <c:v>42.099809042629332</c:v>
                </c:pt>
                <c:pt idx="334">
                  <c:v>37.291737790518972</c:v>
                </c:pt>
                <c:pt idx="335">
                  <c:v>27.13021579280257</c:v>
                </c:pt>
                <c:pt idx="336">
                  <c:v>20.957699511920936</c:v>
                </c:pt>
                <c:pt idx="337">
                  <c:v>24.449171950499377</c:v>
                </c:pt>
                <c:pt idx="338">
                  <c:v>34.394589450258984</c:v>
                </c:pt>
                <c:pt idx="339">
                  <c:v>41.650181027563477</c:v>
                </c:pt>
                <c:pt idx="340">
                  <c:v>39.54518924711401</c:v>
                </c:pt>
                <c:pt idx="341">
                  <c:v>30.014933844188857</c:v>
                </c:pt>
                <c:pt idx="342">
                  <c:v>21.821487685212816</c:v>
                </c:pt>
                <c:pt idx="343">
                  <c:v>22.497867382735549</c:v>
                </c:pt>
                <c:pt idx="344">
                  <c:v>31.422212562139446</c:v>
                </c:pt>
                <c:pt idx="345">
                  <c:v>40.389521422206997</c:v>
                </c:pt>
                <c:pt idx="346">
                  <c:v>41.155291551855697</c:v>
                </c:pt>
                <c:pt idx="347">
                  <c:v>33.015477425416421</c:v>
                </c:pt>
                <c:pt idx="348">
                  <c:v>23.453786612061318</c:v>
                </c:pt>
                <c:pt idx="349">
                  <c:v>21.261193549592662</c:v>
                </c:pt>
                <c:pt idx="350">
                  <c:v>28.453558187983155</c:v>
                </c:pt>
                <c:pt idx="351">
                  <c:v>38.418253647985523</c:v>
                </c:pt>
                <c:pt idx="352">
                  <c:v>41.993784878221149</c:v>
                </c:pt>
                <c:pt idx="353">
                  <c:v>35.892824955018497</c:v>
                </c:pt>
                <c:pt idx="354">
                  <c:v>25.724568295751862</c:v>
                </c:pt>
                <c:pt idx="355">
                  <c:v>20.837663179632859</c:v>
                </c:pt>
                <c:pt idx="356">
                  <c:v>25.725107633303679</c:v>
                </c:pt>
                <c:pt idx="357">
                  <c:v>35.893407765664271</c:v>
                </c:pt>
                <c:pt idx="358">
                  <c:v>41.993875328540923</c:v>
                </c:pt>
                <c:pt idx="359">
                  <c:v>38.417768578372431</c:v>
                </c:pt>
                <c:pt idx="360">
                  <c:v>28.452943569202457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01-413A-BE30-E5D38782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34128"/>
        <c:axId val="-2006840704"/>
      </c:scatterChart>
      <c:valAx>
        <c:axId val="-1542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840704"/>
        <c:crosses val="autoZero"/>
        <c:crossBetween val="midCat"/>
      </c:valAx>
      <c:valAx>
        <c:axId val="-2006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11</xdr:col>
      <xdr:colOff>174150</xdr:colOff>
      <xdr:row>58</xdr:row>
      <xdr:rowOff>66000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cio%20Telecom%20Parte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cio%20Telecom%20Part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wer Report 1"/>
      <sheetName val="Population Report 1"/>
      <sheetName val="Parte A"/>
      <sheetName val="ev_HiddenInfo"/>
    </sheetNames>
    <sheetDataSet>
      <sheetData sheetId="0"/>
      <sheetData sheetId="1"/>
      <sheetData sheetId="2">
        <row r="11">
          <cell r="D11">
            <v>18</v>
          </cell>
          <cell r="E11">
            <v>42</v>
          </cell>
        </row>
        <row r="12">
          <cell r="D12">
            <v>29</v>
          </cell>
          <cell r="E12">
            <v>37</v>
          </cell>
        </row>
        <row r="13">
          <cell r="D13">
            <v>36</v>
          </cell>
          <cell r="E13">
            <v>28</v>
          </cell>
        </row>
        <row r="14">
          <cell r="D14">
            <v>35</v>
          </cell>
          <cell r="E14">
            <v>11</v>
          </cell>
        </row>
        <row r="15">
          <cell r="D15">
            <v>28</v>
          </cell>
          <cell r="E15">
            <v>7</v>
          </cell>
        </row>
        <row r="16">
          <cell r="D16">
            <v>21</v>
          </cell>
          <cell r="E16">
            <v>15</v>
          </cell>
        </row>
        <row r="17">
          <cell r="D17">
            <v>8</v>
          </cell>
          <cell r="E17">
            <v>26</v>
          </cell>
        </row>
        <row r="18">
          <cell r="D18">
            <v>18</v>
          </cell>
          <cell r="E18">
            <v>31</v>
          </cell>
        </row>
        <row r="19">
          <cell r="D19">
            <v>6</v>
          </cell>
          <cell r="E19">
            <v>4</v>
          </cell>
        </row>
        <row r="20">
          <cell r="D20">
            <v>50</v>
          </cell>
          <cell r="E20">
            <v>46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e B"/>
      <sheetName val="_PalUtilTempWorksheet"/>
      <sheetName val="ev_HiddenInfo"/>
    </sheetNames>
    <sheetDataSet>
      <sheetData sheetId="0">
        <row r="13">
          <cell r="N13">
            <v>22</v>
          </cell>
          <cell r="O13">
            <v>24.000042193578949</v>
          </cell>
          <cell r="P13">
            <v>12</v>
          </cell>
          <cell r="Q13">
            <v>43.816875850690323</v>
          </cell>
          <cell r="R13">
            <v>41</v>
          </cell>
          <cell r="S13">
            <v>49.72803388970577</v>
          </cell>
        </row>
        <row r="14">
          <cell r="N14">
            <v>32.939158307175084</v>
          </cell>
          <cell r="O14">
            <v>18.023952773573818</v>
          </cell>
          <cell r="P14">
            <v>21.10208717462514</v>
          </cell>
          <cell r="Q14">
            <v>38.844382964417377</v>
          </cell>
          <cell r="R14">
            <v>51.710271211838993</v>
          </cell>
          <cell r="S14">
            <v>43.876986059775852</v>
          </cell>
        </row>
        <row r="15">
          <cell r="N15">
            <v>33.820904915246629</v>
          </cell>
          <cell r="O15">
            <v>5.5900735661627454</v>
          </cell>
          <cell r="P15">
            <v>21.835757377325571</v>
          </cell>
          <cell r="Q15">
            <v>28.49859133341204</v>
          </cell>
          <cell r="R15">
            <v>52.573568464459527</v>
          </cell>
          <cell r="S15">
            <v>31.703268961334125</v>
          </cell>
        </row>
        <row r="16">
          <cell r="N16">
            <v>23.834566059136474</v>
          </cell>
          <cell r="O16">
            <v>-1.8699442271323559</v>
          </cell>
          <cell r="P16">
            <v>13.526477607232001</v>
          </cell>
          <cell r="Q16">
            <v>22.291374071158018</v>
          </cell>
          <cell r="R16">
            <v>42.796180245101539</v>
          </cell>
          <cell r="S16">
            <v>24.399341952715112</v>
          </cell>
        </row>
        <row r="17">
          <cell r="N17">
            <v>12.161535628791098</v>
          </cell>
          <cell r="O17">
            <v>2.5026053492093219</v>
          </cell>
          <cell r="P17">
            <v>3.8137613647614916</v>
          </cell>
          <cell r="Q17">
            <v>25.92961810252261</v>
          </cell>
          <cell r="R17">
            <v>31.367392191906802</v>
          </cell>
          <cell r="S17">
            <v>28.680401841857957</v>
          </cell>
        </row>
        <row r="18">
          <cell r="N18">
            <v>9.5339439689321086</v>
          </cell>
          <cell r="O18">
            <v>14.687620379744759</v>
          </cell>
          <cell r="P18">
            <v>1.6274351707555592</v>
          </cell>
          <cell r="Q18">
            <v>36.068338643691213</v>
          </cell>
          <cell r="R18">
            <v>28.794779334426053</v>
          </cell>
          <cell r="S18">
            <v>40.610461909803945</v>
          </cell>
        </row>
        <row r="19">
          <cell r="N19">
            <v>18.367586733874081</v>
          </cell>
          <cell r="O19">
            <v>23.482254239475552</v>
          </cell>
          <cell r="P19">
            <v>8.9775972452234321</v>
          </cell>
          <cell r="Q19">
            <v>43.386042786218752</v>
          </cell>
          <cell r="R19">
            <v>37.443590069615048</v>
          </cell>
          <cell r="S19">
            <v>49.22107994837436</v>
          </cell>
        </row>
        <row r="20">
          <cell r="N20">
            <v>30.540853503960179</v>
          </cell>
          <cell r="O20">
            <v>20.800761116297249</v>
          </cell>
          <cell r="P20">
            <v>19.106542473908448</v>
          </cell>
          <cell r="Q20">
            <v>41.154867088787086</v>
          </cell>
          <cell r="R20">
            <v>49.362147693575267</v>
          </cell>
          <cell r="S20">
            <v>46.595693442807161</v>
          </cell>
        </row>
        <row r="21">
          <cell r="N21">
            <v>34.861698950669251</v>
          </cell>
          <cell r="O21">
            <v>9.1084934213208602</v>
          </cell>
          <cell r="P21">
            <v>22.701765325581782</v>
          </cell>
          <cell r="Q21">
            <v>31.426144198020982</v>
          </cell>
          <cell r="R21">
            <v>53.592585292082276</v>
          </cell>
          <cell r="S21">
            <v>35.14807063873063</v>
          </cell>
        </row>
        <row r="22">
          <cell r="N22">
            <v>27.357557696896681</v>
          </cell>
          <cell r="O22">
            <v>-0.84473184834743975</v>
          </cell>
          <cell r="P22">
            <v>16.457834490634635</v>
          </cell>
          <cell r="Q22">
            <v>23.144417073386485</v>
          </cell>
          <cell r="R22">
            <v>46.245458046731287</v>
          </cell>
          <cell r="S22">
            <v>25.403103148795342</v>
          </cell>
        </row>
        <row r="23">
          <cell r="N23">
            <v>14.927702604240499</v>
          </cell>
          <cell r="O23">
            <v>9.2034718575311203E-2</v>
          </cell>
          <cell r="P23">
            <v>6.1153911833550518</v>
          </cell>
          <cell r="Q23">
            <v>23.923867440131115</v>
          </cell>
          <cell r="R23">
            <v>34.07568086388472</v>
          </cell>
          <cell r="S23">
            <v>26.320269142027676</v>
          </cell>
        </row>
        <row r="24">
          <cell r="N24">
            <v>9.0000851216751254</v>
          </cell>
          <cell r="O24">
            <v>11.057534260580697</v>
          </cell>
          <cell r="P24">
            <v>1.1832300838348644</v>
          </cell>
          <cell r="Q24">
            <v>33.047872225689396</v>
          </cell>
          <cell r="R24">
            <v>28.272090761648776</v>
          </cell>
          <cell r="S24">
            <v>37.056330433977514</v>
          </cell>
        </row>
        <row r="25">
          <cell r="N25">
            <v>15.024529426062568</v>
          </cell>
          <cell r="O25">
            <v>21.970137068741028</v>
          </cell>
          <cell r="P25">
            <v>6.1959573611466547</v>
          </cell>
          <cell r="Q25">
            <v>42.127863507722928</v>
          </cell>
          <cell r="R25">
            <v>34.17048171539215</v>
          </cell>
          <cell r="S25">
            <v>47.740601784709533</v>
          </cell>
        </row>
        <row r="26">
          <cell r="N26">
            <v>27.462189207097374</v>
          </cell>
          <cell r="O26">
            <v>22.796846447279968</v>
          </cell>
          <cell r="P26">
            <v>16.544894673906207</v>
          </cell>
          <cell r="Q26">
            <v>42.815739176055288</v>
          </cell>
          <cell r="R26">
            <v>46.347900284066739</v>
          </cell>
          <cell r="S26">
            <v>48.550013387402515</v>
          </cell>
        </row>
        <row r="27">
          <cell r="N27">
            <v>34.877937421302988</v>
          </cell>
          <cell r="O27">
            <v>12.777589606134448</v>
          </cell>
          <cell r="P27">
            <v>22.715276783332044</v>
          </cell>
          <cell r="Q27">
            <v>34.479069513522887</v>
          </cell>
          <cell r="R27">
            <v>53.608483994676121</v>
          </cell>
          <cell r="S27">
            <v>38.740395947333397</v>
          </cell>
        </row>
        <row r="28">
          <cell r="N28">
            <v>30.453769360013844</v>
          </cell>
          <cell r="O28">
            <v>1.1240250788833936</v>
          </cell>
          <cell r="P28">
            <v>19.034082834193089</v>
          </cell>
          <cell r="Q28">
            <v>24.782550161336079</v>
          </cell>
          <cell r="R28">
            <v>49.27688566758335</v>
          </cell>
          <cell r="S28">
            <v>27.330666499533081</v>
          </cell>
        </row>
        <row r="29">
          <cell r="N29">
            <v>18.257244735682828</v>
          </cell>
          <cell r="O29">
            <v>-1.4496136512848921</v>
          </cell>
          <cell r="P29">
            <v>8.8857855666320056</v>
          </cell>
          <cell r="Q29">
            <v>22.641116294105331</v>
          </cell>
          <cell r="R29">
            <v>37.335556828528361</v>
          </cell>
          <cell r="S29">
            <v>24.810877679645948</v>
          </cell>
        </row>
        <row r="30">
          <cell r="N30">
            <v>9.5017920407647853</v>
          </cell>
          <cell r="O30">
            <v>7.4228649952032111</v>
          </cell>
          <cell r="P30">
            <v>1.6006826871737729</v>
          </cell>
          <cell r="Q30">
            <v>30.023592333634344</v>
          </cell>
          <cell r="R30">
            <v>28.763300141878876</v>
          </cell>
          <cell r="S30">
            <v>33.497711708074711</v>
          </cell>
        </row>
        <row r="31">
          <cell r="N31">
            <v>12.237134105128524</v>
          </cell>
          <cell r="O31">
            <v>19.584145068298206</v>
          </cell>
          <cell r="P31">
            <v>3.8766641862190401</v>
          </cell>
          <cell r="Q31">
            <v>40.142563855212721</v>
          </cell>
          <cell r="R31">
            <v>31.441408872353279</v>
          </cell>
          <cell r="S31">
            <v>45.404533440469606</v>
          </cell>
        </row>
        <row r="32">
          <cell r="N32">
            <v>23.948410049474258</v>
          </cell>
          <cell r="O32">
            <v>23.853201753413067</v>
          </cell>
          <cell r="P32">
            <v>13.621203169772039</v>
          </cell>
          <cell r="Q32">
            <v>43.694695107929384</v>
          </cell>
          <cell r="R32">
            <v>42.907642203884592</v>
          </cell>
          <cell r="S32">
            <v>49.584265887188522</v>
          </cell>
        </row>
        <row r="33">
          <cell r="N33">
            <v>33.868326779886672</v>
          </cell>
          <cell r="O33">
            <v>16.305084022016789</v>
          </cell>
          <cell r="P33">
            <v>21.875215435598101</v>
          </cell>
          <cell r="Q33">
            <v>37.4141729995292</v>
          </cell>
          <cell r="R33">
            <v>52.61999809070717</v>
          </cell>
          <cell r="S33">
            <v>42.194082312541859</v>
          </cell>
        </row>
        <row r="34">
          <cell r="N34">
            <v>32.87655860246447</v>
          </cell>
          <cell r="O34">
            <v>3.8794965064267259</v>
          </cell>
          <cell r="P34">
            <v>21.050000171824561</v>
          </cell>
          <cell r="Q34">
            <v>27.075280592363633</v>
          </cell>
          <cell r="R34">
            <v>51.64898132130034</v>
          </cell>
          <cell r="S34">
            <v>30.028483413482043</v>
          </cell>
        </row>
        <row r="35">
          <cell r="N35">
            <v>21.884932605756333</v>
          </cell>
          <cell r="O35">
            <v>-1.999532935056358</v>
          </cell>
          <cell r="P35">
            <v>11.90425648628964</v>
          </cell>
          <cell r="Q35">
            <v>22.183547885335507</v>
          </cell>
          <cell r="R35">
            <v>40.887340235383469</v>
          </cell>
          <cell r="S35">
            <v>24.272464713270875</v>
          </cell>
        </row>
        <row r="36">
          <cell r="N36">
            <v>10.999099040655349</v>
          </cell>
          <cell r="O36">
            <v>4.0731482535337209</v>
          </cell>
          <cell r="P36">
            <v>2.8465389457161887</v>
          </cell>
          <cell r="Q36">
            <v>27.236411369905284</v>
          </cell>
          <cell r="R36">
            <v>30.229278017497919</v>
          </cell>
          <cell r="S36">
            <v>30.218083259642235</v>
          </cell>
        </row>
        <row r="37">
          <cell r="N37">
            <v>10.227443084321775</v>
          </cell>
          <cell r="O37">
            <v>16.514344993011395</v>
          </cell>
          <cell r="P37">
            <v>2.2044712851028478</v>
          </cell>
          <cell r="Q37">
            <v>37.588291660833356</v>
          </cell>
          <cell r="R37">
            <v>29.473767918595456</v>
          </cell>
          <cell r="S37">
            <v>42.398964780687052</v>
          </cell>
        </row>
        <row r="38">
          <cell r="N38">
            <v>20.279421664334933</v>
          </cell>
          <cell r="O38">
            <v>23.885678376619254</v>
          </cell>
          <cell r="P38">
            <v>10.568367550570798</v>
          </cell>
          <cell r="Q38">
            <v>43.721717758782354</v>
          </cell>
          <cell r="R38">
            <v>39.315422439393679</v>
          </cell>
          <cell r="S38">
            <v>49.616062980969943</v>
          </cell>
        </row>
        <row r="39">
          <cell r="N39">
            <v>31.913292031305019</v>
          </cell>
          <cell r="O39">
            <v>19.409978486113825</v>
          </cell>
          <cell r="P39">
            <v>20.248500087732651</v>
          </cell>
          <cell r="Q39">
            <v>39.997645995041623</v>
          </cell>
          <cell r="R39">
            <v>50.705869800585901</v>
          </cell>
          <cell r="S39">
            <v>45.234011058504421</v>
          </cell>
        </row>
        <row r="40">
          <cell r="N40">
            <v>34.432927422181777</v>
          </cell>
          <cell r="O40">
            <v>7.2021831600782384</v>
          </cell>
          <cell r="P40">
            <v>22.344999684140209</v>
          </cell>
          <cell r="Q40">
            <v>29.839970774757528</v>
          </cell>
          <cell r="R40">
            <v>53.17278522803133</v>
          </cell>
          <cell r="S40">
            <v>33.281647341937465</v>
          </cell>
        </row>
        <row r="41">
          <cell r="N41">
            <v>25.521786678487064</v>
          </cell>
          <cell r="O41">
            <v>-1.5139168778629841</v>
          </cell>
          <cell r="P41">
            <v>14.930354279359614</v>
          </cell>
          <cell r="Q41">
            <v>22.58761185093994</v>
          </cell>
          <cell r="R41">
            <v>44.448098054500015</v>
          </cell>
          <cell r="S41">
            <v>24.747919911131348</v>
          </cell>
        </row>
        <row r="42">
          <cell r="N42">
            <v>13.372731504142735</v>
          </cell>
          <cell r="O42">
            <v>1.2752205508185579</v>
          </cell>
          <cell r="P42">
            <v>4.8215546641569311</v>
          </cell>
          <cell r="Q42">
            <v>24.908354572179988</v>
          </cell>
          <cell r="R42">
            <v>32.553245431380276</v>
          </cell>
          <cell r="S42">
            <v>27.478698410668827</v>
          </cell>
        </row>
        <row r="43">
          <cell r="N43">
            <v>9.1555471982024592</v>
          </cell>
          <cell r="O43">
            <v>13.005275356959322</v>
          </cell>
          <cell r="P43">
            <v>1.3125845856315799</v>
          </cell>
          <cell r="Q43">
            <v>34.668518783222979</v>
          </cell>
          <cell r="R43">
            <v>28.424300004445026</v>
          </cell>
          <cell r="S43">
            <v>38.963317681705419</v>
          </cell>
        </row>
        <row r="44">
          <cell r="N44">
            <v>16.747493563005868</v>
          </cell>
          <cell r="O44">
            <v>22.891689247712801</v>
          </cell>
          <cell r="P44">
            <v>7.6295749515351545</v>
          </cell>
          <cell r="Q44">
            <v>42.894654519739362</v>
          </cell>
          <cell r="R44">
            <v>35.857395157611109</v>
          </cell>
          <cell r="S44">
            <v>48.642871730485432</v>
          </cell>
        </row>
        <row r="45">
          <cell r="N45">
            <v>29.168570122807189</v>
          </cell>
          <cell r="O45">
            <v>21.844938885453857</v>
          </cell>
          <cell r="P45">
            <v>17.964713951749555</v>
          </cell>
          <cell r="Q45">
            <v>42.023690522344602</v>
          </cell>
          <cell r="R45">
            <v>48.018577486532216</v>
          </cell>
          <cell r="S45">
            <v>47.618023204111097</v>
          </cell>
        </row>
        <row r="46">
          <cell r="N46">
            <v>34.998896371254489</v>
          </cell>
          <cell r="O46">
            <v>10.827401725906745</v>
          </cell>
          <cell r="P46">
            <v>22.81592245241314</v>
          </cell>
          <cell r="Q46">
            <v>32.856387073587165</v>
          </cell>
          <cell r="R46">
            <v>53.726912042164031</v>
          </cell>
          <cell r="S46">
            <v>36.831013111399841</v>
          </cell>
        </row>
        <row r="47">
          <cell r="N47">
            <v>28.878097243452398</v>
          </cell>
          <cell r="O47">
            <v>-3.1449376416752273E-2</v>
          </cell>
          <cell r="P47">
            <v>17.723021730510055</v>
          </cell>
          <cell r="Q47">
            <v>23.821120687068749</v>
          </cell>
          <cell r="R47">
            <v>47.734182359392221</v>
          </cell>
          <cell r="S47">
            <v>26.19936878474461</v>
          </cell>
        </row>
        <row r="48">
          <cell r="N48">
            <v>16.433607229990766</v>
          </cell>
          <cell r="O48">
            <v>-0.74803679619799013</v>
          </cell>
          <cell r="P48">
            <v>7.3684012226429667</v>
          </cell>
          <cell r="Q48">
            <v>23.22487361028859</v>
          </cell>
          <cell r="R48">
            <v>35.550076471668305</v>
          </cell>
          <cell r="S48">
            <v>25.49777498773237</v>
          </cell>
        </row>
        <row r="49">
          <cell r="N49">
            <v>9.1068330585401398</v>
          </cell>
          <cell r="O49">
            <v>9.3364666355976986</v>
          </cell>
          <cell r="P49">
            <v>1.2720512709658198</v>
          </cell>
          <cell r="Q49">
            <v>31.615832655904093</v>
          </cell>
          <cell r="R49">
            <v>28.376605142282493</v>
          </cell>
          <cell r="S49">
            <v>35.3712738217706</v>
          </cell>
        </row>
        <row r="50">
          <cell r="N50">
            <v>13.633977113181968</v>
          </cell>
          <cell r="O50">
            <v>20.950414970847696</v>
          </cell>
          <cell r="P50">
            <v>5.0389279062923409</v>
          </cell>
          <cell r="Q50">
            <v>41.279388774266614</v>
          </cell>
          <cell r="R50">
            <v>32.809024829314119</v>
          </cell>
          <cell r="S50">
            <v>46.742215992817343</v>
          </cell>
        </row>
        <row r="51">
          <cell r="N51">
            <v>25.852804028073034</v>
          </cell>
          <cell r="O51">
            <v>23.415997670590038</v>
          </cell>
          <cell r="P51">
            <v>15.205782121944965</v>
          </cell>
          <cell r="Q51">
            <v>43.330913035925995</v>
          </cell>
          <cell r="R51">
            <v>44.772189313656988</v>
          </cell>
          <cell r="S51">
            <v>49.156209708598752</v>
          </cell>
        </row>
        <row r="52">
          <cell r="N52">
            <v>34.529380687669864</v>
          </cell>
          <cell r="O52">
            <v>14.466369371298802</v>
          </cell>
          <cell r="P52">
            <v>22.425255038903103</v>
          </cell>
          <cell r="Q52">
            <v>35.884243495801456</v>
          </cell>
          <cell r="R52">
            <v>53.267220339365927</v>
          </cell>
          <cell r="S52">
            <v>40.393840279527801</v>
          </cell>
        </row>
        <row r="53">
          <cell r="N53">
            <v>31.686502525222501</v>
          </cell>
          <cell r="O53">
            <v>2.3297770580168358</v>
          </cell>
          <cell r="P53">
            <v>20.059796551620614</v>
          </cell>
          <cell r="Q53">
            <v>25.785813787007434</v>
          </cell>
          <cell r="R53">
            <v>50.48382555824692</v>
          </cell>
          <cell r="S53">
            <v>28.511189748955339</v>
          </cell>
        </row>
        <row r="54">
          <cell r="N54">
            <v>19.937898612680684</v>
          </cell>
          <cell r="O54">
            <v>-1.8354522671875007</v>
          </cell>
          <cell r="P54">
            <v>10.284198284434293</v>
          </cell>
          <cell r="Q54">
            <v>22.320073612514488</v>
          </cell>
          <cell r="R54">
            <v>38.981045295778088</v>
          </cell>
          <cell r="S54">
            <v>24.433112215039131</v>
          </cell>
        </row>
        <row r="55">
          <cell r="N55">
            <v>10.085181205772468</v>
          </cell>
          <cell r="O55">
            <v>5.800174028339466</v>
          </cell>
          <cell r="P55">
            <v>2.0861002017140642</v>
          </cell>
          <cell r="Q55">
            <v>28.673408505671738</v>
          </cell>
          <cell r="R55">
            <v>29.334482677484225</v>
          </cell>
          <cell r="S55">
            <v>31.908973355443628</v>
          </cell>
        </row>
        <row r="56">
          <cell r="N56">
            <v>11.186893250274951</v>
          </cell>
          <cell r="O56">
            <v>18.216496341985049</v>
          </cell>
          <cell r="P56">
            <v>3.0027958732465532</v>
          </cell>
          <cell r="Q56">
            <v>39.004591665615436</v>
          </cell>
          <cell r="R56">
            <v>30.413142887221909</v>
          </cell>
          <cell r="S56">
            <v>44.065500914380976</v>
          </cell>
        </row>
        <row r="57">
          <cell r="N57">
            <v>22.230125773277951</v>
          </cell>
          <cell r="O57">
            <v>23.998005199387567</v>
          </cell>
          <cell r="P57">
            <v>12.191479526183477</v>
          </cell>
          <cell r="Q57">
            <v>43.815180939785527</v>
          </cell>
          <cell r="R57">
            <v>41.225310702654738</v>
          </cell>
          <cell r="S57">
            <v>49.726039516863359</v>
          </cell>
        </row>
        <row r="58">
          <cell r="N58">
            <v>33.061781721608583</v>
          </cell>
          <cell r="O58">
            <v>17.829208019845296</v>
          </cell>
          <cell r="P58">
            <v>21.204117785800392</v>
          </cell>
          <cell r="Q58">
            <v>38.682342734679111</v>
          </cell>
          <cell r="R58">
            <v>51.83032889714034</v>
          </cell>
          <cell r="S58">
            <v>43.686316076679695</v>
          </cell>
        </row>
        <row r="59">
          <cell r="N59">
            <v>33.723286569112361</v>
          </cell>
          <cell r="O59">
            <v>5.3816684813636444</v>
          </cell>
          <cell r="P59">
            <v>21.754532600116335</v>
          </cell>
          <cell r="Q59">
            <v>28.325184824774865</v>
          </cell>
          <cell r="R59">
            <v>52.47799265021581</v>
          </cell>
          <cell r="S59">
            <v>31.499224471123149</v>
          </cell>
        </row>
        <row r="60">
          <cell r="N60">
            <v>23.606455809680224</v>
          </cell>
          <cell r="O60">
            <v>-1.9004029691470361</v>
          </cell>
          <cell r="P60">
            <v>13.336675127217205</v>
          </cell>
          <cell r="Q60">
            <v>22.266030427957865</v>
          </cell>
          <cell r="R60">
            <v>42.572842894157979</v>
          </cell>
          <cell r="S60">
            <v>24.36952051868991</v>
          </cell>
        </row>
        <row r="61">
          <cell r="N61">
            <v>12.012656987378625</v>
          </cell>
          <cell r="O61">
            <v>2.6780965769196765</v>
          </cell>
          <cell r="P61">
            <v>3.6898847067477529</v>
          </cell>
          <cell r="Q61">
            <v>26.075638153439503</v>
          </cell>
          <cell r="R61">
            <v>31.221628634747944</v>
          </cell>
          <cell r="S61">
            <v>28.852221152932714</v>
          </cell>
        </row>
        <row r="62">
          <cell r="N62">
            <v>9.6011752718890122</v>
          </cell>
          <cell r="O62">
            <v>14.907715751742508</v>
          </cell>
          <cell r="P62">
            <v>1.6833759628342317</v>
          </cell>
          <cell r="Q62">
            <v>36.251472227318125</v>
          </cell>
          <cell r="R62">
            <v>28.860603913280666</v>
          </cell>
          <cell r="S62">
            <v>40.825952083761877</v>
          </cell>
        </row>
        <row r="63">
          <cell r="N63">
            <v>18.589115831314821</v>
          </cell>
          <cell r="O63">
            <v>23.544599085767782</v>
          </cell>
          <cell r="P63">
            <v>9.1619237811415655</v>
          </cell>
          <cell r="Q63">
            <v>43.437917730332899</v>
          </cell>
          <cell r="R63">
            <v>37.6604839702498</v>
          </cell>
          <cell r="S63">
            <v>49.2821203130624</v>
          </cell>
        </row>
        <row r="64">
          <cell r="N64">
            <v>30.713007565331516</v>
          </cell>
          <cell r="O64">
            <v>20.648035872720868</v>
          </cell>
          <cell r="P64">
            <v>19.249785786608278</v>
          </cell>
          <cell r="Q64">
            <v>41.02778980900348</v>
          </cell>
          <cell r="R64">
            <v>49.53069966400404</v>
          </cell>
          <cell r="S64">
            <v>46.446163768433188</v>
          </cell>
        </row>
        <row r="65">
          <cell r="N65">
            <v>34.826200325875512</v>
          </cell>
          <cell r="O65">
            <v>8.8811129724914508</v>
          </cell>
          <cell r="P65">
            <v>22.672228173967476</v>
          </cell>
          <cell r="Q65">
            <v>31.236948959325773</v>
          </cell>
          <cell r="R65">
            <v>53.557829428010095</v>
          </cell>
          <cell r="S65">
            <v>34.92544781832266</v>
          </cell>
        </row>
        <row r="66">
          <cell r="N66">
            <v>27.147043657862927</v>
          </cell>
          <cell r="O66">
            <v>-0.93771496639478435</v>
          </cell>
          <cell r="P66">
            <v>16.282673195682822</v>
          </cell>
          <cell r="Q66">
            <v>23.067049105717501</v>
          </cell>
          <cell r="R66">
            <v>46.039348729301231</v>
          </cell>
          <cell r="S66">
            <v>25.312065576758716</v>
          </cell>
        </row>
        <row r="67">
          <cell r="N67">
            <v>14.735718787619138</v>
          </cell>
          <cell r="O67">
            <v>0.21893718122914052</v>
          </cell>
          <cell r="P67">
            <v>5.9556482318467348</v>
          </cell>
          <cell r="Q67">
            <v>24.029458496162562</v>
          </cell>
          <cell r="R67">
            <v>33.887714049020175</v>
          </cell>
          <cell r="S67">
            <v>26.4445163422516</v>
          </cell>
        </row>
        <row r="68">
          <cell r="N68">
            <v>9.0031405630891026</v>
          </cell>
          <cell r="O68">
            <v>11.287648765012461</v>
          </cell>
          <cell r="P68">
            <v>1.1857724086944241</v>
          </cell>
          <cell r="Q68">
            <v>33.239342375464062</v>
          </cell>
          <cell r="R68">
            <v>28.275082272082823</v>
          </cell>
          <cell r="S68">
            <v>37.28163010357143</v>
          </cell>
        </row>
        <row r="69">
          <cell r="N69">
            <v>15.219814966766762</v>
          </cell>
          <cell r="O69">
            <v>22.091897400803571</v>
          </cell>
          <cell r="P69">
            <v>6.3584475606227429</v>
          </cell>
          <cell r="Q69">
            <v>42.229175978547822</v>
          </cell>
          <cell r="R69">
            <v>34.361681170227783</v>
          </cell>
          <cell r="S69">
            <v>47.859814446471454</v>
          </cell>
        </row>
        <row r="70">
          <cell r="N70">
            <v>27.670160221573759</v>
          </cell>
          <cell r="O70">
            <v>22.698306719201526</v>
          </cell>
          <cell r="P70">
            <v>16.717940007962454</v>
          </cell>
          <cell r="Q70">
            <v>42.733747749480401</v>
          </cell>
          <cell r="R70">
            <v>46.551519786289539</v>
          </cell>
          <cell r="S70">
            <v>48.453535469885892</v>
          </cell>
        </row>
        <row r="71">
          <cell r="N71">
            <v>34.907386317949445</v>
          </cell>
          <cell r="O71">
            <v>12.549346789471105</v>
          </cell>
          <cell r="P71">
            <v>22.739780169876585</v>
          </cell>
          <cell r="Q71">
            <v>34.289156729018337</v>
          </cell>
          <cell r="R71">
            <v>53.6373167129819</v>
          </cell>
          <cell r="S71">
            <v>38.516928802972295</v>
          </cell>
        </row>
        <row r="72">
          <cell r="N72">
            <v>30.277620959064166</v>
          </cell>
          <cell r="O72">
            <v>0.97592456667974581</v>
          </cell>
          <cell r="P72">
            <v>18.887515972640024</v>
          </cell>
          <cell r="Q72">
            <v>24.659320957147667</v>
          </cell>
          <cell r="R72">
            <v>49.10442293373066</v>
          </cell>
          <cell r="S72">
            <v>27.185664790281564</v>
          </cell>
        </row>
        <row r="73">
          <cell r="N73">
            <v>18.037449064620176</v>
          </cell>
          <cell r="O73">
            <v>-1.3814089311093145</v>
          </cell>
          <cell r="P73">
            <v>8.7029013535655135</v>
          </cell>
          <cell r="Q73">
            <v>22.697867032263296</v>
          </cell>
          <cell r="R73">
            <v>37.120360084668725</v>
          </cell>
          <cell r="S73">
            <v>24.877655308280218</v>
          </cell>
        </row>
        <row r="74">
          <cell r="N74">
            <v>9.4404282259244869</v>
          </cell>
          <cell r="O74">
            <v>7.6446678425707697</v>
          </cell>
          <cell r="P74">
            <v>1.5496240246734239</v>
          </cell>
          <cell r="Q74">
            <v>30.20814664719569</v>
          </cell>
          <cell r="R74">
            <v>28.703220281886214</v>
          </cell>
          <cell r="S74">
            <v>33.714873630789235</v>
          </cell>
        </row>
        <row r="75">
          <cell r="N75">
            <v>12.390619754881021</v>
          </cell>
          <cell r="O75">
            <v>19.755621527884248</v>
          </cell>
          <cell r="P75">
            <v>4.0043741731185696</v>
          </cell>
          <cell r="Q75">
            <v>40.285243359404973</v>
          </cell>
          <cell r="R75">
            <v>31.591683042432372</v>
          </cell>
          <cell r="S75">
            <v>45.572421987014167</v>
          </cell>
        </row>
        <row r="76">
          <cell r="N76">
            <v>24.175631165272442</v>
          </cell>
          <cell r="O76">
            <v>23.816697159078398</v>
          </cell>
          <cell r="P76">
            <v>13.8102658330808</v>
          </cell>
          <cell r="Q76">
            <v>43.664320924598428</v>
          </cell>
          <cell r="R76">
            <v>43.130109025089567</v>
          </cell>
          <cell r="S76">
            <v>49.548525102127755</v>
          </cell>
        </row>
        <row r="77">
          <cell r="N77">
            <v>33.960377315749554</v>
          </cell>
          <cell r="O77">
            <v>16.09416052944314</v>
          </cell>
          <cell r="P77">
            <v>21.951807434577162</v>
          </cell>
          <cell r="Q77">
            <v>37.238671012751794</v>
          </cell>
          <cell r="R77">
            <v>52.710122593580479</v>
          </cell>
          <cell r="S77">
            <v>41.987572108833554</v>
          </cell>
        </row>
        <row r="78">
          <cell r="N78">
            <v>32.748807720232513</v>
          </cell>
          <cell r="O78">
            <v>3.6880762019627849</v>
          </cell>
          <cell r="P78">
            <v>20.943703175834671</v>
          </cell>
          <cell r="Q78">
            <v>26.916006519414047</v>
          </cell>
          <cell r="R78">
            <v>51.523903453530707</v>
          </cell>
          <cell r="S78">
            <v>29.841068320045022</v>
          </cell>
        </row>
        <row r="79">
          <cell r="N79">
            <v>21.654833877400218</v>
          </cell>
          <cell r="O79">
            <v>-1.9954591062664058</v>
          </cell>
          <cell r="P79">
            <v>11.712799463230194</v>
          </cell>
          <cell r="Q79">
            <v>22.186937574353568</v>
          </cell>
          <cell r="R79">
            <v>40.662056011772151</v>
          </cell>
          <cell r="S79">
            <v>24.276453302702144</v>
          </cell>
        </row>
        <row r="80">
          <cell r="N80">
            <v>10.878204175871033</v>
          </cell>
          <cell r="O80">
            <v>4.2689707561755084</v>
          </cell>
          <cell r="P80">
            <v>2.7459465996387404</v>
          </cell>
          <cell r="Q80">
            <v>27.399348356440136</v>
          </cell>
          <cell r="R80">
            <v>30.110912714281731</v>
          </cell>
          <cell r="S80">
            <v>30.409808441213009</v>
          </cell>
        </row>
        <row r="81">
          <cell r="N81">
            <v>10.326902264256725</v>
          </cell>
          <cell r="O81">
            <v>16.721877863657898</v>
          </cell>
          <cell r="P81">
            <v>2.287227755085631</v>
          </cell>
          <cell r="Q81">
            <v>37.760972430887271</v>
          </cell>
          <cell r="R81">
            <v>29.571146049681801</v>
          </cell>
          <cell r="S81">
            <v>42.602155306647134</v>
          </cell>
        </row>
        <row r="82">
          <cell r="N82">
            <v>20.507792577636465</v>
          </cell>
          <cell r="O82">
            <v>23.914116851084948</v>
          </cell>
          <cell r="P82">
            <v>10.758386919762657</v>
          </cell>
          <cell r="Q82">
            <v>43.745380408725936</v>
          </cell>
          <cell r="R82">
            <v>39.539015000144026</v>
          </cell>
          <cell r="S82">
            <v>49.643906418812755</v>
          </cell>
        </row>
        <row r="83">
          <cell r="N83">
            <v>32.060611513470128</v>
          </cell>
          <cell r="O83">
            <v>19.233176362125697</v>
          </cell>
          <cell r="P83">
            <v>20.371079424417808</v>
          </cell>
          <cell r="Q83">
            <v>39.850535193642642</v>
          </cell>
          <cell r="R83">
            <v>50.850106821796302</v>
          </cell>
          <cell r="S83">
            <v>45.060908279883876</v>
          </cell>
        </row>
        <row r="84">
          <cell r="N84">
            <v>34.363750620706469</v>
          </cell>
          <cell r="O84">
            <v>6.9826914950662031</v>
          </cell>
          <cell r="P84">
            <v>22.287440111473906</v>
          </cell>
          <cell r="Q84">
            <v>29.657339514385988</v>
          </cell>
          <cell r="R84">
            <v>53.105055857584048</v>
          </cell>
          <cell r="S84">
            <v>33.06674824321292</v>
          </cell>
        </row>
        <row r="85">
          <cell r="N85">
            <v>25.299714425622568</v>
          </cell>
          <cell r="O85">
            <v>-1.5742984593245328</v>
          </cell>
          <cell r="P85">
            <v>14.74557580300168</v>
          </cell>
          <cell r="Q85">
            <v>22.537370470134228</v>
          </cell>
          <cell r="R85">
            <v>44.230672363234277</v>
          </cell>
          <cell r="S85">
            <v>24.688801732612184</v>
          </cell>
        </row>
        <row r="86">
          <cell r="N86">
            <v>13.201936005034007</v>
          </cell>
          <cell r="O86">
            <v>1.4294636004393144</v>
          </cell>
          <cell r="P86">
            <v>4.6794417631212477</v>
          </cell>
          <cell r="Q86">
            <v>25.03669476475288</v>
          </cell>
          <cell r="R86">
            <v>32.386023597135861</v>
          </cell>
          <cell r="S86">
            <v>27.629714133048115</v>
          </cell>
        </row>
        <row r="87">
          <cell r="N87">
            <v>9.1930570470662651</v>
          </cell>
          <cell r="O87">
            <v>13.232332689169327</v>
          </cell>
          <cell r="P87">
            <v>1.3437952057431328</v>
          </cell>
          <cell r="Q87">
            <v>34.857445167994072</v>
          </cell>
          <cell r="R87">
            <v>28.461025010443244</v>
          </cell>
          <cell r="S87">
            <v>39.185624146272325</v>
          </cell>
        </row>
        <row r="88">
          <cell r="N88">
            <v>16.958822377782354</v>
          </cell>
          <cell r="O88">
            <v>22.982805398406711</v>
          </cell>
          <cell r="P88">
            <v>7.8054141925985308</v>
          </cell>
          <cell r="Q88">
            <v>42.970469049828786</v>
          </cell>
          <cell r="R88">
            <v>36.064302202703246</v>
          </cell>
          <cell r="S88">
            <v>48.732081398935932</v>
          </cell>
        </row>
        <row r="89">
          <cell r="N89">
            <v>29.359423165783618</v>
          </cell>
          <cell r="O89">
            <v>21.716342085887351</v>
          </cell>
          <cell r="P89">
            <v>18.123516026455295</v>
          </cell>
          <cell r="Q89">
            <v>41.916689668424752</v>
          </cell>
          <cell r="R89">
            <v>48.205437187661289</v>
          </cell>
          <cell r="S89">
            <v>47.492117118683261</v>
          </cell>
        </row>
        <row r="90">
          <cell r="N90">
            <v>34.993804234882234</v>
          </cell>
          <cell r="O90">
            <v>10.597323280546739</v>
          </cell>
          <cell r="P90">
            <v>22.811685465630077</v>
          </cell>
          <cell r="Q90">
            <v>32.664946927292235</v>
          </cell>
          <cell r="R90">
            <v>53.72192645185963</v>
          </cell>
          <cell r="S90">
            <v>36.605748746390368</v>
          </cell>
        </row>
        <row r="91">
          <cell r="N91">
            <v>28.681741614428518</v>
          </cell>
          <cell r="O91">
            <v>-0.15147640596738121</v>
          </cell>
          <cell r="P91">
            <v>17.559641148346671</v>
          </cell>
          <cell r="Q91">
            <v>23.721250436030829</v>
          </cell>
          <cell r="R91">
            <v>47.54193520638799</v>
          </cell>
          <cell r="S91">
            <v>26.081853158483359</v>
          </cell>
        </row>
        <row r="92">
          <cell r="N92">
            <v>16.226516568099441</v>
          </cell>
          <cell r="O92">
            <v>-0.64766011250340227</v>
          </cell>
          <cell r="P92">
            <v>7.1960883988721189</v>
          </cell>
          <cell r="Q92">
            <v>23.308393502736685</v>
          </cell>
          <cell r="R92">
            <v>35.347318901843167</v>
          </cell>
          <cell r="S92">
            <v>25.59605142505286</v>
          </cell>
        </row>
        <row r="93">
          <cell r="N93">
            <v>9.079405563276735</v>
          </cell>
          <cell r="O93">
            <v>9.5649611724594941</v>
          </cell>
          <cell r="P93">
            <v>1.2492298211011263</v>
          </cell>
          <cell r="Q93">
            <v>31.805954887893144</v>
          </cell>
          <cell r="R93">
            <v>28.349751530269234</v>
          </cell>
          <cell r="S93">
            <v>35.594987419425387</v>
          </cell>
        </row>
        <row r="94">
          <cell r="N94">
            <v>13.811429497203283</v>
          </cell>
          <cell r="O94">
            <v>21.09695053744251</v>
          </cell>
          <cell r="P94">
            <v>5.1865797660928932</v>
          </cell>
          <cell r="Q94">
            <v>41.401315842499486</v>
          </cell>
          <cell r="R94">
            <v>32.98276426215596</v>
          </cell>
          <cell r="S94">
            <v>46.885685500830725</v>
          </cell>
        </row>
        <row r="95">
          <cell r="N95">
            <v>26.07198738787347</v>
          </cell>
          <cell r="O95">
            <v>23.345850142773983</v>
          </cell>
          <cell r="P95">
            <v>15.388156852441574</v>
          </cell>
          <cell r="Q95">
            <v>43.272545756164867</v>
          </cell>
          <cell r="R95">
            <v>44.986786558039583</v>
          </cell>
          <cell r="S95">
            <v>49.087529922946764</v>
          </cell>
        </row>
        <row r="96">
          <cell r="N96">
            <v>34.588778853064753</v>
          </cell>
          <cell r="O96">
            <v>14.244032062644065</v>
          </cell>
          <cell r="P96">
            <v>22.474678153941348</v>
          </cell>
          <cell r="Q96">
            <v>35.699244475884214</v>
          </cell>
          <cell r="R96">
            <v>53.325375678469825</v>
          </cell>
          <cell r="S96">
            <v>40.17615507840582</v>
          </cell>
        </row>
        <row r="97">
          <cell r="N97">
            <v>31.531505096876455</v>
          </cell>
          <cell r="O97">
            <v>2.1596658647395461</v>
          </cell>
          <cell r="P97">
            <v>19.930828667160704</v>
          </cell>
          <cell r="Q97">
            <v>25.644270272679297</v>
          </cell>
          <cell r="R97">
            <v>50.332071241497083</v>
          </cell>
          <cell r="S97">
            <v>28.34463790236817</v>
          </cell>
        </row>
        <row r="98">
          <cell r="N98">
            <v>19.711009511407795</v>
          </cell>
          <cell r="O98">
            <v>-1.7969378984961644</v>
          </cell>
          <cell r="P98">
            <v>10.0954118786828</v>
          </cell>
          <cell r="Q98">
            <v>22.352120058087387</v>
          </cell>
          <cell r="R98">
            <v>38.758903542143429</v>
          </cell>
          <cell r="S98">
            <v>24.470820722645826</v>
          </cell>
        </row>
        <row r="99">
          <cell r="N99">
            <v>9.9950012249303324</v>
          </cell>
          <cell r="O99">
            <v>6.0119040260427257</v>
          </cell>
          <cell r="P99">
            <v>2.0110646254857922</v>
          </cell>
          <cell r="Q99">
            <v>28.849581556875705</v>
          </cell>
          <cell r="R99">
            <v>29.246189590797272</v>
          </cell>
          <cell r="S99">
            <v>32.116273189252283</v>
          </cell>
        </row>
        <row r="100">
          <cell r="N100">
            <v>11.316333448363535</v>
          </cell>
          <cell r="O100">
            <v>18.406778385254768</v>
          </cell>
          <cell r="P100">
            <v>3.110498489281488</v>
          </cell>
          <cell r="Q100">
            <v>39.162918631637197</v>
          </cell>
          <cell r="R100">
            <v>30.539874724198214</v>
          </cell>
          <cell r="S100">
            <v>44.251801563200083</v>
          </cell>
        </row>
        <row r="101">
          <cell r="N101">
            <v>22.460179429118671</v>
          </cell>
          <cell r="O101">
            <v>23.99189485517217</v>
          </cell>
          <cell r="P101">
            <v>12.38289904599516</v>
          </cell>
          <cell r="Q101">
            <v>43.810096738226889</v>
          </cell>
          <cell r="R101">
            <v>41.450550796832097</v>
          </cell>
          <cell r="S101">
            <v>49.720057023338086</v>
          </cell>
        </row>
        <row r="102">
          <cell r="N102">
            <v>33.180938564968272</v>
          </cell>
          <cell r="O102">
            <v>17.63232311043712</v>
          </cell>
          <cell r="P102">
            <v>21.303263985650304</v>
          </cell>
          <cell r="Q102">
            <v>38.518521757006091</v>
          </cell>
          <cell r="R102">
            <v>51.946992544680008</v>
          </cell>
          <cell r="S102">
            <v>43.493550717767505</v>
          </cell>
        </row>
        <row r="103">
          <cell r="N103">
            <v>33.621994347726059</v>
          </cell>
          <cell r="O103">
            <v>5.17502408449129</v>
          </cell>
          <cell r="P103">
            <v>21.670250921098599</v>
          </cell>
          <cell r="Q103">
            <v>28.153243322360893</v>
          </cell>
          <cell r="R103">
            <v>52.378819831591784</v>
          </cell>
          <cell r="S103">
            <v>31.29690382882491</v>
          </cell>
        </row>
        <row r="104">
          <cell r="N104">
            <v>23.377842124757485</v>
          </cell>
          <cell r="O104">
            <v>-1.926818947988588</v>
          </cell>
          <cell r="P104">
            <v>13.146453756335845</v>
          </cell>
          <cell r="Q104">
            <v>22.244050625173479</v>
          </cell>
          <cell r="R104">
            <v>42.349012641454316</v>
          </cell>
          <cell r="S104">
            <v>24.343657258485177</v>
          </cell>
        </row>
        <row r="105">
          <cell r="N105">
            <v>11.866908206531392</v>
          </cell>
          <cell r="O105">
            <v>2.8561957452323217</v>
          </cell>
          <cell r="P105">
            <v>3.5686122951402979</v>
          </cell>
          <cell r="Q105">
            <v>26.223828179599622</v>
          </cell>
          <cell r="R105">
            <v>31.078929450054282</v>
          </cell>
          <cell r="S105">
            <v>29.026593836979185</v>
          </cell>
        </row>
        <row r="106">
          <cell r="N106">
            <v>9.6722921520732896</v>
          </cell>
          <cell r="O106">
            <v>15.126586513209102</v>
          </cell>
          <cell r="P106">
            <v>1.7425498064561946</v>
          </cell>
          <cell r="Q106">
            <v>36.433586855784448</v>
          </cell>
          <cell r="R106">
            <v>28.93023276891336</v>
          </cell>
          <cell r="S106">
            <v>41.040243270508057</v>
          </cell>
        </row>
        <row r="107">
          <cell r="N107">
            <v>18.811713840861483</v>
          </cell>
          <cell r="O107">
            <v>23.603012671670164</v>
          </cell>
          <cell r="P107">
            <v>9.3471397210610743</v>
          </cell>
          <cell r="Q107">
            <v>43.486521611558125</v>
          </cell>
          <cell r="R107">
            <v>37.87842441745007</v>
          </cell>
          <cell r="S107">
            <v>49.339311673668291</v>
          </cell>
        </row>
        <row r="108">
          <cell r="N108">
            <v>30.882431120826677</v>
          </cell>
          <cell r="O108">
            <v>20.492287101568451</v>
          </cell>
          <cell r="P108">
            <v>19.390757141830409</v>
          </cell>
          <cell r="Q108">
            <v>40.898196758737427</v>
          </cell>
          <cell r="R108">
            <v>49.696578260699823</v>
          </cell>
          <cell r="S108">
            <v>46.293673829709206</v>
          </cell>
        </row>
        <row r="109">
          <cell r="N109">
            <v>34.786682191733675</v>
          </cell>
          <cell r="O109">
            <v>8.6543965462095009</v>
          </cell>
          <cell r="P109">
            <v>22.639346530623712</v>
          </cell>
          <cell r="Q109">
            <v>31.04830623033407</v>
          </cell>
          <cell r="R109">
            <v>53.51913815738763</v>
          </cell>
          <cell r="S109">
            <v>34.703475126688247</v>
          </cell>
        </row>
        <row r="110">
          <cell r="N110">
            <v>26.934916624366888</v>
          </cell>
          <cell r="O110">
            <v>-1.0269570110390074</v>
          </cell>
          <cell r="P110">
            <v>16.106169785021955</v>
          </cell>
          <cell r="Q110">
            <v>22.992793953064606</v>
          </cell>
          <cell r="R110">
            <v>45.831660167136882</v>
          </cell>
          <cell r="S110">
            <v>25.224690801223037</v>
          </cell>
        </row>
        <row r="111">
          <cell r="N111">
            <v>14.546011471091218</v>
          </cell>
          <cell r="O111">
            <v>0.34921824250776901</v>
          </cell>
          <cell r="P111">
            <v>5.7977994756431821</v>
          </cell>
          <cell r="Q111">
            <v>24.137860764752361</v>
          </cell>
          <cell r="R111">
            <v>33.701976101562963</v>
          </cell>
          <cell r="S111">
            <v>26.572071448492736</v>
          </cell>
        </row>
        <row r="112">
          <cell r="N112">
            <v>9.0102689954649549</v>
          </cell>
          <cell r="O112">
            <v>11.517673125296266</v>
          </cell>
          <cell r="P112">
            <v>1.1917037254448974</v>
          </cell>
          <cell r="Q112">
            <v>33.430737519477773</v>
          </cell>
          <cell r="R112">
            <v>28.282061551650479</v>
          </cell>
          <cell r="S112">
            <v>37.506841515161788</v>
          </cell>
        </row>
        <row r="113">
          <cell r="N113">
            <v>15.417225300194479</v>
          </cell>
          <cell r="O113">
            <v>22.210181724059311</v>
          </cell>
          <cell r="P113">
            <v>6.5227057250605256</v>
          </cell>
          <cell r="Q113">
            <v>42.327596185243166</v>
          </cell>
          <cell r="R113">
            <v>34.554960959372401</v>
          </cell>
          <cell r="S113">
            <v>47.975623830210502</v>
          </cell>
        </row>
        <row r="114">
          <cell r="N114">
            <v>27.876354305904297</v>
          </cell>
          <cell r="O114">
            <v>22.596100944123982</v>
          </cell>
          <cell r="P114">
            <v>16.889506821218784</v>
          </cell>
          <cell r="Q114">
            <v>42.648705934709717</v>
          </cell>
          <cell r="R114">
            <v>46.753399538226972</v>
          </cell>
          <cell r="S114">
            <v>48.35346821244628</v>
          </cell>
        </row>
        <row r="115">
          <cell r="N115">
            <v>34.932790262962044</v>
          </cell>
          <cell r="O115">
            <v>12.320618434320487</v>
          </cell>
          <cell r="P115">
            <v>22.760917895064487</v>
          </cell>
          <cell r="Q115">
            <v>34.098839945091363</v>
          </cell>
          <cell r="R115">
            <v>53.662189114797044</v>
          </cell>
          <cell r="S115">
            <v>38.292986279360207</v>
          </cell>
        </row>
        <row r="116">
          <cell r="N116">
            <v>30.09887849487054</v>
          </cell>
          <cell r="O116">
            <v>0.83096542634668324</v>
          </cell>
          <cell r="P116">
            <v>18.73879068270336</v>
          </cell>
          <cell r="Q116">
            <v>24.538705577516055</v>
          </cell>
          <cell r="R116">
            <v>48.929420413899635</v>
          </cell>
          <cell r="S116">
            <v>27.043738723942091</v>
          </cell>
        </row>
        <row r="117">
          <cell r="N117">
            <v>17.818895188486838</v>
          </cell>
          <cell r="O117">
            <v>-1.309324091515931</v>
          </cell>
          <cell r="P117">
            <v>8.5210503941902314</v>
          </cell>
          <cell r="Q117">
            <v>22.75784628071402</v>
          </cell>
          <cell r="R117">
            <v>36.906379152858698</v>
          </cell>
          <cell r="S117">
            <v>24.948231870080285</v>
          </cell>
        </row>
        <row r="118">
          <cell r="N118">
            <v>9.3830003636555883</v>
          </cell>
          <cell r="O118">
            <v>7.8675221930047137</v>
          </cell>
          <cell r="P118">
            <v>1.5018403292604923</v>
          </cell>
          <cell r="Q118">
            <v>30.39357587931163</v>
          </cell>
          <cell r="R118">
            <v>28.646994019979701</v>
          </cell>
          <cell r="S118">
            <v>33.933065055290349</v>
          </cell>
        </row>
        <row r="119">
          <cell r="N119">
            <v>12.547116818204431</v>
          </cell>
          <cell r="O119">
            <v>19.924354127115279</v>
          </cell>
          <cell r="P119">
            <v>4.1345898508648373</v>
          </cell>
          <cell r="Q119">
            <v>40.425639794329449</v>
          </cell>
          <cell r="R119">
            <v>31.744905616325532</v>
          </cell>
          <cell r="S119">
            <v>45.737624084771312</v>
          </cell>
        </row>
        <row r="120">
          <cell r="N120">
            <v>24.402170475891804</v>
          </cell>
          <cell r="O120">
            <v>23.776176033523754</v>
          </cell>
          <cell r="P120">
            <v>13.998761190386713</v>
          </cell>
          <cell r="Q120">
            <v>43.630604727533211</v>
          </cell>
          <cell r="R120">
            <v>43.351908306967132</v>
          </cell>
          <cell r="S120">
            <v>49.508851826331522</v>
          </cell>
        </row>
        <row r="121">
          <cell r="N121">
            <v>34.048679676220985</v>
          </cell>
          <cell r="O121">
            <v>15.881640615065017</v>
          </cell>
          <cell r="P121">
            <v>22.025280709226539</v>
          </cell>
          <cell r="Q121">
            <v>37.061840699788434</v>
          </cell>
          <cell r="R121">
            <v>52.796577346564014</v>
          </cell>
          <cell r="S121">
            <v>41.779498886288309</v>
          </cell>
        </row>
        <row r="122">
          <cell r="N122">
            <v>32.617688347565775</v>
          </cell>
          <cell r="O122">
            <v>3.4989473279546317</v>
          </cell>
          <cell r="P122">
            <v>20.834603377954245</v>
          </cell>
          <cell r="Q122">
            <v>26.758639064796284</v>
          </cell>
          <cell r="R122">
            <v>51.395527576433665</v>
          </cell>
          <cell r="S122">
            <v>29.655896711980034</v>
          </cell>
        </row>
        <row r="123">
          <cell r="N123">
            <v>21.424843318137146</v>
          </cell>
          <cell r="O123">
            <v>-1.9873127253539842</v>
          </cell>
          <cell r="P123">
            <v>11.521432443851729</v>
          </cell>
          <cell r="Q123">
            <v>22.193715890119776</v>
          </cell>
          <cell r="R123">
            <v>40.436877693961875</v>
          </cell>
          <cell r="S123">
            <v>24.284429231609742</v>
          </cell>
        </row>
        <row r="124">
          <cell r="N124">
            <v>10.760794689542289</v>
          </cell>
          <cell r="O124">
            <v>4.4669026469665862</v>
          </cell>
          <cell r="P124">
            <v>2.6482543138445731</v>
          </cell>
          <cell r="Q124">
            <v>27.564040490334669</v>
          </cell>
          <cell r="R124">
            <v>29.995959862689965</v>
          </cell>
          <cell r="S124">
            <v>30.603598874838426</v>
          </cell>
        </row>
        <row r="125">
          <cell r="N125">
            <v>10.430019591131368</v>
          </cell>
          <cell r="O125">
            <v>16.927617596743996</v>
          </cell>
          <cell r="P125">
            <v>2.3730280399038577</v>
          </cell>
          <cell r="Q125">
            <v>37.932161194524184</v>
          </cell>
          <cell r="R125">
            <v>29.67210578592978</v>
          </cell>
          <cell r="S125">
            <v>42.803590214025533</v>
          </cell>
        </row>
        <row r="126">
          <cell r="N126">
            <v>20.736631122935865</v>
          </cell>
          <cell r="O126">
            <v>23.938508264684099</v>
          </cell>
          <cell r="P126">
            <v>10.948795389019688</v>
          </cell>
          <cell r="Q126">
            <v>43.76567564229488</v>
          </cell>
          <cell r="R126">
            <v>39.763065408325041</v>
          </cell>
          <cell r="S126">
            <v>49.667787475065111</v>
          </cell>
        </row>
        <row r="127">
          <cell r="N127">
            <v>32.204778173989041</v>
          </cell>
          <cell r="O127">
            <v>19.053794103061605</v>
          </cell>
          <cell r="P127">
            <v>20.491035409592374</v>
          </cell>
          <cell r="Q127">
            <v>39.701277552996594</v>
          </cell>
          <cell r="R127">
            <v>50.991256989890125</v>
          </cell>
          <cell r="S127">
            <v>44.885279352024902</v>
          </cell>
        </row>
        <row r="128">
          <cell r="N128">
            <v>34.290699233622419</v>
          </cell>
          <cell r="O128">
            <v>6.7644587850587259</v>
          </cell>
          <cell r="P128">
            <v>22.22665663300188</v>
          </cell>
          <cell r="Q128">
            <v>29.47575578599805</v>
          </cell>
          <cell r="R128">
            <v>53.033532971992571</v>
          </cell>
          <cell r="S128">
            <v>32.85308175756186</v>
          </cell>
        </row>
        <row r="129">
          <cell r="N129">
            <v>25.076608099326904</v>
          </cell>
          <cell r="O129">
            <v>-1.6307394731262317</v>
          </cell>
          <cell r="P129">
            <v>14.559936910672869</v>
          </cell>
          <cell r="Q129">
            <v>22.490407896468</v>
          </cell>
          <cell r="R129">
            <v>44.012234235125618</v>
          </cell>
          <cell r="S129">
            <v>24.633541670703138</v>
          </cell>
        </row>
        <row r="130">
          <cell r="N130">
            <v>13.033897667015419</v>
          </cell>
          <cell r="O130">
            <v>1.5867058906416034</v>
          </cell>
          <cell r="P130">
            <v>4.5396229984251466</v>
          </cell>
          <cell r="Q130">
            <v>25.167530519458083</v>
          </cell>
          <cell r="R130">
            <v>32.221501234114086</v>
          </cell>
          <cell r="S130">
            <v>27.783666340955428</v>
          </cell>
        </row>
        <row r="131">
          <cell r="N131">
            <v>9.2345803703505442</v>
          </cell>
          <cell r="O131">
            <v>13.458690446923596</v>
          </cell>
          <cell r="P131">
            <v>1.3783452961340679</v>
          </cell>
          <cell r="Q131">
            <v>35.045789461574742</v>
          </cell>
          <cell r="R131">
            <v>28.501679514336818</v>
          </cell>
          <cell r="S131">
            <v>39.407245674032993</v>
          </cell>
        </row>
        <row r="132">
          <cell r="N132">
            <v>17.171731010436552</v>
          </cell>
          <cell r="O132">
            <v>23.070166345135966</v>
          </cell>
          <cell r="P132">
            <v>7.9825679443069815</v>
          </cell>
          <cell r="Q132">
            <v>43.043159007361069</v>
          </cell>
          <cell r="R132">
            <v>36.272756010120268</v>
          </cell>
          <cell r="S132">
            <v>48.81761443598684</v>
          </cell>
        </row>
        <row r="133">
          <cell r="N133">
            <v>29.547969892823925</v>
          </cell>
          <cell r="O133">
            <v>21.584386970054364</v>
          </cell>
          <cell r="P133">
            <v>18.280399097146894</v>
          </cell>
          <cell r="Q133">
            <v>41.806894478180382</v>
          </cell>
          <cell r="R133">
            <v>48.390038829396531</v>
          </cell>
          <cell r="S133">
            <v>47.362922985215612</v>
          </cell>
        </row>
        <row r="134">
          <cell r="N134">
            <v>34.984640064995574</v>
          </cell>
          <cell r="O134">
            <v>10.367371027106163</v>
          </cell>
          <cell r="P134">
            <v>22.804060283614319</v>
          </cell>
          <cell r="Q134">
            <v>32.473611780835427</v>
          </cell>
          <cell r="R134">
            <v>53.712954029835799</v>
          </cell>
          <cell r="S134">
            <v>36.380607932905043</v>
          </cell>
        </row>
        <row r="135">
          <cell r="N135">
            <v>28.483292043145955</v>
          </cell>
          <cell r="O135">
            <v>-0.26800875568143034</v>
          </cell>
          <cell r="P135">
            <v>17.394518270803513</v>
          </cell>
          <cell r="Q135">
            <v>23.624287984626733</v>
          </cell>
          <cell r="R135">
            <v>47.347637924035354</v>
          </cell>
          <cell r="S135">
            <v>25.967759090608713</v>
          </cell>
        </row>
        <row r="136">
          <cell r="N136">
            <v>16.021235216061068</v>
          </cell>
          <cell r="O136">
            <v>-0.5436332535802908</v>
          </cell>
          <cell r="P136">
            <v>7.0252810379115767</v>
          </cell>
          <cell r="Q136">
            <v>23.394950577040976</v>
          </cell>
          <cell r="R136">
            <v>35.1463327845089</v>
          </cell>
          <cell r="S136">
            <v>25.697901662621085</v>
          </cell>
        </row>
        <row r="137">
          <cell r="N137">
            <v>9.0560271588431753</v>
          </cell>
          <cell r="O137">
            <v>9.793905425670296</v>
          </cell>
          <cell r="P137">
            <v>1.2297774766718188</v>
          </cell>
          <cell r="Q137">
            <v>31.996451312968858</v>
          </cell>
          <cell r="R137">
            <v>28.326862287335501</v>
          </cell>
          <cell r="S137">
            <v>35.819141323722697</v>
          </cell>
        </row>
        <row r="138">
          <cell r="N138">
            <v>13.991448037595715</v>
          </cell>
          <cell r="O138">
            <v>21.240321894369508</v>
          </cell>
          <cell r="P138">
            <v>5.3363668339540418</v>
          </cell>
          <cell r="Q138">
            <v>41.520610083651285</v>
          </cell>
          <cell r="R138">
            <v>33.159016158016875</v>
          </cell>
          <cell r="S138">
            <v>47.02605700598486</v>
          </cell>
        </row>
        <row r="139">
          <cell r="N139">
            <v>26.289894657253122</v>
          </cell>
          <cell r="O139">
            <v>23.27183363904939</v>
          </cell>
          <cell r="P139">
            <v>15.569469793180094</v>
          </cell>
          <cell r="Q139">
            <v>43.210959238231368</v>
          </cell>
          <cell r="R139">
            <v>45.200134412467882</v>
          </cell>
          <cell r="S139">
            <v>49.015062114475377</v>
          </cell>
        </row>
        <row r="140">
          <cell r="N140">
            <v>34.644231912894838</v>
          </cell>
          <cell r="O140">
            <v>14.020678130447669</v>
          </cell>
          <cell r="P140">
            <v>22.520818686009711</v>
          </cell>
          <cell r="Q140">
            <v>35.513399559432699</v>
          </cell>
          <cell r="R140">
            <v>53.379668458008169</v>
          </cell>
          <cell r="S140">
            <v>39.957474525215083</v>
          </cell>
        </row>
        <row r="141">
          <cell r="N141">
            <v>31.373520659684075</v>
          </cell>
          <cell r="O141">
            <v>1.9923250792832867</v>
          </cell>
          <cell r="P141">
            <v>19.799375398163225</v>
          </cell>
          <cell r="Q141">
            <v>25.505031916827541</v>
          </cell>
          <cell r="R141">
            <v>50.177392415021899</v>
          </cell>
          <cell r="S141">
            <v>28.180798496564606</v>
          </cell>
        </row>
        <row r="142">
          <cell r="N142">
            <v>19.484837740165069</v>
          </cell>
          <cell r="O142">
            <v>-1.7544131907953737</v>
          </cell>
          <cell r="P142">
            <v>9.9072223379079478</v>
          </cell>
          <cell r="Q142">
            <v>22.38750336507492</v>
          </cell>
          <cell r="R142">
            <v>38.537464109378043</v>
          </cell>
          <cell r="S142">
            <v>24.5124556583411</v>
          </cell>
        </row>
        <row r="143">
          <cell r="N143">
            <v>9.9085834030732549</v>
          </cell>
          <cell r="O143">
            <v>6.2251972067531964</v>
          </cell>
          <cell r="P143">
            <v>1.9391594088414372</v>
          </cell>
          <cell r="Q143">
            <v>29.027055277436673</v>
          </cell>
          <cell r="R143">
            <v>29.161579945005911</v>
          </cell>
          <cell r="S143">
            <v>32.325103498577505</v>
          </cell>
        </row>
        <row r="144">
          <cell r="N144">
            <v>11.449121722771302</v>
          </cell>
          <cell r="O144">
            <v>18.594739272281608</v>
          </cell>
          <cell r="P144">
            <v>3.2209869213425524</v>
          </cell>
          <cell r="Q144">
            <v>39.319314245549833</v>
          </cell>
          <cell r="R144">
            <v>30.669884583524087</v>
          </cell>
          <cell r="S144">
            <v>44.435829622831953</v>
          </cell>
        </row>
        <row r="145">
          <cell r="N145">
            <v>22.690088872685283</v>
          </cell>
          <cell r="O145">
            <v>23.981713075808948</v>
          </cell>
          <cell r="P145">
            <v>12.574198571868212</v>
          </cell>
          <cell r="Q145">
            <v>43.801624839315245</v>
          </cell>
          <cell r="R145">
            <v>41.675649696182177</v>
          </cell>
          <cell r="S145">
            <v>49.710088283939946</v>
          </cell>
        </row>
        <row r="146">
          <cell r="N146">
            <v>33.296591495560307</v>
          </cell>
          <cell r="O146">
            <v>17.4333597456747</v>
          </cell>
          <cell r="P146">
            <v>21.399494703470623</v>
          </cell>
          <cell r="Q146">
            <v>38.352971370059365</v>
          </cell>
          <cell r="R146">
            <v>52.060225594088593</v>
          </cell>
          <cell r="S146">
            <v>43.298750392368802</v>
          </cell>
        </row>
        <row r="147">
          <cell r="N147">
            <v>33.517059994318018</v>
          </cell>
          <cell r="O147">
            <v>4.9702051343256706</v>
          </cell>
          <cell r="P147">
            <v>21.582938752692876</v>
          </cell>
          <cell r="Q147">
            <v>27.98282070966318</v>
          </cell>
          <cell r="R147">
            <v>52.276081087633585</v>
          </cell>
          <cell r="S147">
            <v>31.096370438229485</v>
          </cell>
        </row>
        <row r="148">
          <cell r="N148">
            <v>23.148796647943154</v>
          </cell>
          <cell r="O148">
            <v>-1.9491838853461179</v>
          </cell>
          <cell r="P148">
            <v>12.955873106675607</v>
          </cell>
          <cell r="Q148">
            <v>22.22544155089491</v>
          </cell>
          <cell r="R148">
            <v>42.124759631520504</v>
          </cell>
          <cell r="S148">
            <v>24.321760277199346</v>
          </cell>
        </row>
        <row r="149">
          <cell r="N149">
            <v>11.724334961396533</v>
          </cell>
          <cell r="O149">
            <v>3.0368470409482011</v>
          </cell>
          <cell r="P149">
            <v>3.4499821346154693</v>
          </cell>
          <cell r="Q149">
            <v>26.374141740811766</v>
          </cell>
          <cell r="R149">
            <v>30.939339357282268</v>
          </cell>
          <cell r="S149">
            <v>29.203465248614041</v>
          </cell>
        </row>
        <row r="150">
          <cell r="N150">
            <v>9.7472723226846885</v>
          </cell>
          <cell r="O150">
            <v>15.344164073833344</v>
          </cell>
          <cell r="P150">
            <v>1.8049381575622903</v>
          </cell>
          <cell r="Q150">
            <v>36.614625457515366</v>
          </cell>
          <cell r="R150">
            <v>29.003644080845035</v>
          </cell>
          <cell r="S150">
            <v>41.253268314890818</v>
          </cell>
        </row>
        <row r="151">
          <cell r="N151">
            <v>19.03531100414779</v>
          </cell>
          <cell r="O151">
            <v>23.657476691375173</v>
          </cell>
          <cell r="P151">
            <v>9.5331870215097716</v>
          </cell>
          <cell r="Q151">
            <v>43.531839198278703</v>
          </cell>
          <cell r="R151">
            <v>38.097343112449067</v>
          </cell>
          <cell r="S151">
            <v>49.392636107408769</v>
          </cell>
        </row>
        <row r="152">
          <cell r="N152">
            <v>31.049071076033613</v>
          </cell>
          <cell r="O152">
            <v>20.33356361181113</v>
          </cell>
          <cell r="P152">
            <v>19.529412361590261</v>
          </cell>
          <cell r="Q152">
            <v>40.766128550209515</v>
          </cell>
          <cell r="R152">
            <v>49.85973150017935</v>
          </cell>
          <cell r="S152">
            <v>46.138271414344636</v>
          </cell>
        </row>
        <row r="153">
          <cell r="N153">
            <v>34.743156932543513</v>
          </cell>
          <cell r="O153">
            <v>8.4284151914818608</v>
          </cell>
          <cell r="P153">
            <v>22.603130700088816</v>
          </cell>
          <cell r="Q153">
            <v>30.860275128414486</v>
          </cell>
          <cell r="R153">
            <v>53.476523605389929</v>
          </cell>
          <cell r="S153">
            <v>34.482222126229857</v>
          </cell>
        </row>
        <row r="154">
          <cell r="N154">
            <v>26.721243073352046</v>
          </cell>
          <cell r="O154">
            <v>-1.1124300153667921</v>
          </cell>
          <cell r="P154">
            <v>15.928379571768239</v>
          </cell>
          <cell r="Q154">
            <v>22.921674885708363</v>
          </cell>
          <cell r="R154">
            <v>45.622457446241555</v>
          </cell>
          <cell r="S154">
            <v>25.141006203931781</v>
          </cell>
        </row>
        <row r="155">
          <cell r="N155">
            <v>14.358640105648673</v>
          </cell>
          <cell r="O155">
            <v>0.48283707457985159</v>
          </cell>
          <cell r="P155">
            <v>5.6418943818145326</v>
          </cell>
          <cell r="Q155">
            <v>24.249040274504402</v>
          </cell>
          <cell r="R155">
            <v>33.518525228573409</v>
          </cell>
          <cell r="S155">
            <v>26.702894487186903</v>
          </cell>
        </row>
        <row r="156">
          <cell r="N156">
            <v>9.021468184875264</v>
          </cell>
          <cell r="O156">
            <v>11.747535255775958</v>
          </cell>
          <cell r="P156">
            <v>1.2010221753141987</v>
          </cell>
          <cell r="Q156">
            <v>33.621997677802653</v>
          </cell>
          <cell r="R156">
            <v>28.293026413166238</v>
          </cell>
          <cell r="S156">
            <v>37.731894091387318</v>
          </cell>
        </row>
        <row r="157">
          <cell r="N157">
            <v>15.61669856136151</v>
          </cell>
          <cell r="O157">
            <v>22.324952970247107</v>
          </cell>
          <cell r="P157">
            <v>6.6886803787921743</v>
          </cell>
          <cell r="Q157">
            <v>42.423093284618396</v>
          </cell>
          <cell r="R157">
            <v>34.750260512282942</v>
          </cell>
          <cell r="S157">
            <v>48.087993643268767</v>
          </cell>
        </row>
        <row r="158">
          <cell r="N158">
            <v>28.080706842429159</v>
          </cell>
          <cell r="O158">
            <v>22.490261151569541</v>
          </cell>
          <cell r="P158">
            <v>17.059541347603236</v>
          </cell>
          <cell r="Q158">
            <v>42.560640382377159</v>
          </cell>
          <cell r="R158">
            <v>46.953476274256374</v>
          </cell>
          <cell r="S158">
            <v>48.249842974431466</v>
          </cell>
        </row>
        <row r="159">
          <cell r="N159">
            <v>34.954141295183788</v>
          </cell>
          <cell r="O159">
            <v>12.091476220193153</v>
          </cell>
          <cell r="P159">
            <v>22.778683334698272</v>
          </cell>
          <cell r="Q159">
            <v>33.908178803730465</v>
          </cell>
          <cell r="R159">
            <v>53.683093405541015</v>
          </cell>
          <cell r="S159">
            <v>38.068638556210857</v>
          </cell>
        </row>
        <row r="160">
          <cell r="N160">
            <v>29.917597982229822</v>
          </cell>
          <cell r="O160">
            <v>0.68919308557166126</v>
          </cell>
          <cell r="P160">
            <v>18.587953572316696</v>
          </cell>
          <cell r="Q160">
            <v>24.42074182121512</v>
          </cell>
          <cell r="R160">
            <v>48.751932950853245</v>
          </cell>
          <cell r="S160">
            <v>26.904932777689183</v>
          </cell>
        </row>
        <row r="161">
          <cell r="N161">
            <v>17.601651598287621</v>
          </cell>
          <cell r="O161">
            <v>-1.2333817226467332</v>
          </cell>
          <cell r="P161">
            <v>8.3402896774516453</v>
          </cell>
          <cell r="Q161">
            <v>22.821035242998402</v>
          </cell>
          <cell r="R161">
            <v>36.693681091021425</v>
          </cell>
          <cell r="S161">
            <v>25.022585247572326</v>
          </cell>
        </row>
        <row r="162">
          <cell r="N162">
            <v>9.3295264508568856</v>
          </cell>
          <cell r="O162">
            <v>8.0913582078059676</v>
          </cell>
          <cell r="P162">
            <v>1.4573465755186863</v>
          </cell>
          <cell r="Q162">
            <v>30.579821919667896</v>
          </cell>
          <cell r="R162">
            <v>28.594638976497361</v>
          </cell>
          <cell r="S162">
            <v>34.152217604159326</v>
          </cell>
        </row>
        <row r="163">
          <cell r="N163">
            <v>12.706576251625785</v>
          </cell>
          <cell r="O163">
            <v>20.090289988112985</v>
          </cell>
          <cell r="P163">
            <v>4.2672704121165665</v>
          </cell>
          <cell r="Q163">
            <v>40.563709162171669</v>
          </cell>
          <cell r="R163">
            <v>31.90102857672813</v>
          </cell>
          <cell r="S163">
            <v>45.900087962260848</v>
          </cell>
        </row>
        <row r="164">
          <cell r="N164">
            <v>24.62795698783048</v>
          </cell>
          <cell r="O164">
            <v>23.731651075369054</v>
          </cell>
          <cell r="P164">
            <v>14.186630170504896</v>
          </cell>
          <cell r="Q164">
            <v>43.593557082806761</v>
          </cell>
          <cell r="R164">
            <v>43.572970541458439</v>
          </cell>
          <cell r="S164">
            <v>49.465258492718291</v>
          </cell>
        </row>
        <row r="165">
          <cell r="N165">
            <v>34.133206188868414</v>
          </cell>
          <cell r="O165">
            <v>15.667590878947975</v>
          </cell>
          <cell r="P165">
            <v>22.095612234292712</v>
          </cell>
          <cell r="Q165">
            <v>36.883737476200842</v>
          </cell>
          <cell r="R165">
            <v>52.879335256233453</v>
          </cell>
          <cell r="S165">
            <v>41.569927851455368</v>
          </cell>
        </row>
        <row r="166">
          <cell r="N166">
            <v>32.483241575007895</v>
          </cell>
          <cell r="O166">
            <v>3.3121691541203226</v>
          </cell>
          <cell r="P166">
            <v>20.722734968173011</v>
          </cell>
          <cell r="Q166">
            <v>26.60322754474889</v>
          </cell>
          <cell r="R166">
            <v>51.263893920788803</v>
          </cell>
          <cell r="S166">
            <v>29.473026618866442</v>
          </cell>
        </row>
        <row r="167">
          <cell r="N167">
            <v>21.195033003030616</v>
          </cell>
          <cell r="O167">
            <v>-1.9750963452539771</v>
          </cell>
          <cell r="P167">
            <v>11.330215399268353</v>
          </cell>
          <cell r="Q167">
            <v>22.203880708427203</v>
          </cell>
          <cell r="R167">
            <v>40.211875848942896</v>
          </cell>
          <cell r="S167">
            <v>24.296390000475494</v>
          </cell>
        </row>
        <row r="168">
          <cell r="N168">
            <v>10.646907375771487</v>
          </cell>
          <cell r="O168">
            <v>4.6668818974756858</v>
          </cell>
          <cell r="P168">
            <v>2.5534927034064285</v>
          </cell>
          <cell r="Q168">
            <v>27.730436159922533</v>
          </cell>
          <cell r="R168">
            <v>29.884455486958146</v>
          </cell>
          <cell r="S168">
            <v>30.799393829948265</v>
          </cell>
        </row>
        <row r="169">
          <cell r="N169">
            <v>10.536762749758914</v>
          </cell>
          <cell r="O169">
            <v>17.131499716995688</v>
          </cell>
          <cell r="P169">
            <v>2.4618452512322193</v>
          </cell>
          <cell r="Q169">
            <v>38.101804304146349</v>
          </cell>
          <cell r="R169">
            <v>29.776615488304184</v>
          </cell>
          <cell r="S169">
            <v>43.003206376606173</v>
          </cell>
        </row>
        <row r="170">
          <cell r="N170">
            <v>20.965865586190887</v>
          </cell>
          <cell r="O170">
            <v>23.958844973569548</v>
          </cell>
          <cell r="P170">
            <v>11.139533287620814</v>
          </cell>
          <cell r="Q170">
            <v>43.78259709931401</v>
          </cell>
          <cell r="R170">
            <v>39.987503450413826</v>
          </cell>
          <cell r="S170">
            <v>49.687698665817003</v>
          </cell>
        </row>
        <row r="171">
          <cell r="N171">
            <v>32.345746833523762</v>
          </cell>
          <cell r="O171">
            <v>18.871887924219067</v>
          </cell>
          <cell r="P171">
            <v>20.608330451125276</v>
          </cell>
          <cell r="Q171">
            <v>39.549919847866605</v>
          </cell>
          <cell r="R171">
            <v>51.129276070845926</v>
          </cell>
          <cell r="S171">
            <v>44.707179313995923</v>
          </cell>
        </row>
        <row r="172">
          <cell r="N172">
            <v>34.213796153970904</v>
          </cell>
          <cell r="O172">
            <v>6.5475534204127062</v>
          </cell>
          <cell r="P172">
            <v>22.162668297215006</v>
          </cell>
          <cell r="Q172">
            <v>29.295276494793626</v>
          </cell>
          <cell r="R172">
            <v>52.958238985292219</v>
          </cell>
          <cell r="S172">
            <v>32.640714844365448</v>
          </cell>
        </row>
        <row r="173">
          <cell r="N173">
            <v>24.852537617264026</v>
          </cell>
          <cell r="O173">
            <v>-1.6832222316305216</v>
          </cell>
          <cell r="P173">
            <v>14.373495778391341</v>
          </cell>
          <cell r="Q173">
            <v>22.446738847199597</v>
          </cell>
          <cell r="R173">
            <v>43.792852124905416</v>
          </cell>
          <cell r="S173">
            <v>24.58215704295187</v>
          </cell>
        </row>
        <row r="174">
          <cell r="N174">
            <v>12.868669150395821</v>
          </cell>
          <cell r="O174">
            <v>1.7468981444112472</v>
          </cell>
          <cell r="P174">
            <v>4.4021421868512656</v>
          </cell>
          <cell r="Q174">
            <v>25.300820834632933</v>
          </cell>
          <cell r="R174">
            <v>32.059729900778038</v>
          </cell>
          <cell r="S174">
            <v>27.94050678843147</v>
          </cell>
        </row>
        <row r="175">
          <cell r="N175">
            <v>9.2801041553639401</v>
          </cell>
          <cell r="O175">
            <v>13.68427769361579</v>
          </cell>
          <cell r="P175">
            <v>1.4162240294036135</v>
          </cell>
          <cell r="Q175">
            <v>35.233492640120872</v>
          </cell>
          <cell r="R175">
            <v>28.546250775707371</v>
          </cell>
          <cell r="S175">
            <v>39.62811281263366</v>
          </cell>
        </row>
        <row r="176">
          <cell r="N176">
            <v>17.386152739085315</v>
          </cell>
          <cell r="O176">
            <v>23.153744710490798</v>
          </cell>
          <cell r="P176">
            <v>8.1609806897386612</v>
          </cell>
          <cell r="Q176">
            <v>43.11270161256072</v>
          </cell>
          <cell r="R176">
            <v>36.482691254044227</v>
          </cell>
          <cell r="S176">
            <v>48.899444037063667</v>
          </cell>
        </row>
        <row r="177">
          <cell r="N177">
            <v>29.73415121664485</v>
          </cell>
          <cell r="O177">
            <v>21.44911489040598</v>
          </cell>
          <cell r="P177">
            <v>18.435313999383354</v>
          </cell>
          <cell r="Q177">
            <v>41.694339359525152</v>
          </cell>
          <cell r="R177">
            <v>48.572324560776195</v>
          </cell>
          <cell r="S177">
            <v>47.230481290915108</v>
          </cell>
        </row>
        <row r="178">
          <cell r="N178">
            <v>34.971406733486866</v>
          </cell>
          <cell r="O178">
            <v>10.137617028644131</v>
          </cell>
          <cell r="P178">
            <v>22.793049295966028</v>
          </cell>
          <cell r="Q178">
            <v>32.282441595342412</v>
          </cell>
          <cell r="R178">
            <v>53.699997587894423</v>
          </cell>
          <cell r="S178">
            <v>36.155661226180925</v>
          </cell>
        </row>
        <row r="179">
          <cell r="N179">
            <v>28.282810720268085</v>
          </cell>
          <cell r="O179">
            <v>-0.38100990633596865</v>
          </cell>
          <cell r="P179">
            <v>17.227704844534543</v>
          </cell>
          <cell r="Q179">
            <v>23.530263719211732</v>
          </cell>
          <cell r="R179">
            <v>47.151351401742147</v>
          </cell>
          <cell r="S179">
            <v>25.857122336228244</v>
          </cell>
        </row>
        <row r="180">
          <cell r="N180">
            <v>15.817827505500961</v>
          </cell>
          <cell r="O180">
            <v>-0.4359888196470596</v>
          </cell>
          <cell r="P180">
            <v>6.8560326678340866</v>
          </cell>
          <cell r="Q180">
            <v>23.484517707711426</v>
          </cell>
          <cell r="R180">
            <v>34.947181105238563</v>
          </cell>
          <cell r="S180">
            <v>25.803293782334137</v>
          </cell>
        </row>
        <row r="181">
          <cell r="N181">
            <v>9.0367051716270748</v>
          </cell>
          <cell r="O181">
            <v>10.023227648060825</v>
          </cell>
          <cell r="P181">
            <v>1.2137003337062051</v>
          </cell>
          <cell r="Q181">
            <v>32.187262232846329</v>
          </cell>
          <cell r="R181">
            <v>28.307944586574159</v>
          </cell>
          <cell r="S181">
            <v>36.043665288705746</v>
          </cell>
        </row>
        <row r="182">
          <cell r="N182">
            <v>14.173976319662195</v>
          </cell>
          <cell r="O182">
            <v>21.380484111525096</v>
          </cell>
          <cell r="P182">
            <v>5.4882421691993466</v>
          </cell>
          <cell r="Q182">
            <v>41.637234112970077</v>
          </cell>
          <cell r="R182">
            <v>33.337725282601063</v>
          </cell>
          <cell r="S182">
            <v>47.163286518277815</v>
          </cell>
        </row>
        <row r="183">
          <cell r="N183">
            <v>26.506457547842562</v>
          </cell>
          <cell r="O183">
            <v>23.193971354908371</v>
          </cell>
          <cell r="P183">
            <v>15.749664123820779</v>
          </cell>
          <cell r="Q183">
            <v>43.146172782275045</v>
          </cell>
          <cell r="R183">
            <v>45.412166017414251</v>
          </cell>
          <cell r="S183">
            <v>48.938828993342412</v>
          </cell>
        </row>
        <row r="184">
          <cell r="N184">
            <v>34.695722489130247</v>
          </cell>
          <cell r="O184">
            <v>13.796377569968975</v>
          </cell>
          <cell r="P184">
            <v>22.563662175463463</v>
          </cell>
          <cell r="Q184">
            <v>35.326766987029458</v>
          </cell>
          <cell r="R184">
            <v>53.430081663562873</v>
          </cell>
          <cell r="S184">
            <v>39.737867150658801</v>
          </cell>
        </row>
        <row r="185">
          <cell r="N185">
            <v>31.212598723235573</v>
          </cell>
          <cell r="O185">
            <v>1.8278071433559973</v>
          </cell>
          <cell r="P185">
            <v>19.665477939809136</v>
          </cell>
          <cell r="Q185">
            <v>25.368142354344712</v>
          </cell>
          <cell r="R185">
            <v>50.019837552490351</v>
          </cell>
          <cell r="S185">
            <v>28.019722875980754</v>
          </cell>
        </row>
        <row r="186">
          <cell r="N186">
            <v>19.259454177273881</v>
          </cell>
          <cell r="O186">
            <v>-1.7078914705930437</v>
          </cell>
          <cell r="P186">
            <v>9.719688637457006</v>
          </cell>
          <cell r="Q186">
            <v>22.426212444960655</v>
          </cell>
          <cell r="R186">
            <v>38.316796392770279</v>
          </cell>
          <cell r="S186">
            <v>24.558003974456192</v>
          </cell>
        </row>
        <row r="187">
          <cell r="N187">
            <v>9.8259548220519832</v>
          </cell>
          <cell r="O187">
            <v>6.4399867280770291</v>
          </cell>
          <cell r="P187">
            <v>1.8704070856322641</v>
          </cell>
          <cell r="Q187">
            <v>29.205774050160095</v>
          </cell>
          <cell r="R187">
            <v>29.080680255309787</v>
          </cell>
          <cell r="S187">
            <v>32.535398839612142</v>
          </cell>
        </row>
        <row r="188">
          <cell r="N188">
            <v>11.585216459949679</v>
          </cell>
          <cell r="O188">
            <v>18.780320099374443</v>
          </cell>
          <cell r="P188">
            <v>3.3342265442660803</v>
          </cell>
          <cell r="Q188">
            <v>39.473729495672877</v>
          </cell>
          <cell r="R188">
            <v>30.803131722358188</v>
          </cell>
          <cell r="S188">
            <v>44.61752742206555</v>
          </cell>
        </row>
        <row r="189">
          <cell r="N189">
            <v>22.919782054334547</v>
          </cell>
          <cell r="O189">
            <v>23.96746305209146</v>
          </cell>
          <cell r="P189">
            <v>12.765318153839827</v>
          </cell>
          <cell r="Q189">
            <v>43.789767897997194</v>
          </cell>
          <cell r="R189">
            <v>41.900536858603097</v>
          </cell>
          <cell r="S189">
            <v>49.696136422699453</v>
          </cell>
        </row>
        <row r="190">
          <cell r="N190">
            <v>33.408704269756498</v>
          </cell>
          <cell r="O190">
            <v>17.2323802772354</v>
          </cell>
          <cell r="P190">
            <v>21.492779782218733</v>
          </cell>
          <cell r="Q190">
            <v>38.185743454466952</v>
          </cell>
          <cell r="R190">
            <v>52.169992560086818</v>
          </cell>
          <cell r="S190">
            <v>43.101976147536433</v>
          </cell>
        </row>
        <row r="191">
          <cell r="N191">
            <v>33.40851639349971</v>
          </cell>
          <cell r="O191">
            <v>4.7672758175833456</v>
          </cell>
          <cell r="P191">
            <v>21.492623457022649</v>
          </cell>
          <cell r="Q191">
            <v>27.813970394181023</v>
          </cell>
          <cell r="R191">
            <v>52.169808614886648</v>
          </cell>
          <cell r="S191">
            <v>30.897687143033188</v>
          </cell>
        </row>
        <row r="192">
          <cell r="N192">
            <v>22.919391158128231</v>
          </cell>
          <cell r="O192">
            <v>-1.9674907724350668</v>
          </cell>
          <cell r="P192">
            <v>12.764992902915926</v>
          </cell>
          <cell r="Q192">
            <v>22.21020903688418</v>
          </cell>
          <cell r="R192">
            <v>41.900154141371317</v>
          </cell>
          <cell r="S192">
            <v>24.303836436967639</v>
          </cell>
        </row>
        <row r="193">
          <cell r="N193">
            <v>11.584981931963217</v>
          </cell>
          <cell r="O193">
            <v>3.2199938510756718</v>
          </cell>
          <cell r="P193">
            <v>3.3340314018138262</v>
          </cell>
          <cell r="Q193">
            <v>26.526531731405591</v>
          </cell>
          <cell r="R193">
            <v>30.802902101552707</v>
          </cell>
          <cell r="S193">
            <v>29.382779959395929</v>
          </cell>
        </row>
        <row r="194">
          <cell r="N194">
            <v>9.8260922862345428</v>
          </cell>
          <cell r="O194">
            <v>15.560380248570826</v>
          </cell>
          <cell r="P194">
            <v>1.8705214647223123</v>
          </cell>
          <cell r="Q194">
            <v>36.794531298144236</v>
          </cell>
          <cell r="R194">
            <v>29.080814843240212</v>
          </cell>
          <cell r="S194">
            <v>41.46496045854559</v>
          </cell>
        </row>
        <row r="195">
          <cell r="N195">
            <v>19.259837249689966</v>
          </cell>
          <cell r="O195">
            <v>23.707974076801005</v>
          </cell>
          <cell r="P195">
            <v>9.7200073784814514</v>
          </cell>
          <cell r="Q195">
            <v>43.573856288746718</v>
          </cell>
          <cell r="R195">
            <v>38.317171449914056</v>
          </cell>
          <cell r="S195">
            <v>49.442076903328569</v>
          </cell>
        </row>
        <row r="196">
          <cell r="N196">
            <v>31.212875208872465</v>
          </cell>
          <cell r="O196">
            <v>20.171915144645425</v>
          </cell>
          <cell r="P196">
            <v>19.665707993740057</v>
          </cell>
          <cell r="Q196">
            <v>40.631626571312133</v>
          </cell>
          <cell r="R196">
            <v>50.020108253039162</v>
          </cell>
          <cell r="S196">
            <v>45.98000522276871</v>
          </cell>
        </row>
        <row r="197">
          <cell r="N197">
            <v>34.695638188368463</v>
          </cell>
          <cell r="O197">
            <v>8.2032397269566673</v>
          </cell>
          <cell r="P197">
            <v>22.563592031777716</v>
          </cell>
          <cell r="Q197">
            <v>30.672914579262301</v>
          </cell>
          <cell r="R197">
            <v>53.429999126680535</v>
          </cell>
          <cell r="S197">
            <v>34.261758153811172</v>
          </cell>
        </row>
        <row r="198">
          <cell r="N198">
            <v>26.506089966413718</v>
          </cell>
          <cell r="O198">
            <v>-1.1941071936168672</v>
          </cell>
          <cell r="P198">
            <v>15.749358272299556</v>
          </cell>
          <cell r="Q198">
            <v>22.853714191134451</v>
          </cell>
          <cell r="R198">
            <v>45.411806127129751</v>
          </cell>
          <cell r="S198">
            <v>25.06103801019038</v>
          </cell>
        </row>
        <row r="199">
          <cell r="N199">
            <v>14.173663410236777</v>
          </cell>
          <cell r="O199">
            <v>0.6197518036144043</v>
          </cell>
          <cell r="P199">
            <v>5.4879818083207548</v>
          </cell>
          <cell r="Q199">
            <v>24.362962183683216</v>
          </cell>
          <cell r="R199">
            <v>33.337418920382248</v>
          </cell>
          <cell r="S199">
            <v>26.836944460656404</v>
          </cell>
        </row>
        <row r="200">
          <cell r="N200">
            <v>9.03673462168776</v>
          </cell>
          <cell r="O200">
            <v>11.977163121635398</v>
          </cell>
          <cell r="P200">
            <v>1.2137248380613048</v>
          </cell>
          <cell r="Q200">
            <v>33.813062912812995</v>
          </cell>
          <cell r="R200">
            <v>28.307973420432145</v>
          </cell>
          <cell r="S200">
            <v>37.956717304662995</v>
          </cell>
        </row>
        <row r="201">
          <cell r="N201">
            <v>15.818172238797771</v>
          </cell>
          <cell r="O201">
            <v>22.436175172043427</v>
          </cell>
          <cell r="P201">
            <v>6.856319508231806</v>
          </cell>
          <cell r="Q201">
            <v>42.515637349534231</v>
          </cell>
          <cell r="R201">
            <v>34.947518625457292</v>
          </cell>
          <cell r="S201">
            <v>48.196888670890331</v>
          </cell>
        </row>
        <row r="202">
          <cell r="N202">
            <v>28.283153790597751</v>
          </cell>
          <cell r="O202">
            <v>22.380820509898665</v>
          </cell>
          <cell r="P202">
            <v>17.227990301236051</v>
          </cell>
          <cell r="Q202">
            <v>42.469578690703685</v>
          </cell>
          <cell r="R202">
            <v>47.151687293789067</v>
          </cell>
          <cell r="S202">
            <v>48.142692230198797</v>
          </cell>
        </row>
        <row r="203">
          <cell r="N203">
            <v>34.971432723570445</v>
          </cell>
          <cell r="O203">
            <v>11.86199195629591</v>
          </cell>
          <cell r="P203">
            <v>22.793070921396414</v>
          </cell>
          <cell r="Q203">
            <v>33.717233054839767</v>
          </cell>
          <cell r="R203">
            <v>53.700023034170648</v>
          </cell>
          <cell r="S203">
            <v>37.843955940220503</v>
          </cell>
        </row>
        <row r="204">
          <cell r="N204">
            <v>29.733836231319358</v>
          </cell>
          <cell r="O204">
            <v>0.55065197335427207</v>
          </cell>
          <cell r="P204">
            <v>18.435051911221645</v>
          </cell>
          <cell r="Q204">
            <v>24.305466656045866</v>
          </cell>
          <cell r="R204">
            <v>48.572016166092709</v>
          </cell>
          <cell r="S204">
            <v>26.769290450905707</v>
          </cell>
        </row>
        <row r="205">
          <cell r="N205">
            <v>17.385786374406383</v>
          </cell>
          <cell r="O205">
            <v>-1.1536056235266745</v>
          </cell>
          <cell r="P205">
            <v>8.1606758506320585</v>
          </cell>
          <cell r="Q205">
            <v>22.887414116788541</v>
          </cell>
          <cell r="R205">
            <v>36.482332555050796</v>
          </cell>
          <cell r="S205">
            <v>25.100692139693813</v>
          </cell>
        </row>
        <row r="206">
          <cell r="N206">
            <v>9.2800232453277989</v>
          </cell>
          <cell r="O206">
            <v>8.3161057406388235</v>
          </cell>
          <cell r="P206">
            <v>1.4161567070208871</v>
          </cell>
          <cell r="Q206">
            <v>30.76682640197663</v>
          </cell>
          <cell r="R206">
            <v>28.546171558604325</v>
          </cell>
          <cell r="S206">
            <v>34.372262598777667</v>
          </cell>
        </row>
        <row r="207">
          <cell r="N207">
            <v>12.868948083316566</v>
          </cell>
          <cell r="O207">
            <v>20.253377109448465</v>
          </cell>
          <cell r="P207">
            <v>4.4023742770806233</v>
          </cell>
          <cell r="Q207">
            <v>40.699408194379707</v>
          </cell>
          <cell r="R207">
            <v>32.060002997404595</v>
          </cell>
          <cell r="S207">
            <v>46.059762706113432</v>
          </cell>
        </row>
        <row r="208">
          <cell r="N208">
            <v>24.852919943500687</v>
          </cell>
          <cell r="O208">
            <v>23.683136237966107</v>
          </cell>
          <cell r="P208">
            <v>14.373813898546249</v>
          </cell>
          <cell r="Q208">
            <v>43.55318960051018</v>
          </cell>
          <cell r="R208">
            <v>43.793226451482568</v>
          </cell>
          <cell r="S208">
            <v>49.417758762684862</v>
          </cell>
        </row>
        <row r="209">
          <cell r="N209">
            <v>34.21393036454468</v>
          </cell>
          <cell r="O209">
            <v>15.452078400577239</v>
          </cell>
          <cell r="P209">
            <v>22.162779969092128</v>
          </cell>
          <cell r="Q209">
            <v>36.704417156458938</v>
          </cell>
          <cell r="R209">
            <v>52.958370387691225</v>
          </cell>
          <cell r="S209">
            <v>41.358924680272423</v>
          </cell>
        </row>
        <row r="210">
          <cell r="N210">
            <v>32.345509535852074</v>
          </cell>
          <cell r="O210">
            <v>3.1278002135091363</v>
          </cell>
          <cell r="P210">
            <v>20.608133004115789</v>
          </cell>
          <cell r="Q210">
            <v>26.449820662554341</v>
          </cell>
          <cell r="R210">
            <v>51.129043738307132</v>
          </cell>
          <cell r="S210">
            <v>29.292515349028609</v>
          </cell>
        </row>
        <row r="211">
          <cell r="N211">
            <v>20.965474950658724</v>
          </cell>
          <cell r="O211">
            <v>-1.9588137943686199</v>
          </cell>
          <cell r="P211">
            <v>11.139208253594665</v>
          </cell>
          <cell r="Q211">
            <v>22.217428843797599</v>
          </cell>
          <cell r="R211">
            <v>39.987120988401941</v>
          </cell>
          <cell r="S211">
            <v>24.312331861001304</v>
          </cell>
        </row>
        <row r="212">
          <cell r="N212">
            <v>10.53657792487304</v>
          </cell>
          <cell r="O212">
            <v>4.868845837664419</v>
          </cell>
          <cell r="P212">
            <v>2.4616914649740789</v>
          </cell>
          <cell r="Q212">
            <v>27.898483219678756</v>
          </cell>
          <cell r="R212">
            <v>29.776434530629121</v>
          </cell>
          <cell r="S212">
            <v>30.997131947789942</v>
          </cell>
        </row>
        <row r="213">
          <cell r="N213">
            <v>10.647098288679611</v>
          </cell>
          <cell r="O213">
            <v>17.333460331282705</v>
          </cell>
          <cell r="P213">
            <v>2.5536515552928094</v>
          </cell>
          <cell r="Q213">
            <v>38.269848596537251</v>
          </cell>
          <cell r="R213">
            <v>29.884642405271826</v>
          </cell>
          <cell r="S213">
            <v>43.200941238136132</v>
          </cell>
        </row>
        <row r="214">
          <cell r="N214">
            <v>21.195424129285449</v>
          </cell>
          <cell r="O214">
            <v>23.97512060456846</v>
          </cell>
          <cell r="P214">
            <v>11.330540841607499</v>
          </cell>
          <cell r="Q214">
            <v>43.796139476891355</v>
          </cell>
          <cell r="R214">
            <v>40.212258791409738</v>
          </cell>
          <cell r="S214">
            <v>49.703633751245633</v>
          </cell>
        </row>
        <row r="215">
          <cell r="N215">
            <v>32.483473314934514</v>
          </cell>
          <cell r="O215">
            <v>18.687514831848393</v>
          </cell>
          <cell r="P215">
            <v>20.722927790779167</v>
          </cell>
          <cell r="Q215">
            <v>39.396509511139655</v>
          </cell>
          <cell r="R215">
            <v>51.264120811870825</v>
          </cell>
          <cell r="S215">
            <v>44.526663979268555</v>
          </cell>
        </row>
        <row r="216">
          <cell r="N216">
            <v>34.133065481847005</v>
          </cell>
          <cell r="O216">
            <v>6.332043375517963</v>
          </cell>
          <cell r="P216">
            <v>22.095495156951024</v>
          </cell>
          <cell r="Q216">
            <v>29.115958199861126</v>
          </cell>
          <cell r="R216">
            <v>52.879197493316198</v>
          </cell>
          <cell r="S216">
            <v>32.4297140557413</v>
          </cell>
        </row>
        <row r="217">
          <cell r="N217">
            <v>24.627573199247625</v>
          </cell>
          <cell r="O217">
            <v>-1.7317302876485972</v>
          </cell>
          <cell r="P217">
            <v>14.186310833583383</v>
          </cell>
          <cell r="Q217">
            <v>22.406377007453798</v>
          </cell>
          <cell r="R217">
            <v>43.572594783132715</v>
          </cell>
          <cell r="S217">
            <v>24.534663952411996</v>
          </cell>
        </row>
        <row r="218">
          <cell r="N218">
            <v>12.706302234934629</v>
          </cell>
          <cell r="O218">
            <v>1.9099901602664957</v>
          </cell>
          <cell r="P218">
            <v>4.2670424125081707</v>
          </cell>
          <cell r="Q218">
            <v>25.436523939397961</v>
          </cell>
          <cell r="R218">
            <v>31.900760293465705</v>
          </cell>
          <cell r="S218">
            <v>28.100186324392617</v>
          </cell>
        </row>
        <row r="219">
          <cell r="N219">
            <v>9.3296141357395825</v>
          </cell>
          <cell r="O219">
            <v>13.909023734104414</v>
          </cell>
          <cell r="P219">
            <v>1.4574195350118924</v>
          </cell>
          <cell r="Q219">
            <v>35.420495880702688</v>
          </cell>
          <cell r="R219">
            <v>28.594724826692456</v>
          </cell>
          <cell r="S219">
            <v>39.848156346133059</v>
          </cell>
        </row>
        <row r="220">
          <cell r="N220">
            <v>17.6020203676674</v>
          </cell>
          <cell r="O220">
            <v>23.233514302457024</v>
          </cell>
          <cell r="P220">
            <v>8.3405965174248706</v>
          </cell>
          <cell r="Q220">
            <v>43.179075071978033</v>
          </cell>
          <cell r="R220">
            <v>36.694042144400591</v>
          </cell>
          <cell r="S220">
            <v>48.977544558184711</v>
          </cell>
        </row>
        <row r="221">
          <cell r="N221">
            <v>29.917908791239583</v>
          </cell>
          <cell r="O221">
            <v>21.310568238872381</v>
          </cell>
          <cell r="P221">
            <v>18.588212185513623</v>
          </cell>
          <cell r="Q221">
            <v>41.579059585286572</v>
          </cell>
          <cell r="R221">
            <v>48.752237256604758</v>
          </cell>
          <cell r="S221">
            <v>47.09483354071812</v>
          </cell>
        </row>
        <row r="222">
          <cell r="N222">
            <v>34.954108387453324</v>
          </cell>
          <cell r="O222">
            <v>9.908133286090079</v>
          </cell>
          <cell r="P222">
            <v>22.778655953338301</v>
          </cell>
          <cell r="Q222">
            <v>32.091496280242971</v>
          </cell>
          <cell r="R222">
            <v>53.68306118636032</v>
          </cell>
          <cell r="S222">
            <v>35.930979120625366</v>
          </cell>
        </row>
        <row r="223">
          <cell r="N223">
            <v>28.080360473174096</v>
          </cell>
          <cell r="O223">
            <v>-0.49044444532477982</v>
          </cell>
          <cell r="P223">
            <v>17.059253145982449</v>
          </cell>
          <cell r="Q223">
            <v>23.439207105364417</v>
          </cell>
          <cell r="R223">
            <v>46.953137152309601</v>
          </cell>
          <cell r="S223">
            <v>25.749977566987273</v>
          </cell>
        </row>
        <row r="224">
          <cell r="N224">
            <v>15.616357180877591</v>
          </cell>
          <cell r="O224">
            <v>-0.32476054460755144</v>
          </cell>
          <cell r="P224">
            <v>6.6883963281516134</v>
          </cell>
          <cell r="Q224">
            <v>23.577066825958369</v>
          </cell>
          <cell r="R224">
            <v>34.749926274724025</v>
          </cell>
          <cell r="S224">
            <v>25.912194756124485</v>
          </cell>
        </row>
        <row r="225">
          <cell r="N225">
            <v>9.0214456568050441</v>
          </cell>
          <cell r="O225">
            <v>10.2528559740128</v>
          </cell>
          <cell r="P225">
            <v>1.2010034305028281</v>
          </cell>
          <cell r="Q225">
            <v>32.378327850683419</v>
          </cell>
          <cell r="R225">
            <v>28.293004356465428</v>
          </cell>
          <cell r="S225">
            <v>36.268488952447143</v>
          </cell>
        </row>
        <row r="226">
          <cell r="N226">
            <v>14.35895714219602</v>
          </cell>
          <cell r="O226">
            <v>21.517393264494572</v>
          </cell>
          <cell r="P226">
            <v>5.6421581767254816</v>
          </cell>
          <cell r="Q226">
            <v>41.75115138250213</v>
          </cell>
          <cell r="R226">
            <v>33.518835631559703</v>
          </cell>
          <cell r="S226">
            <v>47.29733103235386</v>
          </cell>
        </row>
        <row r="227">
          <cell r="N227">
            <v>26.721608192577413</v>
          </cell>
          <cell r="O227">
            <v>23.112287691044116</v>
          </cell>
          <cell r="P227">
            <v>15.928683374576931</v>
          </cell>
          <cell r="Q227">
            <v>43.078206691250699</v>
          </cell>
          <cell r="R227">
            <v>45.622814925840864</v>
          </cell>
          <cell r="S227">
            <v>48.858854449689545</v>
          </cell>
        </row>
        <row r="228">
          <cell r="N228">
            <v>34.743234445514936</v>
          </cell>
          <cell r="O228">
            <v>13.571200673124272</v>
          </cell>
          <cell r="P228">
            <v>22.603195195893999</v>
          </cell>
          <cell r="Q228">
            <v>35.13940524609481</v>
          </cell>
          <cell r="R228">
            <v>53.476599496507234</v>
          </cell>
          <cell r="S228">
            <v>39.517401775889958</v>
          </cell>
        </row>
        <row r="229">
          <cell r="N229">
            <v>31.048789717682631</v>
          </cell>
          <cell r="O229">
            <v>1.6661636140333975</v>
          </cell>
          <cell r="P229">
            <v>19.529178253246087</v>
          </cell>
          <cell r="Q229">
            <v>25.233644484052139</v>
          </cell>
          <cell r="R229">
            <v>49.859456028871399</v>
          </cell>
          <cell r="S229">
            <v>27.861461518930245</v>
          </cell>
        </row>
        <row r="230">
          <cell r="N230">
            <v>19.034929454044743</v>
          </cell>
          <cell r="O230">
            <v>-1.657387316991672</v>
          </cell>
          <cell r="P230">
            <v>9.532869547148227</v>
          </cell>
          <cell r="Q230">
            <v>22.468235166988443</v>
          </cell>
          <cell r="R230">
            <v>38.096969545765987</v>
          </cell>
          <cell r="S230">
            <v>24.607451396936611</v>
          </cell>
        </row>
        <row r="231">
          <cell r="N231">
            <v>9.7471413762347101</v>
          </cell>
          <cell r="O231">
            <v>6.6562052786931103</v>
          </cell>
          <cell r="P231">
            <v>1.8048292016472711</v>
          </cell>
          <cell r="Q231">
            <v>29.385681867673604</v>
          </cell>
          <cell r="R231">
            <v>29.003515874272455</v>
          </cell>
          <cell r="S231">
            <v>32.747093309433467</v>
          </cell>
        </row>
        <row r="232">
          <cell r="N232">
            <v>11.724575010161843</v>
          </cell>
          <cell r="O232">
            <v>18.963462708711742</v>
          </cell>
          <cell r="P232">
            <v>3.4501818707127683</v>
          </cell>
          <cell r="Q232">
            <v>39.626115990937599</v>
          </cell>
          <cell r="R232">
            <v>30.939574383351761</v>
          </cell>
          <cell r="S232">
            <v>44.796838019953121</v>
          </cell>
        </row>
        <row r="233">
          <cell r="N233">
            <v>23.149186992195965</v>
          </cell>
          <cell r="O233">
            <v>23.949149249730681</v>
          </cell>
          <cell r="P233">
            <v>12.956197898338496</v>
          </cell>
          <cell r="Q233">
            <v>43.774529630033072</v>
          </cell>
          <cell r="R233">
            <v>42.125141808347657</v>
          </cell>
          <cell r="S233">
            <v>49.678205811888631</v>
          </cell>
        </row>
        <row r="234">
          <cell r="N234">
            <v>33.517241753352458</v>
          </cell>
          <cell r="O234">
            <v>17.029447688608613</v>
          </cell>
          <cell r="P234">
            <v>21.58308998796435</v>
          </cell>
          <cell r="Q234">
            <v>38.016890416565325</v>
          </cell>
          <cell r="R234">
            <v>52.276259043606011</v>
          </cell>
          <cell r="S234">
            <v>42.90328964891544</v>
          </cell>
        </row>
        <row r="235">
          <cell r="N235">
            <v>33.29639756095834</v>
          </cell>
          <cell r="O235">
            <v>4.5662997288024405</v>
          </cell>
          <cell r="P235">
            <v>21.399333337339549</v>
          </cell>
          <cell r="Q235">
            <v>27.646745290682965</v>
          </cell>
          <cell r="R235">
            <v>52.060035717305929</v>
          </cell>
          <cell r="S235">
            <v>30.700916207144431</v>
          </cell>
        </row>
        <row r="236">
          <cell r="N236">
            <v>22.689697547025578</v>
          </cell>
          <cell r="O236">
            <v>-1.981733872193649</v>
          </cell>
          <cell r="P236">
            <v>12.573872963611318</v>
          </cell>
          <cell r="Q236">
            <v>22.198357856747727</v>
          </cell>
          <cell r="R236">
            <v>41.67526655848274</v>
          </cell>
          <cell r="S236">
            <v>24.28989135481158</v>
          </cell>
        </row>
        <row r="237">
          <cell r="N237">
            <v>11.448892789060702</v>
          </cell>
          <cell r="O237">
            <v>3.405578780572033</v>
          </cell>
          <cell r="P237">
            <v>3.2207964336896104</v>
          </cell>
          <cell r="Q237">
            <v>26.68095039499368</v>
          </cell>
          <cell r="R237">
            <v>30.669660439941811</v>
          </cell>
          <cell r="S237">
            <v>29.564481775195809</v>
          </cell>
        </row>
        <row r="238">
          <cell r="N238">
            <v>9.9087273419095023</v>
          </cell>
          <cell r="O238">
            <v>15.77516727901193</v>
          </cell>
          <cell r="P238">
            <v>1.939279175262083</v>
          </cell>
          <cell r="Q238">
            <v>36.97324799829213</v>
          </cell>
          <cell r="R238">
            <v>29.16172087211665</v>
          </cell>
          <cell r="S238">
            <v>41.675253360815859</v>
          </cell>
        </row>
        <row r="239">
          <cell r="N239">
            <v>19.485222214845926</v>
          </cell>
          <cell r="O239">
            <v>23.754489002940439</v>
          </cell>
          <cell r="P239">
            <v>9.9075422457073721</v>
          </cell>
          <cell r="Q239">
            <v>43.612559715532733</v>
          </cell>
          <cell r="R239">
            <v>38.537840539446101</v>
          </cell>
          <cell r="S239">
            <v>49.487618567537346</v>
          </cell>
        </row>
        <row r="240">
          <cell r="N240">
            <v>31.373792185961058</v>
          </cell>
          <cell r="O240">
            <v>20.007392357905168</v>
          </cell>
          <cell r="P240">
            <v>19.799601325585964</v>
          </cell>
          <cell r="Q240">
            <v>40.494732972639198</v>
          </cell>
          <cell r="R240">
            <v>50.177658259978699</v>
          </cell>
          <cell r="S240">
            <v>45.818924852868591</v>
          </cell>
        </row>
        <row r="241">
          <cell r="N241">
            <v>34.64414085076109</v>
          </cell>
          <cell r="O241">
            <v>7.9789407187300068</v>
          </cell>
          <cell r="P241">
            <v>22.52074291642522</v>
          </cell>
          <cell r="Q241">
            <v>30.486283298433143</v>
          </cell>
          <cell r="R241">
            <v>53.379579301226435</v>
          </cell>
          <cell r="S241">
            <v>34.042152299028146</v>
          </cell>
        </row>
        <row r="242">
          <cell r="N242">
            <v>26.289524728814463</v>
          </cell>
          <cell r="O242">
            <v>-1.2719629495742133</v>
          </cell>
          <cell r="P242">
            <v>15.569161988794921</v>
          </cell>
          <cell r="Q242">
            <v>22.788933167049144</v>
          </cell>
          <cell r="R242">
            <v>45.199772224281574</v>
          </cell>
          <cell r="S242">
            <v>24.984811280647669</v>
          </cell>
        </row>
        <row r="243">
          <cell r="N243">
            <v>13.991139353352629</v>
          </cell>
          <cell r="O243">
            <v>0.75991952290334375</v>
          </cell>
          <cell r="P243">
            <v>5.3361099887004038</v>
          </cell>
          <cell r="Q243">
            <v>24.479590791132797</v>
          </cell>
          <cell r="R243">
            <v>33.158713932574166</v>
          </cell>
          <cell r="S243">
            <v>26.974179359958008</v>
          </cell>
        </row>
        <row r="244">
          <cell r="N244">
            <v>9.0560635216651875</v>
          </cell>
          <cell r="O244">
            <v>12.206484761472925</v>
          </cell>
          <cell r="P244">
            <v>1.229807732891409</v>
          </cell>
          <cell r="Q244">
            <v>34.003873347968693</v>
          </cell>
          <cell r="R244">
            <v>28.326897889314637</v>
          </cell>
          <cell r="S244">
            <v>38.181240699282178</v>
          </cell>
        </row>
        <row r="245">
          <cell r="N245">
            <v>16.021583194137314</v>
          </cell>
          <cell r="O245">
            <v>22.543813474333845</v>
          </cell>
          <cell r="P245">
            <v>7.0255705781756363</v>
          </cell>
          <cell r="Q245">
            <v>42.605199378281313</v>
          </cell>
          <cell r="R245">
            <v>35.146673481614449</v>
          </cell>
          <cell r="S245">
            <v>48.302274787256898</v>
          </cell>
        </row>
        <row r="246">
          <cell r="N246">
            <v>28.483631707037919</v>
          </cell>
          <cell r="O246">
            <v>22.267813315915632</v>
          </cell>
          <cell r="P246">
            <v>17.394800893128551</v>
          </cell>
          <cell r="Q246">
            <v>42.375549396848541</v>
          </cell>
          <cell r="R246">
            <v>47.347970480919678</v>
          </cell>
          <cell r="S246">
            <v>48.032049558938304</v>
          </cell>
        </row>
        <row r="247">
          <cell r="N247">
            <v>34.984659129287422</v>
          </cell>
          <cell r="O247">
            <v>11.632237559028043</v>
          </cell>
          <cell r="P247">
            <v>22.804076146338076</v>
          </cell>
          <cell r="Q247">
            <v>33.526062537514512</v>
          </cell>
          <cell r="R247">
            <v>53.71297269523312</v>
          </cell>
          <cell r="S247">
            <v>37.619008843035026</v>
          </cell>
        </row>
        <row r="248">
          <cell r="N248">
            <v>29.547650829893655</v>
          </cell>
          <cell r="O248">
            <v>0.41538550608296099</v>
          </cell>
          <cell r="P248">
            <v>18.280133616154302</v>
          </cell>
          <cell r="Q248">
            <v>24.192916207251329</v>
          </cell>
          <cell r="R248">
            <v>48.389726442426635</v>
          </cell>
          <cell r="S248">
            <v>26.636854251550876</v>
          </cell>
        </row>
        <row r="249">
          <cell r="N249">
            <v>17.171367165270816</v>
          </cell>
          <cell r="O249">
            <v>-1.0700207946054583</v>
          </cell>
          <cell r="P249">
            <v>7.9822652015983024</v>
          </cell>
          <cell r="Q249">
            <v>22.956962100093435</v>
          </cell>
          <cell r="R249">
            <v>36.272399777922622</v>
          </cell>
          <cell r="S249">
            <v>25.182528069095639</v>
          </cell>
        </row>
        <row r="250">
          <cell r="N250">
            <v>9.2345062605167634</v>
          </cell>
          <cell r="O250">
            <v>8.5416943595135866</v>
          </cell>
          <cell r="P250">
            <v>1.3782836319594924</v>
          </cell>
          <cell r="Q250">
            <v>30.954530722267396</v>
          </cell>
          <cell r="R250">
            <v>28.501606955151097</v>
          </cell>
          <cell r="S250">
            <v>34.593131080849837</v>
          </cell>
        </row>
        <row r="251">
          <cell r="N251">
            <v>13.034181428752996</v>
          </cell>
          <cell r="O251">
            <v>20.413564382438533</v>
          </cell>
          <cell r="P251">
            <v>4.5398591065424005</v>
          </cell>
          <cell r="Q251">
            <v>40.832694365223837</v>
          </cell>
          <cell r="R251">
            <v>32.221779058521008</v>
          </cell>
          <cell r="S251">
            <v>46.21659827702598</v>
          </cell>
        </row>
        <row r="252">
          <cell r="N252">
            <v>25.076988843402944</v>
          </cell>
          <cell r="O252">
            <v>23.630646725025873</v>
          </cell>
          <cell r="P252">
            <v>14.560253714367818</v>
          </cell>
          <cell r="Q252">
            <v>43.509514931114253</v>
          </cell>
          <cell r="R252">
            <v>44.012607012646725</v>
          </cell>
          <cell r="S252">
            <v>49.366367521825083</v>
          </cell>
        </row>
        <row r="253">
          <cell r="N253">
            <v>34.290826905689308</v>
          </cell>
          <cell r="O253">
            <v>15.235170717836162</v>
          </cell>
          <cell r="P253">
            <v>22.226762864418404</v>
          </cell>
          <cell r="Q253">
            <v>36.523935936449512</v>
          </cell>
          <cell r="R253">
            <v>53.033657972694094</v>
          </cell>
          <cell r="S253">
            <v>41.146555497483952</v>
          </cell>
        </row>
        <row r="254">
          <cell r="N254">
            <v>32.204535392937267</v>
          </cell>
          <cell r="O254">
            <v>2.9458982841583303</v>
          </cell>
          <cell r="P254">
            <v>20.490833400056033</v>
          </cell>
          <cell r="Q254">
            <v>26.298466493276294</v>
          </cell>
          <cell r="R254">
            <v>50.991019288703562</v>
          </cell>
          <cell r="S254">
            <v>29.114419471576497</v>
          </cell>
        </row>
        <row r="255">
          <cell r="N255">
            <v>20.736241100544788</v>
          </cell>
          <cell r="O255">
            <v>-1.9384701753677511</v>
          </cell>
          <cell r="P255">
            <v>10.948470865166577</v>
          </cell>
          <cell r="Q255">
            <v>22.234356050479654</v>
          </cell>
          <cell r="R255">
            <v>39.762683546625098</v>
          </cell>
          <cell r="S255">
            <v>24.332249817283802</v>
          </cell>
        </row>
        <row r="256">
          <cell r="N256">
            <v>10.42984091218867</v>
          </cell>
          <cell r="O256">
            <v>5.0727311755269699</v>
          </cell>
          <cell r="P256">
            <v>2.3728793674679132</v>
          </cell>
          <cell r="Q256">
            <v>28.068129006561243</v>
          </cell>
          <cell r="R256">
            <v>29.67193084560234</v>
          </cell>
          <cell r="S256">
            <v>31.196751260657283</v>
          </cell>
        </row>
        <row r="257">
          <cell r="N257">
            <v>10.760991630643863</v>
          </cell>
          <cell r="O257">
            <v>17.533436148641517</v>
          </cell>
          <cell r="P257">
            <v>2.6484181815777621</v>
          </cell>
          <cell r="Q257">
            <v>38.43624140952204</v>
          </cell>
          <cell r="R257">
            <v>29.996152683065297</v>
          </cell>
          <cell r="S257">
            <v>43.396732831929711</v>
          </cell>
        </row>
        <row r="258">
          <cell r="N258">
            <v>21.425234812542445</v>
          </cell>
          <cell r="O258">
            <v>23.98733005717957</v>
          </cell>
          <cell r="P258">
            <v>11.521758192515874</v>
          </cell>
          <cell r="Q258">
            <v>43.806298531080003</v>
          </cell>
          <cell r="R258">
            <v>40.437260996876134</v>
          </cell>
          <cell r="S258">
            <v>49.715587737570829</v>
          </cell>
        </row>
        <row r="259">
          <cell r="N259">
            <v>32.617914457124037</v>
          </cell>
          <cell r="O259">
            <v>18.500732605287922</v>
          </cell>
          <cell r="P259">
            <v>20.834791515729798</v>
          </cell>
          <cell r="Q259">
            <v>39.241094618961995</v>
          </cell>
          <cell r="R259">
            <v>51.395748954955174</v>
          </cell>
          <cell r="S259">
            <v>44.343789918226612</v>
          </cell>
        </row>
        <row r="260">
          <cell r="N260">
            <v>34.048532516847104</v>
          </cell>
          <cell r="O260">
            <v>6.1179961874952369</v>
          </cell>
          <cell r="P260">
            <v>22.025158263110299</v>
          </cell>
          <cell r="Q260">
            <v>28.937857096452802</v>
          </cell>
          <cell r="R260">
            <v>52.796433266301037</v>
          </cell>
          <cell r="S260">
            <v>32.220145515687243</v>
          </cell>
        </row>
        <row r="261">
          <cell r="N261">
            <v>24.401785345235464</v>
          </cell>
          <cell r="O261">
            <v>-1.7762484395946689</v>
          </cell>
          <cell r="P261">
            <v>13.998440736773262</v>
          </cell>
          <cell r="Q261">
            <v>22.369335025933104</v>
          </cell>
          <cell r="R261">
            <v>43.351531234648988</v>
          </cell>
          <cell r="S261">
            <v>24.491077282596684</v>
          </cell>
        </row>
        <row r="262">
          <cell r="N262">
            <v>12.54684780361495</v>
          </cell>
          <cell r="O262">
            <v>2.0759308279903195</v>
          </cell>
          <cell r="P262">
            <v>4.1343660133285347</v>
          </cell>
          <cell r="Q262">
            <v>25.574597306747172</v>
          </cell>
          <cell r="R262">
            <v>31.744642230502564</v>
          </cell>
          <cell r="S262">
            <v>28.262654908034023</v>
          </cell>
        </row>
        <row r="263">
          <cell r="N263">
            <v>9.3830947959059134</v>
          </cell>
          <cell r="O263">
            <v>14.132858136867448</v>
          </cell>
          <cell r="P263">
            <v>1.501918902999936</v>
          </cell>
          <cell r="Q263">
            <v>35.606740579738904</v>
          </cell>
          <cell r="R263">
            <v>28.64708647636288</v>
          </cell>
          <cell r="S263">
            <v>40.06730731669353</v>
          </cell>
        </row>
        <row r="264">
          <cell r="N264">
            <v>17.819266247001515</v>
          </cell>
          <cell r="O264">
            <v>23.30945012262417</v>
          </cell>
          <cell r="P264">
            <v>8.5213591388717376</v>
          </cell>
          <cell r="Q264">
            <v>43.242258585318787</v>
          </cell>
          <cell r="R264">
            <v>36.906742447475708</v>
          </cell>
          <cell r="S264">
            <v>49.05189152399744</v>
          </cell>
        </row>
        <row r="265">
          <cell r="N265">
            <v>30.099185030162403</v>
          </cell>
          <cell r="O265">
            <v>21.168790433577943</v>
          </cell>
          <cell r="P265">
            <v>18.739045739890599</v>
          </cell>
          <cell r="Q265">
            <v>41.461091282152083</v>
          </cell>
          <cell r="R265">
            <v>48.929720535355017</v>
          </cell>
          <cell r="S265">
            <v>46.956022244283481</v>
          </cell>
        </row>
        <row r="266">
          <cell r="N266">
            <v>34.932750447897412</v>
          </cell>
          <cell r="O266">
            <v>9.6789917156799135</v>
          </cell>
          <cell r="P266">
            <v>22.760884766355773</v>
          </cell>
          <cell r="Q266">
            <v>31.900835674496381</v>
          </cell>
          <cell r="R266">
            <v>53.662150132808797</v>
          </cell>
          <cell r="S266">
            <v>35.706632027724268</v>
          </cell>
        </row>
        <row r="267">
          <cell r="N267">
            <v>27.876004746269977</v>
          </cell>
          <cell r="O267">
            <v>-0.59627807775605746</v>
          </cell>
          <cell r="P267">
            <v>16.889215964996126</v>
          </cell>
          <cell r="Q267">
            <v>23.351146678652711</v>
          </cell>
          <cell r="R267">
            <v>46.753057292655313</v>
          </cell>
          <cell r="S267">
            <v>25.646358360203365</v>
          </cell>
        </row>
        <row r="268">
          <cell r="N268">
            <v>15.416887379506189</v>
          </cell>
          <cell r="O268">
            <v>-0.20998328547942791</v>
          </cell>
          <cell r="P268">
            <v>6.522424553193682</v>
          </cell>
          <cell r="Q268">
            <v>23.672568928488822</v>
          </cell>
          <cell r="R268">
            <v>34.55463010921757</v>
          </cell>
          <cell r="S268">
            <v>26.024570456310432</v>
          </cell>
        </row>
        <row r="269">
          <cell r="N269">
            <v>9.0102533964451101</v>
          </cell>
          <cell r="O269">
            <v>10.48271844198038</v>
          </cell>
          <cell r="P269">
            <v>1.1916907460515578</v>
          </cell>
          <cell r="Q269">
            <v>32.569588289820047</v>
          </cell>
          <cell r="R269">
            <v>28.282046279019028</v>
          </cell>
          <cell r="S269">
            <v>36.493541859099075</v>
          </cell>
        </row>
        <row r="270">
          <cell r="N270">
            <v>14.546332535406723</v>
          </cell>
          <cell r="O270">
            <v>21.651006448317297</v>
          </cell>
          <cell r="P270">
            <v>5.7980666219177257</v>
          </cell>
          <cell r="Q270">
            <v>41.862326192545417</v>
          </cell>
          <cell r="R270">
            <v>33.702290448041822</v>
          </cell>
          <cell r="S270">
            <v>47.428148540980651</v>
          </cell>
        </row>
        <row r="271">
          <cell r="N271">
            <v>26.935279166966733</v>
          </cell>
          <cell r="O271">
            <v>23.026808245704146</v>
          </cell>
          <cell r="P271">
            <v>16.106471443911573</v>
          </cell>
          <cell r="Q271">
            <v>43.007082264555756</v>
          </cell>
          <cell r="R271">
            <v>45.832015124023059</v>
          </cell>
          <cell r="S271">
            <v>48.775163546155568</v>
          </cell>
        </row>
        <row r="272">
          <cell r="N272">
            <v>34.786752892623511</v>
          </cell>
          <cell r="O272">
            <v>13.345218006458511</v>
          </cell>
          <cell r="P272">
            <v>22.639405358336461</v>
          </cell>
          <cell r="Q272">
            <v>34.951373052557862</v>
          </cell>
          <cell r="R272">
            <v>53.519207378956949</v>
          </cell>
          <cell r="S272">
            <v>39.29614749094398</v>
          </cell>
        </row>
        <row r="273">
          <cell r="N273">
            <v>30.882144977934445</v>
          </cell>
          <cell r="O273">
            <v>1.5074451476018886</v>
          </cell>
          <cell r="P273">
            <v>19.390519052438489</v>
          </cell>
          <cell r="Q273">
            <v>25.101580455256173</v>
          </cell>
          <cell r="R273">
            <v>49.696298104960675</v>
          </cell>
          <cell r="S273">
            <v>27.706064021785181</v>
          </cell>
        </row>
        <row r="274">
          <cell r="N274">
            <v>18.811333932642682</v>
          </cell>
          <cell r="O274">
            <v>-1.6029165571195083</v>
          </cell>
          <cell r="P274">
            <v>9.3468236128534077</v>
          </cell>
          <cell r="Q274">
            <v>22.513558361963991</v>
          </cell>
          <cell r="R274">
            <v>37.878052458297027</v>
          </cell>
          <cell r="S274">
            <v>24.660782429815363</v>
          </cell>
        </row>
        <row r="275">
          <cell r="N275">
            <v>9.6721677643922526</v>
          </cell>
          <cell r="O275">
            <v>6.8737850994472574</v>
          </cell>
          <cell r="P275">
            <v>1.7424463078611048</v>
          </cell>
          <cell r="Q275">
            <v>29.566722349978772</v>
          </cell>
          <cell r="R275">
            <v>28.930110983876347</v>
          </cell>
          <cell r="S275">
            <v>32.960120566655974</v>
          </cell>
        </row>
        <row r="276">
          <cell r="N276">
            <v>11.867153700848418</v>
          </cell>
          <cell r="O276">
            <v>19.14410970656726</v>
          </cell>
          <cell r="P276">
            <v>3.5688165622888022</v>
          </cell>
          <cell r="Q276">
            <v>39.776425976051975</v>
          </cell>
          <cell r="R276">
            <v>31.07916980773469</v>
          </cell>
          <cell r="S276">
            <v>44.973705223654534</v>
          </cell>
        </row>
        <row r="277">
          <cell r="N277">
            <v>23.378231794729658</v>
          </cell>
          <cell r="O277">
            <v>23.92677740795552</v>
          </cell>
          <cell r="P277">
            <v>13.146777986953637</v>
          </cell>
          <cell r="Q277">
            <v>43.755914810832508</v>
          </cell>
          <cell r="R277">
            <v>42.349394158109241</v>
          </cell>
          <cell r="S277">
            <v>49.656302070650781</v>
          </cell>
        </row>
        <row r="278">
          <cell r="N278">
            <v>33.622169932578018</v>
          </cell>
          <cell r="O278">
            <v>16.824625575357825</v>
          </cell>
          <cell r="P278">
            <v>21.670397019050945</v>
          </cell>
          <cell r="Q278">
            <v>37.846465171976185</v>
          </cell>
          <cell r="R278">
            <v>52.378991742568147</v>
          </cell>
          <cell r="S278">
            <v>42.702753161418123</v>
          </cell>
        </row>
        <row r="279">
          <cell r="N279">
            <v>33.180738632796874</v>
          </cell>
          <cell r="O279">
            <v>4.3673398504132237</v>
          </cell>
          <cell r="P279">
            <v>21.303097629153584</v>
          </cell>
          <cell r="Q279">
            <v>27.48119780462422</v>
          </cell>
          <cell r="R279">
            <v>51.94679679581894</v>
          </cell>
          <cell r="S279">
            <v>30.506119295171292</v>
          </cell>
        </row>
        <row r="280">
          <cell r="N280">
            <v>22.459787796640267</v>
          </cell>
          <cell r="O280">
            <v>-1.9919087210807369</v>
          </cell>
          <cell r="P280">
            <v>12.382573182445265</v>
          </cell>
          <cell r="Q280">
            <v>22.189891724440439</v>
          </cell>
          <cell r="R280">
            <v>41.450167358733729</v>
          </cell>
          <cell r="S280">
            <v>24.279929400878736</v>
          </cell>
        </row>
        <row r="281">
          <cell r="N281">
            <v>11.316110180672661</v>
          </cell>
          <cell r="O281">
            <v>3.5935436703301447</v>
          </cell>
          <cell r="P281">
            <v>3.1103127161233957</v>
          </cell>
          <cell r="Q281">
            <v>26.837349339437601</v>
          </cell>
          <cell r="R281">
            <v>30.539656128081866</v>
          </cell>
          <cell r="S281">
            <v>29.74851375380721</v>
          </cell>
        </row>
        <row r="282">
          <cell r="N282">
            <v>9.9951515933123236</v>
          </cell>
          <cell r="O282">
            <v>15.988457854616133</v>
          </cell>
          <cell r="P282">
            <v>2.0111897417043156</v>
          </cell>
          <cell r="Q282">
            <v>37.150719551236207</v>
          </cell>
          <cell r="R282">
            <v>29.246336812924202</v>
          </cell>
          <cell r="S282">
            <v>41.884081119543133</v>
          </cell>
        </row>
        <row r="283">
          <cell r="N283">
            <v>19.711395267865711</v>
          </cell>
          <cell r="O283">
            <v>23.797006892820114</v>
          </cell>
          <cell r="P283">
            <v>10.095732853003632</v>
          </cell>
          <cell r="Q283">
            <v>43.647937349652182</v>
          </cell>
          <cell r="R283">
            <v>38.759281227169097</v>
          </cell>
          <cell r="S283">
            <v>49.52924682806519</v>
          </cell>
        </row>
        <row r="284">
          <cell r="N284">
            <v>31.531771578701893</v>
          </cell>
          <cell r="O284">
            <v>19.840046810186237</v>
          </cell>
          <cell r="P284">
            <v>19.931050397273523</v>
          </cell>
          <cell r="Q284">
            <v>40.35549065427692</v>
          </cell>
          <cell r="R284">
            <v>50.332332147550666</v>
          </cell>
          <cell r="S284">
            <v>45.655080784446262</v>
          </cell>
        </row>
        <row r="285">
          <cell r="N285">
            <v>34.588681058096348</v>
          </cell>
          <cell r="O285">
            <v>7.7555884582317205</v>
          </cell>
          <cell r="P285">
            <v>22.474596782202987</v>
          </cell>
          <cell r="Q285">
            <v>30.300439772942561</v>
          </cell>
          <cell r="R285">
            <v>53.325279929728893</v>
          </cell>
          <cell r="S285">
            <v>33.823473382557495</v>
          </cell>
        </row>
        <row r="286">
          <cell r="N286">
            <v>26.071615228354169</v>
          </cell>
          <cell r="O286">
            <v>-1.345972884591454</v>
          </cell>
          <cell r="P286">
            <v>15.38784719165302</v>
          </cell>
          <cell r="Q286">
            <v>22.727352114704978</v>
          </cell>
          <cell r="R286">
            <v>44.986422185454984</v>
          </cell>
          <cell r="S286">
            <v>24.912349903442323</v>
          </cell>
        </row>
        <row r="287">
          <cell r="N287">
            <v>13.811125134878832</v>
          </cell>
          <cell r="O287">
            <v>0.90329630630769664</v>
          </cell>
          <cell r="P287">
            <v>5.1863265169550683</v>
          </cell>
          <cell r="Q287">
            <v>24.598889547464697</v>
          </cell>
          <cell r="R287">
            <v>32.982466268201577</v>
          </cell>
          <cell r="S287">
            <v>27.114556178047795</v>
          </cell>
        </row>
        <row r="288">
          <cell r="N288">
            <v>9.0794488274645939</v>
          </cell>
          <cell r="O288">
            <v>12.435428309852824</v>
          </cell>
          <cell r="P288">
            <v>1.2492658197034299</v>
          </cell>
          <cell r="Q288">
            <v>34.194369186579515</v>
          </cell>
          <cell r="R288">
            <v>28.349793889212464</v>
          </cell>
          <cell r="S288">
            <v>38.405393913496212</v>
          </cell>
        </row>
        <row r="289">
          <cell r="N289">
            <v>16.226867681904814</v>
          </cell>
          <cell r="O289">
            <v>22.647834145136081</v>
          </cell>
          <cell r="P289">
            <v>7.1963805482656076</v>
          </cell>
          <cell r="Q289">
            <v>42.691751303668838</v>
          </cell>
          <cell r="R289">
            <v>35.347662669066942</v>
          </cell>
          <cell r="S289">
            <v>48.40411896618231</v>
          </cell>
        </row>
        <row r="290">
          <cell r="N290">
            <v>28.682077765437992</v>
          </cell>
          <cell r="O290">
            <v>22.151274984120526</v>
          </cell>
          <cell r="P290">
            <v>17.559920847726289</v>
          </cell>
          <cell r="Q290">
            <v>42.278581967966126</v>
          </cell>
          <cell r="R290">
            <v>47.542264323892141</v>
          </cell>
          <cell r="S290">
            <v>47.917949634149565</v>
          </cell>
        </row>
        <row r="291">
          <cell r="N291">
            <v>34.993816367407931</v>
          </cell>
          <cell r="O291">
            <v>11.402285029443968</v>
          </cell>
          <cell r="P291">
            <v>22.811695560676103</v>
          </cell>
          <cell r="Q291">
            <v>33.334727161288448</v>
          </cell>
          <cell r="R291">
            <v>53.721938330528637</v>
          </cell>
          <cell r="S291">
            <v>37.393867759184133</v>
          </cell>
        </row>
        <row r="292">
          <cell r="N292">
            <v>29.359100125237372</v>
          </cell>
          <cell r="O292">
            <v>0.28343607392909043</v>
          </cell>
          <cell r="P292">
            <v>18.12324723582897</v>
          </cell>
          <cell r="Q292">
            <v>24.083125746195563</v>
          </cell>
          <cell r="R292">
            <v>48.205120906301644</v>
          </cell>
          <cell r="S292">
            <v>26.507665682839043</v>
          </cell>
        </row>
        <row r="293">
          <cell r="N293">
            <v>16.958461166152603</v>
          </cell>
          <cell r="O293">
            <v>-0.98265342992284133</v>
          </cell>
          <cell r="P293">
            <v>7.8051136411621052</v>
          </cell>
          <cell r="Q293">
            <v>23.029657397777981</v>
          </cell>
          <cell r="R293">
            <v>36.063948548938399</v>
          </cell>
          <cell r="S293">
            <v>25.268067389812913</v>
          </cell>
        </row>
        <row r="294">
          <cell r="N294">
            <v>9.1929897606595858</v>
          </cell>
          <cell r="O294">
            <v>8.768053368858741</v>
          </cell>
          <cell r="P294">
            <v>1.3437392191011934</v>
          </cell>
          <cell r="Q294">
            <v>31.142876057252629</v>
          </cell>
          <cell r="R294">
            <v>28.460959131913636</v>
          </cell>
          <cell r="S294">
            <v>34.814753834013544</v>
          </cell>
        </row>
        <row r="295">
          <cell r="N295">
            <v>13.202224506662395</v>
          </cell>
          <cell r="O295">
            <v>20.570801607162345</v>
          </cell>
          <cell r="P295">
            <v>4.6796818151341979</v>
          </cell>
          <cell r="Q295">
            <v>40.963525905123348</v>
          </cell>
          <cell r="R295">
            <v>32.386306062257795</v>
          </cell>
          <cell r="S295">
            <v>46.370545525443099</v>
          </cell>
        </row>
        <row r="296">
          <cell r="N296">
            <v>25.300093468219377</v>
          </cell>
          <cell r="O296">
            <v>23.574198985853883</v>
          </cell>
          <cell r="P296">
            <v>14.74589119095587</v>
          </cell>
          <cell r="Q296">
            <v>43.462546761504989</v>
          </cell>
          <cell r="R296">
            <v>44.231043474877303</v>
          </cell>
          <cell r="S296">
            <v>49.311100875265026</v>
          </cell>
        </row>
        <row r="297">
          <cell r="N297">
            <v>34.363871714256234</v>
          </cell>
          <cell r="O297">
            <v>15.01693580584101</v>
          </cell>
          <cell r="P297">
            <v>22.287540869138738</v>
          </cell>
          <cell r="Q297">
            <v>36.342350375865422</v>
          </cell>
          <cell r="R297">
            <v>53.105174417415029</v>
          </cell>
          <cell r="S297">
            <v>40.932886855918838</v>
          </cell>
        </row>
        <row r="298">
          <cell r="N298">
            <v>32.060363325121649</v>
          </cell>
          <cell r="O298">
            <v>2.7665203709865001</v>
          </cell>
          <cell r="P298">
            <v>20.370872915660904</v>
          </cell>
          <cell r="Q298">
            <v>26.149212468693669</v>
          </cell>
          <cell r="R298">
            <v>50.849863826453415</v>
          </cell>
          <cell r="S298">
            <v>28.938794798677861</v>
          </cell>
        </row>
        <row r="299">
          <cell r="N299">
            <v>20.50740329061275</v>
          </cell>
          <cell r="O299">
            <v>-1.914071863589708</v>
          </cell>
          <cell r="P299">
            <v>10.758063007782749</v>
          </cell>
          <cell r="Q299">
            <v>22.254657023779558</v>
          </cell>
          <cell r="R299">
            <v>39.53863385842488</v>
          </cell>
          <cell r="S299">
            <v>24.356137627379979</v>
          </cell>
        </row>
        <row r="300">
          <cell r="N300">
            <v>10.326729787252091</v>
          </cell>
          <cell r="O300">
            <v>5.2784740169247311</v>
          </cell>
          <cell r="P300">
            <v>2.2870842430632496</v>
          </cell>
          <cell r="Q300">
            <v>28.239320356514483</v>
          </cell>
          <cell r="R300">
            <v>29.570977181525262</v>
          </cell>
          <cell r="S300">
            <v>31.398189211310125</v>
          </cell>
        </row>
        <row r="301">
          <cell r="N301">
            <v>10.878407083448121</v>
          </cell>
          <cell r="O301">
            <v>17.731364500109624</v>
          </cell>
          <cell r="P301">
            <v>2.7461154318654231</v>
          </cell>
          <cell r="Q301">
            <v>38.600930598470967</v>
          </cell>
          <cell r="R301">
            <v>30.111111376292147</v>
          </cell>
          <cell r="S301">
            <v>43.590519800287701</v>
          </cell>
        </row>
        <row r="302">
          <cell r="N302">
            <v>21.65522561726841</v>
          </cell>
          <cell r="O302">
            <v>23.995469505171602</v>
          </cell>
          <cell r="P302">
            <v>11.713125416135338</v>
          </cell>
          <cell r="Q302">
            <v>43.813071078208083</v>
          </cell>
          <cell r="R302">
            <v>40.662439555013322</v>
          </cell>
          <cell r="S302">
            <v>49.723556878620023</v>
          </cell>
        </row>
        <row r="303">
          <cell r="N303">
            <v>32.749028128563594</v>
          </cell>
          <cell r="O303">
            <v>18.311599778856994</v>
          </cell>
          <cell r="P303">
            <v>20.943886569820499</v>
          </cell>
          <cell r="Q303">
            <v>39.083723875672867</v>
          </cell>
          <cell r="R303">
            <v>51.524119250115504</v>
          </cell>
          <cell r="S303">
            <v>44.158614440437958</v>
          </cell>
        </row>
        <row r="304">
          <cell r="N304">
            <v>33.960223750140401</v>
          </cell>
          <cell r="O304">
            <v>5.905478935031228</v>
          </cell>
          <cell r="P304">
            <v>21.951679658058865</v>
          </cell>
          <cell r="Q304">
            <v>28.761028998374137</v>
          </cell>
          <cell r="R304">
            <v>52.709972241124042</v>
          </cell>
          <cell r="S304">
            <v>32.012074899359163</v>
          </cell>
        </row>
        <row r="305">
          <cell r="N305">
            <v>24.175244813235899</v>
          </cell>
          <cell r="O305">
            <v>-1.8167627362498742</v>
          </cell>
          <cell r="P305">
            <v>13.809944363200032</v>
          </cell>
          <cell r="Q305">
            <v>22.335624510953863</v>
          </cell>
          <cell r="R305">
            <v>43.129730756946955</v>
          </cell>
          <cell r="S305">
            <v>24.451410692814406</v>
          </cell>
        </row>
        <row r="306">
          <cell r="N306">
            <v>12.390355826697737</v>
          </cell>
          <cell r="O306">
            <v>2.2446681446474628</v>
          </cell>
          <cell r="P306">
            <v>4.0041545678011738</v>
          </cell>
          <cell r="Q306">
            <v>25.71499766687527</v>
          </cell>
          <cell r="R306">
            <v>31.591424636589437</v>
          </cell>
          <cell r="S306">
            <v>28.427861624511522</v>
          </cell>
        </row>
        <row r="307">
          <cell r="N307">
            <v>9.4405293759490068</v>
          </cell>
          <cell r="O307">
            <v>14.355710756074366</v>
          </cell>
          <cell r="P307">
            <v>1.5497081880354528</v>
          </cell>
          <cell r="Q307">
            <v>35.792168371361996</v>
          </cell>
          <cell r="R307">
            <v>28.703319315483249</v>
          </cell>
          <cell r="S307">
            <v>40.28549704619121</v>
          </cell>
        </row>
        <row r="308">
          <cell r="N308">
            <v>18.037822295986434</v>
          </cell>
          <cell r="O308">
            <v>23.381528374019535</v>
          </cell>
          <cell r="P308">
            <v>8.7032119062000568</v>
          </cell>
          <cell r="Q308">
            <v>43.30223235196268</v>
          </cell>
          <cell r="R308">
            <v>37.120725506673331</v>
          </cell>
          <cell r="S308">
            <v>49.122461635448623</v>
          </cell>
        </row>
        <row r="309">
          <cell r="N309">
            <v>30.277923124575267</v>
          </cell>
          <cell r="O309">
            <v>21.023825905234737</v>
          </cell>
          <cell r="P309">
            <v>18.887767393887071</v>
          </cell>
          <cell r="Q309">
            <v>41.340471419347573</v>
          </cell>
          <cell r="R309">
            <v>49.104718776837039</v>
          </cell>
          <cell r="S309">
            <v>46.814090902670692</v>
          </cell>
        </row>
        <row r="310">
          <cell r="N310">
            <v>34.907339608027996</v>
          </cell>
          <cell r="O310">
            <v>9.4502641264187108</v>
          </cell>
          <cell r="P310">
            <v>22.73974130420109</v>
          </cell>
          <cell r="Q310">
            <v>31.710519527838937</v>
          </cell>
          <cell r="R310">
            <v>53.637270980402391</v>
          </cell>
          <cell r="S310">
            <v>35.482690253976394</v>
          </cell>
        </row>
        <row r="311">
          <cell r="N311">
            <v>27.669807581106124</v>
          </cell>
          <cell r="O311">
            <v>-0.69847763719983291</v>
          </cell>
          <cell r="P311">
            <v>16.717646588287227</v>
          </cell>
          <cell r="Q311">
            <v>23.266110035691309</v>
          </cell>
          <cell r="R311">
            <v>46.551174524346834</v>
          </cell>
          <cell r="S311">
            <v>25.546297188343797</v>
          </cell>
        </row>
        <row r="312">
          <cell r="N312">
            <v>15.219480611772603</v>
          </cell>
          <cell r="O312">
            <v>-9.1693011470582064E-2</v>
          </cell>
          <cell r="P312">
            <v>6.3581693556440175</v>
          </cell>
          <cell r="Q312">
            <v>23.7709940865956</v>
          </cell>
          <cell r="R312">
            <v>34.361353811159752</v>
          </cell>
          <cell r="S312">
            <v>26.14038566629112</v>
          </cell>
        </row>
        <row r="313">
          <cell r="N313">
            <v>9.0031318980080943</v>
          </cell>
          <cell r="O313">
            <v>10.712743017041658</v>
          </cell>
          <cell r="P313">
            <v>1.1857651987866316</v>
          </cell>
          <cell r="Q313">
            <v>32.760983612542503</v>
          </cell>
          <cell r="R313">
            <v>28.275073788306919</v>
          </cell>
          <cell r="S313">
            <v>36.718753480972985</v>
          </cell>
        </row>
        <row r="314">
          <cell r="N314">
            <v>14.736043779086801</v>
          </cell>
          <cell r="O314">
            <v>21.781281790932347</v>
          </cell>
          <cell r="P314">
            <v>5.9559186457658502</v>
          </cell>
          <cell r="Q314">
            <v>41.970723702837283</v>
          </cell>
          <cell r="R314">
            <v>33.88803224048084</v>
          </cell>
          <cell r="S314">
            <v>47.555698048213515</v>
          </cell>
        </row>
        <row r="315">
          <cell r="N315">
            <v>27.147403510222667</v>
          </cell>
          <cell r="O315">
            <v>22.937559806668212</v>
          </cell>
          <cell r="P315">
            <v>16.282972616118688</v>
          </cell>
          <cell r="Q315">
            <v>42.932821791355416</v>
          </cell>
          <cell r="R315">
            <v>46.039701052236943</v>
          </cell>
          <cell r="S315">
            <v>48.687782510022174</v>
          </cell>
        </row>
        <row r="316">
          <cell r="N316">
            <v>34.826264192527326</v>
          </cell>
          <cell r="O316">
            <v>13.118500389030968</v>
          </cell>
          <cell r="P316">
            <v>22.672281315152205</v>
          </cell>
          <cell r="Q316">
            <v>34.76272933245599</v>
          </cell>
          <cell r="R316">
            <v>53.55789195833858</v>
          </cell>
          <cell r="S316">
            <v>39.074173633087085</v>
          </cell>
        </row>
        <row r="317">
          <cell r="N317">
            <v>30.712716727570267</v>
          </cell>
          <cell r="O317">
            <v>1.3517014836837564</v>
          </cell>
          <cell r="P317">
            <v>19.249543790781708</v>
          </cell>
          <cell r="Q317">
            <v>24.971991654539345</v>
          </cell>
          <cell r="R317">
            <v>49.530414911629663</v>
          </cell>
          <cell r="S317">
            <v>27.553579083433519</v>
          </cell>
        </row>
        <row r="318">
          <cell r="N318">
            <v>18.588737684036932</v>
          </cell>
          <cell r="O318">
            <v>-1.5444962611706057</v>
          </cell>
          <cell r="P318">
            <v>9.1616091381506202</v>
          </cell>
          <cell r="Q318">
            <v>22.562167826381881</v>
          </cell>
          <cell r="R318">
            <v>37.660113735192361</v>
          </cell>
          <cell r="S318">
            <v>24.717980360069124</v>
          </cell>
        </row>
        <row r="319">
          <cell r="N319">
            <v>9.6010574819578576</v>
          </cell>
          <cell r="O319">
            <v>7.0926580045867738</v>
          </cell>
          <cell r="P319">
            <v>1.6832779539937395</v>
          </cell>
          <cell r="Q319">
            <v>29.748838762119608</v>
          </cell>
          <cell r="R319">
            <v>28.860488587944545</v>
          </cell>
          <cell r="S319">
            <v>33.174413852221619</v>
          </cell>
        </row>
        <row r="320">
          <cell r="N320">
            <v>12.012907850313693</v>
          </cell>
          <cell r="O320">
            <v>19.322204481296236</v>
          </cell>
          <cell r="P320">
            <v>3.690093440933671</v>
          </cell>
          <cell r="Q320">
            <v>39.924612346466333</v>
          </cell>
          <cell r="R320">
            <v>31.221874248715316</v>
          </cell>
          <cell r="S320">
            <v>45.148073606047134</v>
          </cell>
        </row>
        <row r="321">
          <cell r="N321">
            <v>23.606844683255925</v>
          </cell>
          <cell r="O321">
            <v>23.900354537714271</v>
          </cell>
          <cell r="P321">
            <v>13.336998695181627</v>
          </cell>
          <cell r="Q321">
            <v>43.733929273957891</v>
          </cell>
          <cell r="R321">
            <v>42.573223631079962</v>
          </cell>
          <cell r="S321">
            <v>49.630432063239567</v>
          </cell>
        </row>
        <row r="322">
          <cell r="N322">
            <v>33.723455924756578</v>
          </cell>
          <cell r="O322">
            <v>16.617978125190845</v>
          </cell>
          <cell r="P322">
            <v>21.754673514964985</v>
          </cell>
          <cell r="Q322">
            <v>37.674521129023617</v>
          </cell>
          <cell r="R322">
            <v>52.478158462322178</v>
          </cell>
          <cell r="S322">
            <v>42.500429529711312</v>
          </cell>
        </row>
        <row r="323">
          <cell r="N323">
            <v>33.061575854523042</v>
          </cell>
          <cell r="O323">
            <v>4.1704585330004917</v>
          </cell>
          <cell r="P323">
            <v>21.203946491071278</v>
          </cell>
          <cell r="Q323">
            <v>27.317379815723712</v>
          </cell>
          <cell r="R323">
            <v>51.830127337545193</v>
          </cell>
          <cell r="S323">
            <v>30.313357453096895</v>
          </cell>
        </row>
        <row r="324">
          <cell r="N324">
            <v>22.229733956711698</v>
          </cell>
          <cell r="O324">
            <v>-1.9980121304746667</v>
          </cell>
          <cell r="P324">
            <v>12.191153509460584</v>
          </cell>
          <cell r="Q324">
            <v>22.184813293101755</v>
          </cell>
          <cell r="R324">
            <v>41.224927084320306</v>
          </cell>
          <cell r="S324">
            <v>24.273953697073168</v>
          </cell>
        </row>
        <row r="325">
          <cell r="N325">
            <v>11.186675718572038</v>
          </cell>
          <cell r="O325">
            <v>3.7838296154044793</v>
          </cell>
          <cell r="P325">
            <v>3.0026148728014039</v>
          </cell>
          <cell r="Q325">
            <v>26.995679552013144</v>
          </cell>
          <cell r="R325">
            <v>30.412929907075728</v>
          </cell>
          <cell r="S325">
            <v>29.934818222790941</v>
          </cell>
        </row>
        <row r="326">
          <cell r="N326">
            <v>10.085337956577357</v>
          </cell>
          <cell r="O326">
            <v>16.200185133805988</v>
          </cell>
          <cell r="P326">
            <v>2.0862306285212018</v>
          </cell>
          <cell r="Q326">
            <v>37.326890340461205</v>
          </cell>
          <cell r="R326">
            <v>29.334636148490482</v>
          </cell>
          <cell r="S326">
            <v>42.0913782917196</v>
          </cell>
        </row>
        <row r="327">
          <cell r="N327">
            <v>19.938285530026253</v>
          </cell>
          <cell r="O327">
            <v>23.835514422068712</v>
          </cell>
          <cell r="P327">
            <v>10.28452022468873</v>
          </cell>
          <cell r="Q327">
            <v>43.679978104366391</v>
          </cell>
          <cell r="R327">
            <v>38.981424117401403</v>
          </cell>
          <cell r="S327">
            <v>49.566948639335237</v>
          </cell>
        </row>
        <row r="328">
          <cell r="N328">
            <v>31.686763879085589</v>
          </cell>
          <cell r="O328">
            <v>19.669930944688986</v>
          </cell>
          <cell r="P328">
            <v>20.060014014937124</v>
          </cell>
          <cell r="Q328">
            <v>40.213943252359613</v>
          </cell>
          <cell r="R328">
            <v>50.484081443633841</v>
          </cell>
          <cell r="S328">
            <v>45.488524363399023</v>
          </cell>
        </row>
        <row r="329">
          <cell r="N329">
            <v>34.529276190514047</v>
          </cell>
          <cell r="O329">
            <v>7.5332529401972863</v>
          </cell>
          <cell r="P329">
            <v>22.42516809051137</v>
          </cell>
          <cell r="Q329">
            <v>30.115442242937213</v>
          </cell>
          <cell r="R329">
            <v>53.267118028671796</v>
          </cell>
          <cell r="S329">
            <v>33.605789934589509</v>
          </cell>
        </row>
        <row r="330">
          <cell r="N330">
            <v>25.852429754101454</v>
          </cell>
          <cell r="O330">
            <v>-1.4161138052349873</v>
          </cell>
          <cell r="P330">
            <v>15.205470701795367</v>
          </cell>
          <cell r="Q330">
            <v>22.668990332538687</v>
          </cell>
          <cell r="R330">
            <v>44.77182287086216</v>
          </cell>
          <cell r="S330">
            <v>24.843676586716704</v>
          </cell>
        </row>
        <row r="331">
          <cell r="N331">
            <v>13.633677168158041</v>
          </cell>
          <cell r="O331">
            <v>1.0498372220233012</v>
          </cell>
          <cell r="P331">
            <v>5.0386783326342295</v>
          </cell>
          <cell r="Q331">
            <v>24.720821066512002</v>
          </cell>
          <cell r="R331">
            <v>32.808731160234224</v>
          </cell>
          <cell r="S331">
            <v>27.25803092325885</v>
          </cell>
        </row>
        <row r="332">
          <cell r="N332">
            <v>9.1068832105355977</v>
          </cell>
          <cell r="O332">
            <v>12.663922019826696</v>
          </cell>
          <cell r="P332">
            <v>1.2720930006694964</v>
          </cell>
          <cell r="Q332">
            <v>34.384490730544336</v>
          </cell>
          <cell r="R332">
            <v>28.376654244915262</v>
          </cell>
          <cell r="S332">
            <v>38.629106701564588</v>
          </cell>
        </row>
        <row r="333">
          <cell r="N333">
            <v>16.433961369492273</v>
          </cell>
          <cell r="O333">
            <v>22.748204586170971</v>
          </cell>
          <cell r="P333">
            <v>7.3686958896113168</v>
          </cell>
          <cell r="Q333">
            <v>42.775266001820334</v>
          </cell>
          <cell r="R333">
            <v>35.550423201279621</v>
          </cell>
          <cell r="S333">
            <v>48.502389291462322</v>
          </cell>
        </row>
        <row r="334">
          <cell r="N334">
            <v>28.878429776235464</v>
          </cell>
          <cell r="O334">
            <v>22.031242035610966</v>
          </cell>
          <cell r="P334">
            <v>17.723298419291304</v>
          </cell>
          <cell r="Q334">
            <v>42.178706791971578</v>
          </cell>
          <cell r="R334">
            <v>47.734507934376467</v>
          </cell>
          <cell r="S334">
            <v>47.800428212775593</v>
          </cell>
        </row>
        <row r="335">
          <cell r="N335">
            <v>34.99890156821192</v>
          </cell>
          <cell r="O335">
            <v>11.172206430689339</v>
          </cell>
          <cell r="P335">
            <v>22.815926776617825</v>
          </cell>
          <cell r="Q335">
            <v>33.143286887359267</v>
          </cell>
          <cell r="R335">
            <v>53.726917130382148</v>
          </cell>
          <cell r="S335">
            <v>37.168603243989608</v>
          </cell>
        </row>
        <row r="336">
          <cell r="N336">
            <v>29.168243205880287</v>
          </cell>
          <cell r="O336">
            <v>0.1548450275625779</v>
          </cell>
          <cell r="P336">
            <v>17.96444193572383</v>
          </cell>
          <cell r="Q336">
            <v>23.976129679310183</v>
          </cell>
          <cell r="R336">
            <v>48.018257409899945</v>
          </cell>
          <cell r="S336">
            <v>26.381765230233274</v>
          </cell>
        </row>
        <row r="337">
          <cell r="N337">
            <v>16.747135098109574</v>
          </cell>
          <cell r="O337">
            <v>-0.89153090889985798</v>
          </cell>
          <cell r="P337">
            <v>7.6292766855586045</v>
          </cell>
          <cell r="Q337">
            <v>23.105477228393177</v>
          </cell>
          <cell r="R337">
            <v>35.857044193108045</v>
          </cell>
          <cell r="S337">
            <v>25.357283295301961</v>
          </cell>
        </row>
        <row r="338">
          <cell r="N338">
            <v>9.1554867563092781</v>
          </cell>
          <cell r="O338">
            <v>8.9951118316757235</v>
          </cell>
          <cell r="P338">
            <v>1.3125342940675235</v>
          </cell>
          <cell r="Q338">
            <v>31.331803382761848</v>
          </cell>
          <cell r="R338">
            <v>28.424240827216728</v>
          </cell>
          <cell r="S338">
            <v>35.037061405531006</v>
          </cell>
        </row>
        <row r="339">
          <cell r="N339">
            <v>13.373024655250516</v>
          </cell>
          <cell r="O339">
            <v>20.725039508193142</v>
          </cell>
          <cell r="P339">
            <v>4.8217985848374294</v>
          </cell>
          <cell r="Q339">
            <v>41.091861813736415</v>
          </cell>
          <cell r="R339">
            <v>32.553532448697538</v>
          </cell>
          <cell r="S339">
            <v>46.521556206959715</v>
          </cell>
        </row>
        <row r="340">
          <cell r="N340">
            <v>25.522163900819251</v>
          </cell>
          <cell r="O340">
            <v>23.513810710195308</v>
          </cell>
          <cell r="P340">
            <v>14.930668152735915</v>
          </cell>
          <cell r="Q340">
            <v>43.412299810694421</v>
          </cell>
          <cell r="R340">
            <v>44.448467383964989</v>
          </cell>
          <cell r="S340">
            <v>49.25197614261586</v>
          </cell>
        </row>
        <row r="341">
          <cell r="N341">
            <v>34.43304189926581</v>
          </cell>
          <cell r="O341">
            <v>14.797442055638751</v>
          </cell>
          <cell r="P341">
            <v>22.345094936477643</v>
          </cell>
          <cell r="Q341">
            <v>36.159717380480757</v>
          </cell>
          <cell r="R341">
            <v>53.172897309837175</v>
          </cell>
          <cell r="S341">
            <v>40.717985715633858</v>
          </cell>
        </row>
        <row r="342">
          <cell r="N342">
            <v>31.913038513437776</v>
          </cell>
          <cell r="O342">
            <v>2.5897226879292248</v>
          </cell>
          <cell r="P342">
            <v>20.24828914447146</v>
          </cell>
          <cell r="Q342">
            <v>26.002105362436367</v>
          </cell>
          <cell r="R342">
            <v>50.705621587237211</v>
          </cell>
          <cell r="S342">
            <v>28.765696368067694</v>
          </cell>
        </row>
        <row r="343">
          <cell r="N343">
            <v>20.279033234674401</v>
          </cell>
          <cell r="O343">
            <v>-1.8856265050434295</v>
          </cell>
          <cell r="P343">
            <v>10.568044351972507</v>
          </cell>
          <cell r="Q343">
            <v>22.2783254017234</v>
          </cell>
          <cell r="R343">
            <v>39.315042137098544</v>
          </cell>
          <cell r="S343">
            <v>24.383987805263303</v>
          </cell>
        </row>
        <row r="344">
          <cell r="N344">
            <v>10.227276863306516</v>
          </cell>
          <cell r="O344">
            <v>5.486009885609608</v>
          </cell>
          <cell r="P344">
            <v>2.2043329784682175</v>
          </cell>
          <cell r="Q344">
            <v>28.412003621130218</v>
          </cell>
          <cell r="R344">
            <v>29.473605175530167</v>
          </cell>
          <cell r="S344">
            <v>31.601382672578687</v>
          </cell>
        </row>
        <row r="345">
          <cell r="N345">
            <v>10.999307851120223</v>
          </cell>
          <cell r="O345">
            <v>17.927183358364918</v>
          </cell>
          <cell r="P345">
            <v>2.8467126895272656</v>
          </cell>
          <cell r="Q345">
            <v>38.763864552640563</v>
          </cell>
          <cell r="R345">
            <v>30.229482458886174</v>
          </cell>
          <cell r="S345">
            <v>43.782241413725842</v>
          </cell>
        </row>
        <row r="346">
          <cell r="N346">
            <v>21.885324468322914</v>
          </cell>
          <cell r="O346">
            <v>23.999536397782329</v>
          </cell>
          <cell r="P346">
            <v>11.90458254128778</v>
          </cell>
          <cell r="Q346">
            <v>43.816454995876441</v>
          </cell>
          <cell r="R346">
            <v>40.887723898755738</v>
          </cell>
          <cell r="S346">
            <v>49.727538677002237</v>
          </cell>
        </row>
        <row r="347">
          <cell r="N347">
            <v>32.876773240496206</v>
          </cell>
          <cell r="O347">
            <v>18.120175623512289</v>
          </cell>
          <cell r="P347">
            <v>21.050178764548154</v>
          </cell>
          <cell r="Q347">
            <v>38.924446598541444</v>
          </cell>
          <cell r="R347">
            <v>51.649191468321504</v>
          </cell>
          <cell r="S347">
            <v>43.97119557669464</v>
          </cell>
        </row>
        <row r="348">
          <cell r="N348">
            <v>33.868166856167043</v>
          </cell>
          <cell r="O348">
            <v>5.6945582173572893</v>
          </cell>
          <cell r="P348">
            <v>21.875082368720697</v>
          </cell>
          <cell r="Q348">
            <v>28.585529320492753</v>
          </cell>
          <cell r="R348">
            <v>52.619841513175125</v>
          </cell>
          <cell r="S348">
            <v>31.805567412489545</v>
          </cell>
        </row>
        <row r="349">
          <cell r="N349">
            <v>23.948022597133562</v>
          </cell>
          <cell r="O349">
            <v>-1.8532604811343507</v>
          </cell>
          <cell r="P349">
            <v>13.620880784367056</v>
          </cell>
          <cell r="Q349">
            <v>22.305256026808436</v>
          </cell>
          <cell r="R349">
            <v>42.9072628584602</v>
          </cell>
          <cell r="S349">
            <v>24.415676613888344</v>
          </cell>
        </row>
        <row r="350">
          <cell r="N350">
            <v>12.236875346061964</v>
          </cell>
          <cell r="O350">
            <v>2.4161492308812633</v>
          </cell>
          <cell r="P350">
            <v>3.8764488819410605</v>
          </cell>
          <cell r="Q350">
            <v>25.857681020737669</v>
          </cell>
          <cell r="R350">
            <v>31.441155527470286</v>
          </cell>
          <cell r="S350">
            <v>28.595754700897487</v>
          </cell>
        </row>
        <row r="351">
          <cell r="N351">
            <v>9.5018998768648313</v>
          </cell>
          <cell r="O351">
            <v>14.577511753568633</v>
          </cell>
          <cell r="P351">
            <v>1.6007724137830444</v>
          </cell>
          <cell r="Q351">
            <v>35.976721145709128</v>
          </cell>
          <cell r="R351">
            <v>28.763405721654351</v>
          </cell>
          <cell r="S351">
            <v>40.502657157738533</v>
          </cell>
        </row>
        <row r="352">
          <cell r="N352">
            <v>18.257620022936411</v>
          </cell>
          <cell r="O352">
            <v>23.449726468565746</v>
          </cell>
          <cell r="P352">
            <v>8.8860978298977606</v>
          </cell>
          <cell r="Q352">
            <v>43.358977577168517</v>
          </cell>
          <cell r="R352">
            <v>37.335924263403633</v>
          </cell>
          <cell r="S352">
            <v>49.189232777085863</v>
          </cell>
        </row>
        <row r="353">
          <cell r="N353">
            <v>30.45406706105074</v>
          </cell>
          <cell r="O353">
            <v>20.875720083218738</v>
          </cell>
          <cell r="P353">
            <v>19.034330540708865</v>
          </cell>
          <cell r="Q353">
            <v>41.21723779705188</v>
          </cell>
          <cell r="R353">
            <v>49.277177139628606</v>
          </cell>
          <cell r="S353">
            <v>46.669083994707464</v>
          </cell>
        </row>
        <row r="354">
          <cell r="N354">
            <v>34.877883831162798</v>
          </cell>
          <cell r="O354">
            <v>9.2220221975770151</v>
          </cell>
          <cell r="P354">
            <v>22.715232192869596</v>
          </cell>
          <cell r="Q354">
            <v>31.520607482059411</v>
          </cell>
          <cell r="R354">
            <v>53.608431525837148</v>
          </cell>
          <cell r="S354">
            <v>35.259223978860469</v>
          </cell>
        </row>
        <row r="355">
          <cell r="N355">
            <v>27.461833596307841</v>
          </cell>
          <cell r="O355">
            <v>-0.7970110960817518</v>
          </cell>
          <cell r="P355">
            <v>16.544598782731065</v>
          </cell>
          <cell r="Q355">
            <v>23.184123825493373</v>
          </cell>
          <cell r="R355">
            <v>46.347552113952112</v>
          </cell>
          <cell r="S355">
            <v>25.449825408849229</v>
          </cell>
        </row>
        <row r="356">
          <cell r="N356">
            <v>15.024198741543607</v>
          </cell>
          <cell r="O356">
            <v>3.007320729298435E-2</v>
          </cell>
          <cell r="P356">
            <v>6.1956822102406752</v>
          </cell>
          <cell r="Q356">
            <v>23.872311455536455</v>
          </cell>
          <cell r="R356">
            <v>34.170157949999592</v>
          </cell>
          <cell r="S356">
            <v>26.259604091582812</v>
          </cell>
        </row>
        <row r="357">
          <cell r="N357">
            <v>9.0000833932484383</v>
          </cell>
          <cell r="O357">
            <v>10.942857613473178</v>
          </cell>
          <cell r="P357">
            <v>1.1832286456720791</v>
          </cell>
          <cell r="Q357">
            <v>32.952453838866916</v>
          </cell>
          <cell r="R357">
            <v>28.272089069387082</v>
          </cell>
          <cell r="S357">
            <v>36.944053240641686</v>
          </cell>
        </row>
        <row r="358">
          <cell r="N358">
            <v>14.92803142101361</v>
          </cell>
          <cell r="O358">
            <v>21.908178466300512</v>
          </cell>
          <cell r="P358">
            <v>6.1156647801756927</v>
          </cell>
          <cell r="Q358">
            <v>42.076309943472779</v>
          </cell>
          <cell r="R358">
            <v>34.076002800611491</v>
          </cell>
          <cell r="S358">
            <v>47.679939582242895</v>
          </cell>
        </row>
        <row r="359">
          <cell r="N359">
            <v>27.357914746244806</v>
          </cell>
          <cell r="O359">
            <v>22.844570342853533</v>
          </cell>
          <cell r="P359">
            <v>16.458131578783561</v>
          </cell>
          <cell r="Q359">
            <v>42.855448543597618</v>
          </cell>
          <cell r="R359">
            <v>46.245807625304614</v>
          </cell>
          <cell r="S359">
            <v>48.596738724994822</v>
          </cell>
        </row>
        <row r="360">
          <cell r="N360">
            <v>34.861755963068347</v>
          </cell>
          <cell r="O360">
            <v>12.891118870221778</v>
          </cell>
          <cell r="P360">
            <v>22.701812763584961</v>
          </cell>
          <cell r="Q360">
            <v>34.573533203468408</v>
          </cell>
          <cell r="R360">
            <v>53.592641111574011</v>
          </cell>
          <cell r="S360">
            <v>38.851549765087206</v>
          </cell>
        </row>
        <row r="361">
          <cell r="N361">
            <v>30.540558062473441</v>
          </cell>
          <cell r="O361">
            <v>1.1989814296496224</v>
          </cell>
          <cell r="P361">
            <v>19.106296647484527</v>
          </cell>
          <cell r="Q361">
            <v>24.844918692790504</v>
          </cell>
          <cell r="R361">
            <v>49.361858433802134</v>
          </cell>
          <cell r="S361">
            <v>27.404054490017639</v>
          </cell>
        </row>
        <row r="362">
          <cell r="N362">
            <v>18.367210466041918</v>
          </cell>
          <cell r="O362">
            <v>-1.4821447370553109</v>
          </cell>
          <cell r="P362">
            <v>8.977284166052879</v>
          </cell>
          <cell r="Q362">
            <v>22.614048326876688</v>
          </cell>
          <cell r="R362">
            <v>37.443221674678476</v>
          </cell>
          <cell r="S362">
            <v>24.779027262855813</v>
          </cell>
        </row>
        <row r="363">
          <cell r="N363">
            <v>9.5338328136641675</v>
          </cell>
          <cell r="O363">
            <v>7.3127554031286781</v>
          </cell>
          <cell r="P363">
            <v>1.6273426823839401</v>
          </cell>
          <cell r="Q363">
            <v>29.931974031962316</v>
          </cell>
          <cell r="R363">
            <v>28.794670504931787</v>
          </cell>
          <cell r="S363">
            <v>33.389906010321006</v>
          </cell>
        </row>
        <row r="364">
          <cell r="N364">
            <v>12.161791781728104</v>
          </cell>
          <cell r="O364">
            <v>19.497691221076483</v>
          </cell>
          <cell r="P364">
            <v>3.8139745005711401</v>
          </cell>
          <cell r="Q364">
            <v>40.070628663135125</v>
          </cell>
          <cell r="R364">
            <v>31.367642985189978</v>
          </cell>
          <cell r="S364">
            <v>45.319888523095642</v>
          </cell>
        </row>
        <row r="365">
          <cell r="N365">
            <v>23.834954014449455</v>
          </cell>
          <cell r="O365">
            <v>23.869888919477464</v>
          </cell>
          <cell r="P365">
            <v>13.526800411142453</v>
          </cell>
          <cell r="Q365">
            <v>43.708579909296226</v>
          </cell>
          <cell r="R365">
            <v>42.796560082974203</v>
          </cell>
          <cell r="S365">
            <v>49.600603896867888</v>
          </cell>
        </row>
        <row r="366">
          <cell r="N366">
            <v>33.821067988609983</v>
          </cell>
          <cell r="O366">
            <v>16.409570097844508</v>
          </cell>
          <cell r="P366">
            <v>21.835893064910245</v>
          </cell>
          <cell r="Q366">
            <v>37.501112171996844</v>
          </cell>
          <cell r="R366">
            <v>52.573728125733261</v>
          </cell>
          <cell r="S366">
            <v>42.296382158521929</v>
          </cell>
        </row>
        <row r="367">
          <cell r="N367">
            <v>32.938946569690593</v>
          </cell>
          <cell r="O367">
            <v>3.9757174757639868</v>
          </cell>
          <cell r="P367">
            <v>21.101910995344443</v>
          </cell>
          <cell r="Q367">
            <v>27.155342661705863</v>
          </cell>
          <cell r="R367">
            <v>51.710063904675039</v>
          </cell>
          <cell r="S367">
            <v>30.12269108914866</v>
          </cell>
        </row>
        <row r="368">
          <cell r="N368">
            <v>21.999608122134429</v>
          </cell>
          <cell r="O368">
            <v>-2.0000421876724985</v>
          </cell>
          <cell r="P368">
            <v>11.999673932272112</v>
          </cell>
          <cell r="Q368">
            <v>22.183124154224224</v>
          </cell>
          <cell r="R368">
            <v>40.999616321648858</v>
          </cell>
          <cell r="S368">
            <v>24.271966116077103</v>
          </cell>
        </row>
        <row r="369">
          <cell r="N369">
            <v>11.060629965280635</v>
          </cell>
          <cell r="O369">
            <v>3.9763769834709199</v>
          </cell>
          <cell r="P369">
            <v>2.8977366543650618</v>
          </cell>
          <cell r="Q369">
            <v>27.155891414770064</v>
          </cell>
          <cell r="R369">
            <v>30.289521490729289</v>
          </cell>
          <cell r="S369">
            <v>30.123336797548628</v>
          </cell>
        </row>
        <row r="370">
          <cell r="N370">
            <v>10.179258168858162</v>
          </cell>
          <cell r="O370">
            <v>16.410282764914097</v>
          </cell>
          <cell r="P370">
            <v>2.164378319196679</v>
          </cell>
          <cell r="Q370">
            <v>37.501705157088722</v>
          </cell>
          <cell r="R370">
            <v>29.426591207330901</v>
          </cell>
          <cell r="S370">
            <v>42.297079913996775</v>
          </cell>
        </row>
        <row r="371">
          <cell r="N371">
            <v>20.165821897843543</v>
          </cell>
          <cell r="O371">
            <v>23.869999523092559</v>
          </cell>
          <cell r="P371">
            <v>10.473845198065533</v>
          </cell>
          <cell r="Q371">
            <v>43.708671938657005</v>
          </cell>
          <cell r="R371">
            <v>39.204199594403278</v>
          </cell>
          <cell r="S371">
            <v>49.600712186251897</v>
          </cell>
        </row>
        <row r="372">
          <cell r="N372">
            <v>31.838720515205871</v>
          </cell>
          <cell r="O372">
            <v>19.497098072783441</v>
          </cell>
          <cell r="P372">
            <v>20.186451763609469</v>
          </cell>
          <cell r="Q372">
            <v>40.07013512539492</v>
          </cell>
          <cell r="R372">
            <v>50.6328585926234</v>
          </cell>
          <cell r="S372">
            <v>45.319307785628567</v>
          </cell>
        </row>
        <row r="373">
          <cell r="N373">
            <v>34.46594486447227</v>
          </cell>
          <cell r="O373">
            <v>7.3120038407326788</v>
          </cell>
          <cell r="P373">
            <v>22.372472331447455</v>
          </cell>
          <cell r="Q373">
            <v>29.931348683443403</v>
          </cell>
          <cell r="R373">
            <v>53.205111824989018</v>
          </cell>
          <cell r="S373">
            <v>33.389170173351857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73"/>
  <sheetViews>
    <sheetView tabSelected="1" workbookViewId="0">
      <selection activeCell="N5" sqref="N5"/>
    </sheetView>
  </sheetViews>
  <sheetFormatPr defaultRowHeight="15" x14ac:dyDescent="0.25"/>
  <cols>
    <col min="1" max="1" width="9.140625" style="3"/>
    <col min="2" max="2" width="22.7109375" style="3" bestFit="1" customWidth="1"/>
    <col min="3" max="8" width="9.140625" style="3"/>
    <col min="9" max="9" width="15.7109375" style="3" bestFit="1" customWidth="1"/>
    <col min="10" max="10" width="30" style="3" bestFit="1" customWidth="1"/>
    <col min="11" max="11" width="9.85546875" style="3" bestFit="1" customWidth="1"/>
    <col min="12" max="12" width="10.5703125" style="3" bestFit="1" customWidth="1"/>
    <col min="13" max="13" width="14.28515625" style="3" customWidth="1"/>
    <col min="14" max="14" width="10.5703125" style="3" bestFit="1" customWidth="1"/>
    <col min="15" max="16384" width="9.140625" style="3"/>
  </cols>
  <sheetData>
    <row r="1" spans="2:22" ht="15.75" thickBot="1" x14ac:dyDescent="0.3"/>
    <row r="2" spans="2:22" ht="15.75" thickBot="1" x14ac:dyDescent="0.3">
      <c r="B2" s="1" t="s">
        <v>0</v>
      </c>
      <c r="C2" s="2"/>
      <c r="D2" s="2"/>
      <c r="E2" s="2"/>
      <c r="F2" s="2"/>
      <c r="H2" s="2"/>
      <c r="I2" s="29" t="s">
        <v>140</v>
      </c>
      <c r="J2" s="30"/>
      <c r="K2" s="31" t="s">
        <v>141</v>
      </c>
    </row>
    <row r="3" spans="2:22" ht="15.75" thickBot="1" x14ac:dyDescent="0.3">
      <c r="B3" s="2" t="s">
        <v>1</v>
      </c>
      <c r="C3" s="2" t="s">
        <v>2</v>
      </c>
      <c r="D3" s="2" t="s">
        <v>3</v>
      </c>
      <c r="E3" s="2" t="s">
        <v>4</v>
      </c>
      <c r="F3" s="2"/>
      <c r="I3" s="26" t="s">
        <v>142</v>
      </c>
      <c r="J3" s="27" t="s">
        <v>143</v>
      </c>
      <c r="K3" s="32"/>
    </row>
    <row r="4" spans="2:22" ht="15.75" thickBot="1" x14ac:dyDescent="0.3">
      <c r="B4" s="2" t="s">
        <v>5</v>
      </c>
      <c r="C4" s="35">
        <v>39.616715625857708</v>
      </c>
      <c r="D4" s="35">
        <v>19.908572560401129</v>
      </c>
      <c r="E4" s="35">
        <v>16.900590802019096</v>
      </c>
      <c r="F4" s="2"/>
      <c r="I4" s="26">
        <v>30</v>
      </c>
      <c r="J4" s="27">
        <v>45</v>
      </c>
      <c r="K4" s="27">
        <v>180000</v>
      </c>
    </row>
    <row r="5" spans="2:22" ht="15.75" thickBot="1" x14ac:dyDescent="0.3">
      <c r="B5" s="2" t="s">
        <v>6</v>
      </c>
      <c r="C5" s="35">
        <v>39.601338284207792</v>
      </c>
      <c r="D5" s="35">
        <v>9.5864075974498704</v>
      </c>
      <c r="E5" s="35">
        <v>31.468942925606672</v>
      </c>
      <c r="F5" s="2"/>
      <c r="I5" s="26">
        <v>15</v>
      </c>
      <c r="J5" s="27">
        <v>30</v>
      </c>
      <c r="K5" s="27">
        <v>115000</v>
      </c>
    </row>
    <row r="6" spans="2:22" ht="15.75" thickBot="1" x14ac:dyDescent="0.3">
      <c r="I6" s="26">
        <v>5</v>
      </c>
      <c r="J6" s="27">
        <v>15</v>
      </c>
      <c r="K6" s="27">
        <v>68000</v>
      </c>
    </row>
    <row r="7" spans="2:22" ht="15.75" thickBot="1" x14ac:dyDescent="0.3">
      <c r="B7" s="2" t="s">
        <v>7</v>
      </c>
      <c r="C7" s="35">
        <v>12.294843267282637</v>
      </c>
      <c r="D7" s="35">
        <v>15.301840689753629</v>
      </c>
      <c r="E7" s="35">
        <v>10.63127975080404</v>
      </c>
      <c r="F7" s="2"/>
      <c r="I7" s="26">
        <v>0</v>
      </c>
      <c r="J7" s="27">
        <v>5</v>
      </c>
      <c r="K7" s="27">
        <v>27000</v>
      </c>
    </row>
    <row r="8" spans="2:22" x14ac:dyDescent="0.25">
      <c r="B8" s="4" t="s">
        <v>135</v>
      </c>
      <c r="C8" s="42">
        <f>SUM(F12:F21)</f>
        <v>3</v>
      </c>
      <c r="D8" s="42">
        <f t="shared" ref="D8:E8" si="0">SUM(G12:G21)</f>
        <v>4</v>
      </c>
      <c r="E8" s="42">
        <f>SUM(H12:H21)</f>
        <v>3</v>
      </c>
      <c r="F8" s="2"/>
      <c r="G8" s="2"/>
      <c r="H8" s="2"/>
      <c r="I8" s="2"/>
      <c r="J8" s="2"/>
    </row>
    <row r="9" spans="2:22" x14ac:dyDescent="0.25">
      <c r="B9" s="4" t="s">
        <v>151</v>
      </c>
      <c r="C9" s="4">
        <f>IF(AND(C7&gt;$I$4,C7&lt;=$J$4),$K$4,IF(AND(C7&gt;$I$5,C7&lt;=$J$5),$K$5,IF(AND(C7&gt;$I$6,C7&lt;=$J$6),$K$6,IF(AND(C7&gt;$I$7,C7&lt;=$J$7),$K$7,0))))</f>
        <v>68000</v>
      </c>
      <c r="D9" s="4">
        <f t="shared" ref="D9:E9" si="1">IF(AND(D7&gt;$I$4,D7&lt;=$J$4),$K$4,IF(AND(D7&gt;$I$5,D7&lt;=$J$5),$K$5,IF(AND(D7&gt;$I$6,D7&lt;=$J$6),$K$6,IF(AND(D7&gt;$I$7,D7&lt;=$J$7),$K$7,0))))</f>
        <v>115000</v>
      </c>
      <c r="E9" s="4">
        <f>IF(AND(E7&gt;$I$4,E7&lt;=$J$4),$K$4,IF(AND(E7&gt;$I$5,E7&lt;=$J$5),$K$5,IF(AND(E7&gt;$I$6,E7&lt;=$J$6),$K$6,IF(AND(E7&gt;$I$7,E7&lt;=$J$7),$K$7,0))))</f>
        <v>68000</v>
      </c>
      <c r="F9" s="4"/>
      <c r="G9" s="4"/>
      <c r="H9" s="4"/>
      <c r="I9" s="4"/>
      <c r="J9" s="4"/>
    </row>
    <row r="10" spans="2:22" x14ac:dyDescent="0.25">
      <c r="B10" s="1"/>
      <c r="C10" s="2"/>
      <c r="D10" s="2"/>
      <c r="E10" s="2"/>
      <c r="F10" s="28" t="s">
        <v>8</v>
      </c>
      <c r="G10" s="28"/>
      <c r="H10" s="28"/>
      <c r="I10" s="2"/>
      <c r="J10" s="2"/>
    </row>
    <row r="11" spans="2:22" ht="45" x14ac:dyDescent="0.25">
      <c r="B11" s="5" t="s">
        <v>9</v>
      </c>
      <c r="C11" s="5" t="s">
        <v>10</v>
      </c>
      <c r="D11" s="5" t="s">
        <v>5</v>
      </c>
      <c r="E11" s="5" t="s">
        <v>6</v>
      </c>
      <c r="F11" s="5" t="s">
        <v>11</v>
      </c>
      <c r="G11" s="5" t="s">
        <v>12</v>
      </c>
      <c r="H11" s="5" t="s">
        <v>13</v>
      </c>
      <c r="I11" s="5"/>
      <c r="J11" s="6" t="s">
        <v>136</v>
      </c>
      <c r="K11" s="6" t="s">
        <v>137</v>
      </c>
      <c r="L11" s="6" t="s">
        <v>138</v>
      </c>
      <c r="M11" s="3" t="s">
        <v>139</v>
      </c>
      <c r="P11" s="33"/>
      <c r="Q11" s="34" t="s">
        <v>2</v>
      </c>
      <c r="R11" s="34"/>
      <c r="S11" s="34" t="s">
        <v>3</v>
      </c>
      <c r="T11" s="34"/>
      <c r="U11" s="34" t="s">
        <v>4</v>
      </c>
      <c r="V11" s="34"/>
    </row>
    <row r="12" spans="2:22" x14ac:dyDescent="0.25">
      <c r="B12" s="7">
        <v>1</v>
      </c>
      <c r="C12" s="8">
        <v>7571</v>
      </c>
      <c r="D12" s="8">
        <v>18</v>
      </c>
      <c r="E12" s="8">
        <v>42</v>
      </c>
      <c r="F12" s="8">
        <f>IF(SQRT((C$4-$D12)^2+(C$5-$E12)^2)&lt;=C$7,1,0)</f>
        <v>0</v>
      </c>
      <c r="G12" s="8">
        <f t="shared" ref="G12:H21" si="2">IF(SQRT((D$4-$D12)^2+(D$5-$E12)^2)&lt;=D$7,1,0)</f>
        <v>0</v>
      </c>
      <c r="H12" s="8">
        <f t="shared" si="2"/>
        <v>1</v>
      </c>
      <c r="I12" s="36">
        <f>IF(OR(F12=1,G12=1,H12=1),1,0)</f>
        <v>1</v>
      </c>
      <c r="J12" s="21">
        <v>0.629839459462739</v>
      </c>
      <c r="K12" s="8">
        <f>IF(I12=1,ROUND(C12*J12,0),0)</f>
        <v>4769</v>
      </c>
      <c r="L12" s="23">
        <v>85.166177249273773</v>
      </c>
      <c r="M12" s="25">
        <f>K12*L12</f>
        <v>406157.49930178659</v>
      </c>
      <c r="P12" s="33" t="s">
        <v>145</v>
      </c>
      <c r="Q12" s="33" t="s">
        <v>146</v>
      </c>
      <c r="R12" s="33" t="s">
        <v>147</v>
      </c>
      <c r="S12" s="33" t="s">
        <v>146</v>
      </c>
      <c r="T12" s="33" t="s">
        <v>147</v>
      </c>
      <c r="U12" s="33" t="s">
        <v>146</v>
      </c>
      <c r="V12" s="33" t="s">
        <v>147</v>
      </c>
    </row>
    <row r="13" spans="2:22" x14ac:dyDescent="0.25">
      <c r="B13" s="9">
        <v>2</v>
      </c>
      <c r="C13" s="10">
        <v>5274</v>
      </c>
      <c r="D13" s="10">
        <v>29</v>
      </c>
      <c r="E13" s="10">
        <v>37</v>
      </c>
      <c r="F13" s="10">
        <f t="shared" ref="F13:F21" si="3">IF(SQRT((C$4-$D13)^2+(C$5-$E13)^2)&lt;=C$7,1,0)</f>
        <v>1</v>
      </c>
      <c r="G13" s="10">
        <f t="shared" si="2"/>
        <v>0</v>
      </c>
      <c r="H13" s="10">
        <f t="shared" si="2"/>
        <v>0</v>
      </c>
      <c r="I13" s="37">
        <f t="shared" ref="I13:I21" si="4">IF(OR(F13=1,G13=1,H13=1),1,0)</f>
        <v>1</v>
      </c>
      <c r="J13" s="22">
        <v>0.61080076570475883</v>
      </c>
      <c r="K13" s="10">
        <f t="shared" ref="K13:K21" si="5">IF(I13=1,ROUND(C13*J13,0),0)</f>
        <v>3221</v>
      </c>
      <c r="L13" s="24">
        <v>113.54924926654785</v>
      </c>
      <c r="M13" s="25">
        <f t="shared" ref="M13:M21" si="6">K13*L13</f>
        <v>365742.13188755064</v>
      </c>
      <c r="P13" s="33">
        <v>0</v>
      </c>
      <c r="Q13" s="33">
        <f>C$4+C$7*SIN($P13)</f>
        <v>39.616715625857708</v>
      </c>
      <c r="R13" s="33">
        <f>C$5+C$7*COS($P13)</f>
        <v>51.896181551490429</v>
      </c>
      <c r="S13" s="33">
        <f>D$4+D$7*SIN($P13)</f>
        <v>19.908572560401129</v>
      </c>
      <c r="T13" s="33">
        <f>D$5+D$7*COS($P13)</f>
        <v>24.888248287203499</v>
      </c>
      <c r="U13" s="33">
        <f>E$4+E$7*SIN($P13)</f>
        <v>16.900590802019096</v>
      </c>
      <c r="V13" s="33">
        <f>E$5+E$7*COS($P13)</f>
        <v>42.100222676410709</v>
      </c>
    </row>
    <row r="14" spans="2:22" x14ac:dyDescent="0.25">
      <c r="B14" s="9">
        <v>3</v>
      </c>
      <c r="C14" s="10">
        <v>11082</v>
      </c>
      <c r="D14" s="10">
        <v>36</v>
      </c>
      <c r="E14" s="10">
        <v>28</v>
      </c>
      <c r="F14" s="10">
        <f t="shared" si="3"/>
        <v>1</v>
      </c>
      <c r="G14" s="10">
        <f t="shared" si="2"/>
        <v>0</v>
      </c>
      <c r="H14" s="10">
        <f t="shared" si="2"/>
        <v>0</v>
      </c>
      <c r="I14" s="37">
        <f t="shared" si="4"/>
        <v>1</v>
      </c>
      <c r="J14" s="21">
        <v>0.72918524712910704</v>
      </c>
      <c r="K14" s="8">
        <f t="shared" si="5"/>
        <v>8081</v>
      </c>
      <c r="L14" s="23">
        <v>69.087355873487923</v>
      </c>
      <c r="M14" s="25">
        <f t="shared" si="6"/>
        <v>558294.92281365592</v>
      </c>
      <c r="P14" s="33">
        <v>1</v>
      </c>
      <c r="Q14" s="33">
        <f t="shared" ref="Q14:Q77" si="7">C$4+C$7*SIN($P14)</f>
        <v>49.962469498036768</v>
      </c>
      <c r="R14" s="33">
        <f t="shared" ref="R14:R77" si="8">C$5+C$7*COS($P14)</f>
        <v>46.244270451807978</v>
      </c>
      <c r="S14" s="33">
        <f t="shared" ref="S14:S77" si="9">D$4+D$7*SIN($P14)</f>
        <v>32.784627514981658</v>
      </c>
      <c r="T14" s="33">
        <f t="shared" ref="T14:T77" si="10">D$5+D$7*COS($P14)</f>
        <v>17.854027406150681</v>
      </c>
      <c r="U14" s="33">
        <f t="shared" ref="U14:U77" si="11">E$4+E$7*SIN($P14)</f>
        <v>25.846504243696423</v>
      </c>
      <c r="V14" s="33">
        <f t="shared" ref="V14:V77" si="12">E$5+E$7*COS($P14)</f>
        <v>37.21304788929536</v>
      </c>
    </row>
    <row r="15" spans="2:22" x14ac:dyDescent="0.25">
      <c r="B15" s="9">
        <v>4</v>
      </c>
      <c r="C15" s="10">
        <v>11879</v>
      </c>
      <c r="D15" s="10">
        <v>35</v>
      </c>
      <c r="E15" s="10">
        <v>11</v>
      </c>
      <c r="F15" s="10">
        <f t="shared" si="3"/>
        <v>0</v>
      </c>
      <c r="G15" s="10">
        <f t="shared" si="2"/>
        <v>1</v>
      </c>
      <c r="H15" s="10">
        <f t="shared" si="2"/>
        <v>0</v>
      </c>
      <c r="I15" s="37">
        <f t="shared" si="4"/>
        <v>1</v>
      </c>
      <c r="J15" s="22">
        <v>0.74480145777020978</v>
      </c>
      <c r="K15" s="10">
        <f t="shared" si="5"/>
        <v>8847</v>
      </c>
      <c r="L15" s="24">
        <v>67.027332569434037</v>
      </c>
      <c r="M15" s="25">
        <f t="shared" si="6"/>
        <v>592990.81124178297</v>
      </c>
      <c r="P15" s="33">
        <v>2</v>
      </c>
      <c r="Q15" s="33">
        <f t="shared" si="7"/>
        <v>50.796384972022864</v>
      </c>
      <c r="R15" s="33">
        <f t="shared" si="8"/>
        <v>34.484878152685191</v>
      </c>
      <c r="S15" s="33">
        <f t="shared" si="9"/>
        <v>33.822496925290622</v>
      </c>
      <c r="T15" s="33">
        <f t="shared" si="10"/>
        <v>3.218595001060554</v>
      </c>
      <c r="U15" s="33">
        <f t="shared" si="11"/>
        <v>26.567586123289182</v>
      </c>
      <c r="V15" s="33">
        <f t="shared" si="12"/>
        <v>27.044769488861878</v>
      </c>
    </row>
    <row r="16" spans="2:22" x14ac:dyDescent="0.25">
      <c r="B16" s="9">
        <v>5</v>
      </c>
      <c r="C16" s="10">
        <v>9226</v>
      </c>
      <c r="D16" s="10">
        <v>28</v>
      </c>
      <c r="E16" s="10">
        <v>7</v>
      </c>
      <c r="F16" s="10">
        <f t="shared" si="3"/>
        <v>0</v>
      </c>
      <c r="G16" s="10">
        <f t="shared" si="2"/>
        <v>1</v>
      </c>
      <c r="H16" s="10">
        <f t="shared" si="2"/>
        <v>0</v>
      </c>
      <c r="I16" s="37">
        <f t="shared" si="4"/>
        <v>1</v>
      </c>
      <c r="J16" s="21">
        <v>0.68429739303442949</v>
      </c>
      <c r="K16" s="8">
        <f t="shared" si="5"/>
        <v>6313</v>
      </c>
      <c r="L16" s="23">
        <v>75.65142723629809</v>
      </c>
      <c r="M16" s="25">
        <f t="shared" si="6"/>
        <v>477587.46014274983</v>
      </c>
      <c r="P16" s="33">
        <v>3</v>
      </c>
      <c r="Q16" s="33">
        <f t="shared" si="7"/>
        <v>41.351764006831438</v>
      </c>
      <c r="R16" s="33">
        <f t="shared" si="8"/>
        <v>27.429535702719477</v>
      </c>
      <c r="S16" s="33">
        <f t="shared" si="9"/>
        <v>22.067968441869965</v>
      </c>
      <c r="T16" s="33">
        <f t="shared" si="10"/>
        <v>-5.5622998695816062</v>
      </c>
      <c r="U16" s="33">
        <f t="shared" si="11"/>
        <v>18.400877086139264</v>
      </c>
      <c r="V16" s="33">
        <f t="shared" si="12"/>
        <v>20.94405574305042</v>
      </c>
    </row>
    <row r="17" spans="2:22" x14ac:dyDescent="0.25">
      <c r="B17" s="9">
        <v>6</v>
      </c>
      <c r="C17" s="10">
        <v>7942</v>
      </c>
      <c r="D17" s="10">
        <v>21</v>
      </c>
      <c r="E17" s="10">
        <v>15</v>
      </c>
      <c r="F17" s="10">
        <f t="shared" si="3"/>
        <v>0</v>
      </c>
      <c r="G17" s="10">
        <f t="shared" si="2"/>
        <v>1</v>
      </c>
      <c r="H17" s="10">
        <f t="shared" si="2"/>
        <v>0</v>
      </c>
      <c r="I17" s="37">
        <f t="shared" si="4"/>
        <v>1</v>
      </c>
      <c r="J17" s="22">
        <v>0.53</v>
      </c>
      <c r="K17" s="10">
        <f t="shared" si="5"/>
        <v>4209</v>
      </c>
      <c r="L17" s="24">
        <v>82.578881456191581</v>
      </c>
      <c r="M17" s="25">
        <f t="shared" si="6"/>
        <v>347574.51204911037</v>
      </c>
      <c r="P17" s="33">
        <v>4</v>
      </c>
      <c r="Q17" s="33">
        <f t="shared" si="7"/>
        <v>30.311947561758327</v>
      </c>
      <c r="R17" s="33">
        <f t="shared" si="8"/>
        <v>31.56489241303057</v>
      </c>
      <c r="S17" s="33">
        <f t="shared" si="9"/>
        <v>8.3281013435911948</v>
      </c>
      <c r="T17" s="33">
        <f t="shared" si="10"/>
        <v>-0.41554295687884135</v>
      </c>
      <c r="U17" s="33">
        <f t="shared" si="11"/>
        <v>8.8548117582939483</v>
      </c>
      <c r="V17" s="33">
        <f t="shared" si="12"/>
        <v>24.519874734877121</v>
      </c>
    </row>
    <row r="18" spans="2:22" x14ac:dyDescent="0.25">
      <c r="B18" s="9">
        <v>7</v>
      </c>
      <c r="C18" s="10">
        <v>6295</v>
      </c>
      <c r="D18" s="10">
        <v>8</v>
      </c>
      <c r="E18" s="10">
        <v>26</v>
      </c>
      <c r="F18" s="10">
        <f t="shared" si="3"/>
        <v>0</v>
      </c>
      <c r="G18" s="10">
        <f t="shared" si="2"/>
        <v>0</v>
      </c>
      <c r="H18" s="10">
        <f t="shared" si="2"/>
        <v>1</v>
      </c>
      <c r="I18" s="37">
        <f t="shared" si="4"/>
        <v>1</v>
      </c>
      <c r="J18" s="21">
        <v>0.44</v>
      </c>
      <c r="K18" s="8">
        <f t="shared" si="5"/>
        <v>2770</v>
      </c>
      <c r="L18" s="23">
        <v>97.365390074264553</v>
      </c>
      <c r="M18" s="25">
        <f t="shared" si="6"/>
        <v>269702.13050571282</v>
      </c>
      <c r="P18" s="33">
        <v>5</v>
      </c>
      <c r="Q18" s="33">
        <f t="shared" si="7"/>
        <v>27.826891963681732</v>
      </c>
      <c r="R18" s="33">
        <f t="shared" si="8"/>
        <v>43.08892039533302</v>
      </c>
      <c r="S18" s="33">
        <f t="shared" si="9"/>
        <v>5.2352660759682319</v>
      </c>
      <c r="T18" s="33">
        <f t="shared" si="10"/>
        <v>13.926961169115506</v>
      </c>
      <c r="U18" s="33">
        <f t="shared" si="11"/>
        <v>6.7059985782384199</v>
      </c>
      <c r="V18" s="33">
        <f t="shared" si="12"/>
        <v>34.484634973990687</v>
      </c>
    </row>
    <row r="19" spans="2:22" x14ac:dyDescent="0.25">
      <c r="B19" s="9">
        <v>8</v>
      </c>
      <c r="C19" s="10">
        <v>4286</v>
      </c>
      <c r="D19" s="10">
        <v>18</v>
      </c>
      <c r="E19" s="10">
        <v>31</v>
      </c>
      <c r="F19" s="10">
        <f t="shared" si="3"/>
        <v>0</v>
      </c>
      <c r="G19" s="10">
        <f t="shared" si="2"/>
        <v>0</v>
      </c>
      <c r="H19" s="10">
        <f t="shared" si="2"/>
        <v>1</v>
      </c>
      <c r="I19" s="37">
        <f t="shared" si="4"/>
        <v>1</v>
      </c>
      <c r="J19" s="22">
        <v>0.19529882613262212</v>
      </c>
      <c r="K19" s="10">
        <f t="shared" si="5"/>
        <v>837</v>
      </c>
      <c r="L19" s="24">
        <v>141.28491537724736</v>
      </c>
      <c r="M19" s="25">
        <f t="shared" si="6"/>
        <v>118255.47417075605</v>
      </c>
      <c r="P19" s="33">
        <v>6</v>
      </c>
      <c r="Q19" s="33">
        <f t="shared" si="7"/>
        <v>36.181345869052222</v>
      </c>
      <c r="R19" s="33">
        <f t="shared" si="8"/>
        <v>51.406481468475882</v>
      </c>
      <c r="S19" s="33">
        <f t="shared" si="9"/>
        <v>15.633001120713024</v>
      </c>
      <c r="T19" s="33">
        <f t="shared" si="10"/>
        <v>24.278780358808845</v>
      </c>
      <c r="U19" s="33">
        <f t="shared" si="11"/>
        <v>13.930046473956033</v>
      </c>
      <c r="V19" s="33">
        <f t="shared" si="12"/>
        <v>41.67678185139642</v>
      </c>
    </row>
    <row r="20" spans="2:22" x14ac:dyDescent="0.25">
      <c r="B20" s="9">
        <v>9</v>
      </c>
      <c r="C20" s="10">
        <v>8132</v>
      </c>
      <c r="D20" s="10">
        <v>6</v>
      </c>
      <c r="E20" s="10">
        <v>4</v>
      </c>
      <c r="F20" s="10">
        <f t="shared" si="3"/>
        <v>0</v>
      </c>
      <c r="G20" s="10">
        <f t="shared" si="2"/>
        <v>1</v>
      </c>
      <c r="H20" s="10">
        <f t="shared" si="2"/>
        <v>0</v>
      </c>
      <c r="I20" s="37">
        <f t="shared" si="4"/>
        <v>1</v>
      </c>
      <c r="J20" s="21">
        <v>0.12362448678503185</v>
      </c>
      <c r="K20" s="8">
        <f t="shared" si="5"/>
        <v>1005</v>
      </c>
      <c r="L20" s="23">
        <v>81.373081821364394</v>
      </c>
      <c r="M20" s="25">
        <f t="shared" si="6"/>
        <v>81779.947230471211</v>
      </c>
      <c r="P20" s="33">
        <v>7</v>
      </c>
      <c r="Q20" s="33">
        <f t="shared" si="7"/>
        <v>47.694262885810332</v>
      </c>
      <c r="R20" s="33">
        <f t="shared" si="8"/>
        <v>48.870448340209776</v>
      </c>
      <c r="S20" s="33">
        <f t="shared" si="9"/>
        <v>29.961676829299137</v>
      </c>
      <c r="T20" s="33">
        <f t="shared" si="10"/>
        <v>21.122499789057237</v>
      </c>
      <c r="U20" s="33">
        <f t="shared" si="11"/>
        <v>23.885199125527777</v>
      </c>
      <c r="V20" s="33">
        <f t="shared" si="12"/>
        <v>39.483888696292162</v>
      </c>
    </row>
    <row r="21" spans="2:22" x14ac:dyDescent="0.25">
      <c r="B21" s="9">
        <v>10</v>
      </c>
      <c r="C21" s="10">
        <v>11344</v>
      </c>
      <c r="D21" s="10">
        <v>50</v>
      </c>
      <c r="E21" s="10">
        <v>46</v>
      </c>
      <c r="F21" s="10">
        <f t="shared" si="3"/>
        <v>1</v>
      </c>
      <c r="G21" s="10">
        <f t="shared" si="2"/>
        <v>0</v>
      </c>
      <c r="H21" s="10">
        <f t="shared" si="2"/>
        <v>0</v>
      </c>
      <c r="I21" s="37">
        <f t="shared" si="4"/>
        <v>1</v>
      </c>
      <c r="J21" s="22">
        <v>0.73452360580875398</v>
      </c>
      <c r="K21" s="10">
        <f t="shared" si="5"/>
        <v>8332</v>
      </c>
      <c r="L21" s="24">
        <v>68.371171741920719</v>
      </c>
      <c r="M21" s="25">
        <f t="shared" si="6"/>
        <v>569668.60295368347</v>
      </c>
      <c r="P21" s="33">
        <v>8</v>
      </c>
      <c r="Q21" s="33">
        <f t="shared" si="7"/>
        <v>51.780720203285746</v>
      </c>
      <c r="R21" s="33">
        <f t="shared" si="8"/>
        <v>37.81243817314656</v>
      </c>
      <c r="S21" s="33">
        <f t="shared" si="9"/>
        <v>35.047574835326103</v>
      </c>
      <c r="T21" s="33">
        <f>D$5+D$7*COS($P21)</f>
        <v>7.3599892597566985</v>
      </c>
      <c r="U21" s="33">
        <f t="shared" si="11"/>
        <v>27.418735095637246</v>
      </c>
      <c r="V21" s="33">
        <f t="shared" si="12"/>
        <v>29.922091362435857</v>
      </c>
    </row>
    <row r="22" spans="2:22" x14ac:dyDescent="0.25">
      <c r="B22" s="2"/>
      <c r="C22" s="11"/>
      <c r="D22" s="11"/>
      <c r="E22" s="11"/>
      <c r="F22" s="11"/>
      <c r="G22" s="11"/>
      <c r="H22" s="11"/>
      <c r="I22" s="11"/>
      <c r="J22" s="2"/>
      <c r="P22" s="33">
        <v>9</v>
      </c>
      <c r="Q22" s="33">
        <f t="shared" si="7"/>
        <v>44.683647809455039</v>
      </c>
      <c r="R22" s="33">
        <f t="shared" si="8"/>
        <v>28.399134518257505</v>
      </c>
      <c r="S22" s="33">
        <f t="shared" si="9"/>
        <v>26.214743966873073</v>
      </c>
      <c r="T22" s="33">
        <f t="shared" si="10"/>
        <v>-4.3555625175229586</v>
      </c>
      <c r="U22" s="33">
        <f t="shared" si="11"/>
        <v>21.281937709101818</v>
      </c>
      <c r="V22" s="33">
        <f t="shared" si="12"/>
        <v>21.782462222087325</v>
      </c>
    </row>
    <row r="23" spans="2:22" x14ac:dyDescent="0.25">
      <c r="B23" s="39" t="s">
        <v>150</v>
      </c>
      <c r="C23" s="11"/>
      <c r="D23" s="11"/>
      <c r="E23" s="11"/>
      <c r="F23" s="11"/>
      <c r="G23" s="11"/>
      <c r="H23" s="11"/>
      <c r="I23" s="11"/>
      <c r="J23" s="2"/>
      <c r="P23" s="33">
        <v>10</v>
      </c>
      <c r="Q23" s="33">
        <f t="shared" si="7"/>
        <v>32.928061333379915</v>
      </c>
      <c r="R23" s="33">
        <f t="shared" si="8"/>
        <v>29.285085344173623</v>
      </c>
      <c r="S23" s="33">
        <f t="shared" si="9"/>
        <v>11.5840481897092</v>
      </c>
      <c r="T23" s="33">
        <f t="shared" si="10"/>
        <v>-3.2529312677859838</v>
      </c>
      <c r="U23" s="33">
        <f t="shared" si="11"/>
        <v>11.116950181811021</v>
      </c>
      <c r="V23" s="33">
        <f t="shared" si="12"/>
        <v>22.548538769060002</v>
      </c>
    </row>
    <row r="24" spans="2:22" x14ac:dyDescent="0.25">
      <c r="B24" s="38" t="s">
        <v>149</v>
      </c>
      <c r="P24" s="33">
        <v>11</v>
      </c>
      <c r="Q24" s="33">
        <f t="shared" si="7"/>
        <v>27.321992767499218</v>
      </c>
      <c r="R24" s="33">
        <f t="shared" si="8"/>
        <v>39.655751547319205</v>
      </c>
      <c r="S24" s="33">
        <f t="shared" si="9"/>
        <v>4.6068817284484389</v>
      </c>
      <c r="T24" s="33">
        <f t="shared" si="10"/>
        <v>9.6541289230039862</v>
      </c>
      <c r="U24" s="33">
        <f t="shared" si="11"/>
        <v>6.2694151681142518</v>
      </c>
      <c r="V24" s="33">
        <f t="shared" si="12"/>
        <v>31.515993759010211</v>
      </c>
    </row>
    <row r="25" spans="2:22" x14ac:dyDescent="0.25">
      <c r="B25" s="41" t="s">
        <v>148</v>
      </c>
      <c r="J25" s="1" t="s">
        <v>14</v>
      </c>
      <c r="P25" s="33">
        <v>12</v>
      </c>
      <c r="Q25" s="33">
        <f t="shared" si="7"/>
        <v>33.019635697573861</v>
      </c>
      <c r="R25" s="33">
        <f t="shared" si="8"/>
        <v>49.976390447299771</v>
      </c>
      <c r="S25" s="33">
        <f t="shared" si="9"/>
        <v>11.698019250722236</v>
      </c>
      <c r="T25" s="33">
        <f t="shared" si="10"/>
        <v>22.498926439392399</v>
      </c>
      <c r="U25" s="33">
        <f t="shared" si="11"/>
        <v>11.196134004051235</v>
      </c>
      <c r="V25" s="33">
        <f t="shared" si="12"/>
        <v>40.440190429715244</v>
      </c>
    </row>
    <row r="26" spans="2:22" x14ac:dyDescent="0.25">
      <c r="I26" s="2" t="s">
        <v>144</v>
      </c>
      <c r="J26" s="40">
        <f>SUM(M12:M21)-(SUM(C9:E9)+SUM(C7:E7)*970)</f>
        <v>3499672.3675006554</v>
      </c>
      <c r="P26" s="33">
        <v>13</v>
      </c>
      <c r="Q26" s="33">
        <f t="shared" si="7"/>
        <v>44.782603489719833</v>
      </c>
      <c r="R26" s="33">
        <f t="shared" si="8"/>
        <v>50.758254235538033</v>
      </c>
      <c r="S26" s="33">
        <f t="shared" si="9"/>
        <v>26.337901621008236</v>
      </c>
      <c r="T26" s="33">
        <f t="shared" si="10"/>
        <v>23.47201368163045</v>
      </c>
      <c r="U26" s="33">
        <f t="shared" si="11"/>
        <v>21.367504112589501</v>
      </c>
      <c r="V26" s="33">
        <f t="shared" si="12"/>
        <v>41.116263518170442</v>
      </c>
    </row>
    <row r="27" spans="2:22" x14ac:dyDescent="0.25">
      <c r="P27" s="33">
        <v>14</v>
      </c>
      <c r="Q27" s="33">
        <f t="shared" si="7"/>
        <v>51.79607780354344</v>
      </c>
      <c r="R27" s="33">
        <f t="shared" si="8"/>
        <v>41.282500950877335</v>
      </c>
      <c r="S27" s="33">
        <f t="shared" si="9"/>
        <v>35.066688503342142</v>
      </c>
      <c r="T27" s="33">
        <f t="shared" si="10"/>
        <v>11.67873872682622</v>
      </c>
      <c r="U27" s="33">
        <f t="shared" si="11"/>
        <v>27.432014723615506</v>
      </c>
      <c r="V27" s="33">
        <f t="shared" si="12"/>
        <v>32.922634544720886</v>
      </c>
    </row>
    <row r="28" spans="2:22" x14ac:dyDescent="0.25">
      <c r="P28" s="33">
        <v>15</v>
      </c>
      <c r="Q28" s="33">
        <f t="shared" si="7"/>
        <v>47.611902699209203</v>
      </c>
      <c r="R28" s="33">
        <f>C$5+C$7*COS($P28)</f>
        <v>30.261094463559516</v>
      </c>
      <c r="S28" s="33">
        <f t="shared" si="9"/>
        <v>29.859173492969305</v>
      </c>
      <c r="T28" s="33">
        <f t="shared" si="10"/>
        <v>-2.0382158190472506</v>
      </c>
      <c r="U28" s="33">
        <f t="shared" si="11"/>
        <v>23.813982749275546</v>
      </c>
      <c r="V28" s="33">
        <f t="shared" si="12"/>
        <v>23.3924882007001</v>
      </c>
    </row>
    <row r="29" spans="2:22" x14ac:dyDescent="0.25">
      <c r="P29" s="33">
        <v>16</v>
      </c>
      <c r="Q29" s="33">
        <f t="shared" si="7"/>
        <v>36.076989471329888</v>
      </c>
      <c r="R29" s="33">
        <f t="shared" si="8"/>
        <v>27.827065070204437</v>
      </c>
      <c r="S29" s="33">
        <f t="shared" si="9"/>
        <v>15.503121874740609</v>
      </c>
      <c r="T29" s="33">
        <f t="shared" si="10"/>
        <v>-5.067545205490811</v>
      </c>
      <c r="U29" s="33">
        <f t="shared" si="11"/>
        <v>13.839810101368464</v>
      </c>
      <c r="V29" s="33">
        <f t="shared" si="12"/>
        <v>21.287797084279152</v>
      </c>
    </row>
    <row r="30" spans="2:22" x14ac:dyDescent="0.25">
      <c r="P30" s="33">
        <v>17</v>
      </c>
      <c r="Q30" s="33">
        <f t="shared" si="7"/>
        <v>27.796484145639923</v>
      </c>
      <c r="R30" s="33">
        <f t="shared" si="8"/>
        <v>36.2182481699611</v>
      </c>
      <c r="S30" s="33">
        <f t="shared" si="9"/>
        <v>5.1974213001314435</v>
      </c>
      <c r="T30" s="33">
        <f t="shared" si="10"/>
        <v>5.3759020349235112</v>
      </c>
      <c r="U30" s="33">
        <f t="shared" si="11"/>
        <v>6.6797051141261718</v>
      </c>
      <c r="V30" s="33">
        <f t="shared" si="12"/>
        <v>28.543604501615082</v>
      </c>
    </row>
    <row r="31" spans="2:22" x14ac:dyDescent="0.25">
      <c r="P31" s="33">
        <v>18</v>
      </c>
      <c r="Q31" s="33">
        <f t="shared" si="7"/>
        <v>30.383445131071845</v>
      </c>
      <c r="R31" s="33">
        <f t="shared" si="8"/>
        <v>47.719828718836752</v>
      </c>
      <c r="S31" s="33">
        <f t="shared" si="9"/>
        <v>8.417085350264248</v>
      </c>
      <c r="T31" s="33">
        <f t="shared" si="10"/>
        <v>19.690468671783314</v>
      </c>
      <c r="U31" s="33">
        <f t="shared" si="11"/>
        <v>8.9166352923032992</v>
      </c>
      <c r="V31" s="33">
        <f t="shared" si="12"/>
        <v>38.488954575079539</v>
      </c>
    </row>
    <row r="32" spans="2:22" x14ac:dyDescent="0.25">
      <c r="P32" s="33">
        <v>19</v>
      </c>
      <c r="Q32" s="33">
        <f t="shared" si="7"/>
        <v>41.459432428001364</v>
      </c>
      <c r="R32" s="33">
        <f t="shared" si="8"/>
        <v>51.757306602451408</v>
      </c>
      <c r="S32" s="33">
        <f t="shared" si="9"/>
        <v>22.20196974568843</v>
      </c>
      <c r="T32" s="33">
        <f>D$5+D$7*COS($P32)</f>
        <v>24.715408154165971</v>
      </c>
      <c r="U32" s="33">
        <f t="shared" si="11"/>
        <v>18.493977346215853</v>
      </c>
      <c r="V32" s="33">
        <f t="shared" si="12"/>
        <v>41.980138312461051</v>
      </c>
    </row>
    <row r="33" spans="16:22" x14ac:dyDescent="0.25">
      <c r="P33" s="33">
        <v>20</v>
      </c>
      <c r="Q33" s="33">
        <f t="shared" si="7"/>
        <v>50.841234395163937</v>
      </c>
      <c r="R33" s="33">
        <f t="shared" si="8"/>
        <v>44.618643274392994</v>
      </c>
      <c r="S33" s="33">
        <f t="shared" si="9"/>
        <v>33.878315345502472</v>
      </c>
      <c r="T33" s="33">
        <f t="shared" si="10"/>
        <v>15.830814295664588</v>
      </c>
      <c r="U33" s="33">
        <f t="shared" si="11"/>
        <v>26.606367159672441</v>
      </c>
      <c r="V33" s="33">
        <f t="shared" si="12"/>
        <v>35.80737748602975</v>
      </c>
    </row>
    <row r="34" spans="16:22" x14ac:dyDescent="0.25">
      <c r="P34" s="33">
        <v>21</v>
      </c>
      <c r="Q34" s="33">
        <f t="shared" si="7"/>
        <v>49.90326557034679</v>
      </c>
      <c r="R34" s="33">
        <f t="shared" si="8"/>
        <v>32.867092876845746</v>
      </c>
      <c r="S34" s="33">
        <f t="shared" si="9"/>
        <v>32.710943853463959</v>
      </c>
      <c r="T34" s="33">
        <f t="shared" si="10"/>
        <v>1.2051417163815064</v>
      </c>
      <c r="U34" s="33">
        <f t="shared" si="11"/>
        <v>25.795310950383495</v>
      </c>
      <c r="V34" s="33">
        <f t="shared" si="12"/>
        <v>25.645879932461533</v>
      </c>
    </row>
    <row r="35" spans="16:22" x14ac:dyDescent="0.25">
      <c r="P35" s="33">
        <v>22</v>
      </c>
      <c r="Q35" s="33">
        <f t="shared" si="7"/>
        <v>39.507890165421948</v>
      </c>
      <c r="R35" s="33">
        <f t="shared" si="8"/>
        <v>27.306976650263305</v>
      </c>
      <c r="S35" s="33">
        <f t="shared" si="9"/>
        <v>19.773131235743634</v>
      </c>
      <c r="T35" s="33">
        <f t="shared" si="10"/>
        <v>-5.7148336640352522</v>
      </c>
      <c r="U35" s="33">
        <f t="shared" si="11"/>
        <v>16.806490056791922</v>
      </c>
      <c r="V35" s="33">
        <f t="shared" si="12"/>
        <v>20.838079640360093</v>
      </c>
    </row>
    <row r="36" spans="16:22" x14ac:dyDescent="0.25">
      <c r="P36" s="33">
        <v>23</v>
      </c>
      <c r="Q36" s="33">
        <f t="shared" si="7"/>
        <v>29.212568386947417</v>
      </c>
      <c r="R36" s="33">
        <f t="shared" si="8"/>
        <v>33.05023981157585</v>
      </c>
      <c r="S36" s="33">
        <f t="shared" si="9"/>
        <v>6.9598427472937416</v>
      </c>
      <c r="T36" s="33">
        <f t="shared" si="10"/>
        <v>1.4330816060679652</v>
      </c>
      <c r="U36" s="33">
        <f t="shared" si="11"/>
        <v>7.9041849543943936</v>
      </c>
      <c r="V36" s="33">
        <f t="shared" si="12"/>
        <v>25.804246025976465</v>
      </c>
    </row>
    <row r="37" spans="16:22" x14ac:dyDescent="0.25">
      <c r="P37" s="33">
        <v>24</v>
      </c>
      <c r="Q37" s="33">
        <f t="shared" si="7"/>
        <v>28.482771598743732</v>
      </c>
      <c r="R37" s="33">
        <f t="shared" si="8"/>
        <v>44.816552696687701</v>
      </c>
      <c r="S37" s="33">
        <f t="shared" si="9"/>
        <v>6.0515567328877307</v>
      </c>
      <c r="T37" s="33">
        <f t="shared" si="10"/>
        <v>16.077127191658434</v>
      </c>
      <c r="U37" s="33">
        <f t="shared" si="11"/>
        <v>7.2731338992517838</v>
      </c>
      <c r="V37" s="33">
        <f t="shared" si="12"/>
        <v>35.978508617024644</v>
      </c>
    </row>
    <row r="38" spans="16:22" x14ac:dyDescent="0.25">
      <c r="P38" s="33">
        <v>25</v>
      </c>
      <c r="Q38" s="33">
        <f t="shared" si="7"/>
        <v>37.98947160225503</v>
      </c>
      <c r="R38" s="33">
        <f t="shared" si="8"/>
        <v>51.78802150215904</v>
      </c>
      <c r="S38" s="33">
        <f t="shared" si="9"/>
        <v>17.883347165394923</v>
      </c>
      <c r="T38" s="33">
        <f t="shared" si="10"/>
        <v>24.753635115820579</v>
      </c>
      <c r="U38" s="33">
        <f t="shared" si="11"/>
        <v>15.493522321221164</v>
      </c>
      <c r="V38" s="33">
        <f t="shared" si="12"/>
        <v>42.006697308310848</v>
      </c>
    </row>
    <row r="39" spans="16:22" x14ac:dyDescent="0.25">
      <c r="P39" s="33">
        <v>26</v>
      </c>
      <c r="Q39" s="33">
        <f t="shared" si="7"/>
        <v>48.992252256646331</v>
      </c>
      <c r="R39" s="33">
        <f t="shared" si="8"/>
        <v>47.555109958815123</v>
      </c>
      <c r="S39" s="33">
        <f t="shared" si="9"/>
        <v>31.577120486265393</v>
      </c>
      <c r="T39" s="33">
        <f t="shared" si="10"/>
        <v>19.485464006846101</v>
      </c>
      <c r="U39" s="33">
        <f t="shared" si="11"/>
        <v>25.007563015407399</v>
      </c>
      <c r="V39" s="33">
        <f t="shared" si="12"/>
        <v>38.346523217483018</v>
      </c>
    </row>
    <row r="40" spans="16:22" x14ac:dyDescent="0.25">
      <c r="P40" s="33">
        <v>27</v>
      </c>
      <c r="Q40" s="33">
        <f t="shared" si="7"/>
        <v>51.375207770192993</v>
      </c>
      <c r="R40" s="33">
        <f t="shared" si="8"/>
        <v>36.009537418534613</v>
      </c>
      <c r="S40" s="33">
        <f t="shared" si="9"/>
        <v>34.542884656362055</v>
      </c>
      <c r="T40" s="33">
        <f t="shared" si="10"/>
        <v>5.1161460869103026</v>
      </c>
      <c r="U40" s="33">
        <f t="shared" si="11"/>
        <v>27.068090843822304</v>
      </c>
      <c r="V40" s="33">
        <f t="shared" si="12"/>
        <v>28.363133523890625</v>
      </c>
    </row>
    <row r="41" spans="16:22" x14ac:dyDescent="0.25">
      <c r="P41" s="33">
        <v>28</v>
      </c>
      <c r="Q41" s="33">
        <f t="shared" si="7"/>
        <v>42.947459833302609</v>
      </c>
      <c r="R41" s="33">
        <f t="shared" si="8"/>
        <v>27.766250029715668</v>
      </c>
      <c r="S41" s="33">
        <f t="shared" si="9"/>
        <v>24.053929775020265</v>
      </c>
      <c r="T41" s="33">
        <f t="shared" si="10"/>
        <v>-5.1432340159026051</v>
      </c>
      <c r="U41" s="33">
        <f t="shared" si="11"/>
        <v>19.780666023632151</v>
      </c>
      <c r="V41" s="33">
        <f t="shared" si="12"/>
        <v>21.23521067106207</v>
      </c>
    </row>
    <row r="42" spans="16:22" x14ac:dyDescent="0.25">
      <c r="P42" s="33">
        <v>29</v>
      </c>
      <c r="Q42" s="33">
        <f t="shared" si="7"/>
        <v>31.457441032601281</v>
      </c>
      <c r="R42" s="33">
        <f t="shared" si="8"/>
        <v>30.404088201770904</v>
      </c>
      <c r="S42" s="33">
        <f t="shared" si="9"/>
        <v>9.7537525878518938</v>
      </c>
      <c r="T42" s="33">
        <f t="shared" si="10"/>
        <v>-1.8602495486218569</v>
      </c>
      <c r="U42" s="33">
        <f t="shared" si="11"/>
        <v>9.8453133268383404</v>
      </c>
      <c r="V42" s="33">
        <f t="shared" si="12"/>
        <v>23.516134057787511</v>
      </c>
    </row>
    <row r="43" spans="16:22" x14ac:dyDescent="0.25">
      <c r="P43" s="33">
        <v>30</v>
      </c>
      <c r="Q43" s="33">
        <f t="shared" si="7"/>
        <v>27.469021664517257</v>
      </c>
      <c r="R43" s="33">
        <f t="shared" si="8"/>
        <v>41.497835684326738</v>
      </c>
      <c r="S43" s="33">
        <f t="shared" si="9"/>
        <v>4.7898700520936153</v>
      </c>
      <c r="T43" s="33">
        <f t="shared" si="10"/>
        <v>11.946738709793197</v>
      </c>
      <c r="U43" s="33">
        <f t="shared" si="11"/>
        <v>6.3965502036466244</v>
      </c>
      <c r="V43" s="33">
        <f t="shared" si="12"/>
        <v>33.108833241328711</v>
      </c>
    </row>
    <row r="44" spans="16:22" x14ac:dyDescent="0.25">
      <c r="P44" s="33">
        <v>31</v>
      </c>
      <c r="Q44" s="33">
        <f t="shared" si="7"/>
        <v>34.649136102528693</v>
      </c>
      <c r="R44" s="33">
        <f t="shared" si="8"/>
        <v>50.847952203359078</v>
      </c>
      <c r="S44" s="33">
        <f t="shared" si="9"/>
        <v>13.726052879004408</v>
      </c>
      <c r="T44" s="33">
        <f t="shared" si="10"/>
        <v>23.583649428744422</v>
      </c>
      <c r="U44" s="33">
        <f t="shared" si="11"/>
        <v>12.605153564733449</v>
      </c>
      <c r="V44" s="33">
        <f t="shared" si="12"/>
        <v>41.193824831336727</v>
      </c>
    </row>
    <row r="45" spans="16:22" x14ac:dyDescent="0.25">
      <c r="P45" s="33">
        <v>32</v>
      </c>
      <c r="Q45" s="33">
        <f t="shared" si="7"/>
        <v>46.396420245122115</v>
      </c>
      <c r="R45" s="33">
        <f t="shared" si="8"/>
        <v>49.857983751541155</v>
      </c>
      <c r="S45" s="33">
        <f t="shared" si="9"/>
        <v>28.346415788841036</v>
      </c>
      <c r="T45" s="33">
        <f t="shared" si="10"/>
        <v>22.351560559591398</v>
      </c>
      <c r="U45" s="33">
        <f t="shared" si="11"/>
        <v>22.762962112356956</v>
      </c>
      <c r="V45" s="33">
        <f t="shared" si="12"/>
        <v>40.337804845807234</v>
      </c>
    </row>
    <row r="46" spans="16:22" x14ac:dyDescent="0.25">
      <c r="P46" s="33">
        <v>33</v>
      </c>
      <c r="Q46" s="33">
        <f t="shared" si="7"/>
        <v>51.910475226973603</v>
      </c>
      <c r="R46" s="33">
        <f t="shared" si="8"/>
        <v>39.438102758000944</v>
      </c>
      <c r="S46" s="33">
        <f t="shared" si="9"/>
        <v>35.209064547557745</v>
      </c>
      <c r="T46" s="33">
        <f t="shared" si="10"/>
        <v>9.3832489265644856</v>
      </c>
      <c r="U46" s="33">
        <f t="shared" si="11"/>
        <v>27.530933512966286</v>
      </c>
      <c r="V46" s="33">
        <f t="shared" si="12"/>
        <v>31.327794111697617</v>
      </c>
    </row>
    <row r="47" spans="16:22" x14ac:dyDescent="0.25">
      <c r="P47" s="33">
        <v>34</v>
      </c>
      <c r="Q47" s="33">
        <f t="shared" si="7"/>
        <v>46.1217043271363</v>
      </c>
      <c r="R47" s="33">
        <f t="shared" si="8"/>
        <v>29.168299754456111</v>
      </c>
      <c r="S47" s="33">
        <f t="shared" si="9"/>
        <v>28.004511535116656</v>
      </c>
      <c r="T47" s="33">
        <f t="shared" si="10"/>
        <v>-3.3982795613646193</v>
      </c>
      <c r="U47" s="33">
        <f t="shared" si="11"/>
        <v>22.525416849467916</v>
      </c>
      <c r="V47" s="33">
        <f t="shared" si="12"/>
        <v>22.447554946154881</v>
      </c>
    </row>
    <row r="48" spans="16:22" x14ac:dyDescent="0.25">
      <c r="P48" s="33">
        <v>35</v>
      </c>
      <c r="Q48" s="33">
        <f t="shared" si="7"/>
        <v>34.35227681463585</v>
      </c>
      <c r="R48" s="33">
        <f t="shared" si="8"/>
        <v>28.490584260742679</v>
      </c>
      <c r="S48" s="33">
        <f t="shared" si="9"/>
        <v>13.356589565657597</v>
      </c>
      <c r="T48" s="33">
        <f t="shared" si="10"/>
        <v>-4.2417465574325277</v>
      </c>
      <c r="U48" s="33">
        <f t="shared" si="11"/>
        <v>12.348461058159447</v>
      </c>
      <c r="V48" s="33">
        <f t="shared" si="12"/>
        <v>21.861538284657883</v>
      </c>
    </row>
    <row r="49" spans="16:22" x14ac:dyDescent="0.25">
      <c r="P49" s="33">
        <v>36</v>
      </c>
      <c r="Q49" s="33">
        <f t="shared" si="7"/>
        <v>27.422950066969321</v>
      </c>
      <c r="R49" s="33">
        <f t="shared" si="8"/>
        <v>38.028044776335648</v>
      </c>
      <c r="S49" s="33">
        <f t="shared" si="9"/>
        <v>4.7325305455480589</v>
      </c>
      <c r="T49" s="33">
        <f t="shared" si="10"/>
        <v>7.6283276046982449</v>
      </c>
      <c r="U49" s="33">
        <f t="shared" si="11"/>
        <v>6.3567123601336508</v>
      </c>
      <c r="V49" s="33">
        <f t="shared" si="12"/>
        <v>30.108525143232672</v>
      </c>
    </row>
    <row r="50" spans="16:22" x14ac:dyDescent="0.25">
      <c r="P50" s="33">
        <v>37</v>
      </c>
      <c r="Q50" s="33">
        <f t="shared" si="7"/>
        <v>31.704515139713767</v>
      </c>
      <c r="R50" s="33">
        <f t="shared" si="8"/>
        <v>49.011984087451523</v>
      </c>
      <c r="S50" s="33">
        <f t="shared" si="9"/>
        <v>10.061254565990897</v>
      </c>
      <c r="T50" s="33">
        <f t="shared" si="10"/>
        <v>21.298651482016325</v>
      </c>
      <c r="U50" s="33">
        <f t="shared" si="11"/>
        <v>10.058956875990596</v>
      </c>
      <c r="V50" s="33">
        <f t="shared" si="12"/>
        <v>39.606273837034074</v>
      </c>
    </row>
    <row r="51" spans="16:22" x14ac:dyDescent="0.25">
      <c r="P51" s="33">
        <v>38</v>
      </c>
      <c r="Q51" s="33">
        <f t="shared" si="7"/>
        <v>43.260520850436919</v>
      </c>
      <c r="R51" s="33">
        <f t="shared" si="8"/>
        <v>51.343819046481769</v>
      </c>
      <c r="S51" s="33">
        <f t="shared" si="9"/>
        <v>24.443557337260852</v>
      </c>
      <c r="T51" s="33">
        <f t="shared" si="10"/>
        <v>24.200792345644039</v>
      </c>
      <c r="U51" s="33">
        <f t="shared" si="11"/>
        <v>20.051368071626758</v>
      </c>
      <c r="V51" s="33">
        <f t="shared" si="12"/>
        <v>41.622598018093306</v>
      </c>
    </row>
    <row r="52" spans="16:22" x14ac:dyDescent="0.25">
      <c r="P52" s="33">
        <v>39</v>
      </c>
      <c r="Q52" s="33">
        <f t="shared" si="7"/>
        <v>51.466428841950695</v>
      </c>
      <c r="R52" s="33">
        <f t="shared" si="8"/>
        <v>42.879671345901869</v>
      </c>
      <c r="S52" s="33">
        <f t="shared" si="9"/>
        <v>34.656416018839799</v>
      </c>
      <c r="T52" s="33">
        <f t="shared" si="10"/>
        <v>13.666535269470383</v>
      </c>
      <c r="U52" s="33">
        <f t="shared" si="11"/>
        <v>27.146969176139478</v>
      </c>
      <c r="V52" s="33">
        <f t="shared" si="12"/>
        <v>34.303698533099883</v>
      </c>
    </row>
    <row r="53" spans="16:22" x14ac:dyDescent="0.25">
      <c r="P53" s="33">
        <v>40</v>
      </c>
      <c r="Q53" s="33">
        <f t="shared" si="7"/>
        <v>48.777765150340919</v>
      </c>
      <c r="R53" s="33">
        <f t="shared" si="8"/>
        <v>31.401439347207948</v>
      </c>
      <c r="S53" s="33">
        <f t="shared" si="9"/>
        <v>31.310175437894955</v>
      </c>
      <c r="T53" s="33">
        <f t="shared" si="10"/>
        <v>-0.61897237188612486</v>
      </c>
      <c r="U53" s="33">
        <f t="shared" si="11"/>
        <v>24.822097257080799</v>
      </c>
      <c r="V53" s="33">
        <f t="shared" si="12"/>
        <v>24.378537815722485</v>
      </c>
    </row>
    <row r="54" spans="16:22" x14ac:dyDescent="0.25">
      <c r="P54" s="33">
        <v>41</v>
      </c>
      <c r="Q54" s="33">
        <f t="shared" si="7"/>
        <v>37.66647477426573</v>
      </c>
      <c r="R54" s="33">
        <f t="shared" si="8"/>
        <v>27.46215661542027</v>
      </c>
      <c r="S54" s="33">
        <f t="shared" si="9"/>
        <v>17.481353752567919</v>
      </c>
      <c r="T54" s="33">
        <f t="shared" si="10"/>
        <v>-5.5217007339561679</v>
      </c>
      <c r="U54" s="33">
        <f t="shared" si="11"/>
        <v>15.214228835137098</v>
      </c>
      <c r="V54" s="33">
        <f t="shared" si="12"/>
        <v>20.972262857294126</v>
      </c>
    </row>
    <row r="55" spans="16:22" x14ac:dyDescent="0.25">
      <c r="P55" s="33">
        <v>42</v>
      </c>
      <c r="Q55" s="33">
        <f t="shared" si="7"/>
        <v>28.348226843147717</v>
      </c>
      <c r="R55" s="33">
        <f t="shared" si="8"/>
        <v>34.683581527211338</v>
      </c>
      <c r="S55" s="33">
        <f t="shared" si="9"/>
        <v>5.8841058454697048</v>
      </c>
      <c r="T55" s="33">
        <f t="shared" si="10"/>
        <v>3.4658960292571948</v>
      </c>
      <c r="U55" s="33">
        <f t="shared" si="11"/>
        <v>7.156793828488043</v>
      </c>
      <c r="V55" s="33">
        <f t="shared" si="12"/>
        <v>27.216587145752037</v>
      </c>
    </row>
    <row r="56" spans="16:22" x14ac:dyDescent="0.25">
      <c r="P56" s="33">
        <v>43</v>
      </c>
      <c r="Q56" s="33">
        <f t="shared" si="7"/>
        <v>29.390175531554739</v>
      </c>
      <c r="R56" s="33">
        <f t="shared" si="8"/>
        <v>46.426369321987693</v>
      </c>
      <c r="S56" s="33">
        <f t="shared" si="9"/>
        <v>7.1808879589374914</v>
      </c>
      <c r="T56" s="33">
        <f t="shared" si="10"/>
        <v>18.080662902081656</v>
      </c>
      <c r="U56" s="33">
        <f t="shared" si="11"/>
        <v>8.057760823481436</v>
      </c>
      <c r="V56" s="33">
        <f t="shared" si="12"/>
        <v>37.370507727464876</v>
      </c>
    </row>
    <row r="57" spans="16:22" x14ac:dyDescent="0.25">
      <c r="P57" s="33">
        <v>44</v>
      </c>
      <c r="Q57" s="33">
        <f t="shared" si="7"/>
        <v>39.834358020557943</v>
      </c>
      <c r="R57" s="33">
        <f t="shared" si="8"/>
        <v>51.894255055872456</v>
      </c>
      <c r="S57" s="33">
        <f t="shared" si="9"/>
        <v>20.179444598266119</v>
      </c>
      <c r="T57" s="33">
        <f t="shared" si="10"/>
        <v>24.885850621093006</v>
      </c>
      <c r="U57" s="33">
        <f t="shared" si="11"/>
        <v>17.08878491994253</v>
      </c>
      <c r="V57" s="33">
        <f t="shared" si="12"/>
        <v>42.098556846809785</v>
      </c>
    </row>
    <row r="58" spans="16:22" x14ac:dyDescent="0.25">
      <c r="P58" s="33">
        <v>45</v>
      </c>
      <c r="Q58" s="33">
        <f t="shared" si="7"/>
        <v>50.078441095583081</v>
      </c>
      <c r="R58" s="33">
        <f t="shared" si="8"/>
        <v>46.060089801578982</v>
      </c>
      <c r="S58" s="33">
        <f t="shared" si="9"/>
        <v>32.928962735172078</v>
      </c>
      <c r="T58" s="33">
        <f t="shared" si="10"/>
        <v>17.624800981163308</v>
      </c>
      <c r="U58" s="33">
        <f t="shared" si="11"/>
        <v>25.94678421228646</v>
      </c>
      <c r="V58" s="33">
        <f t="shared" si="12"/>
        <v>37.053787947976708</v>
      </c>
    </row>
    <row r="59" spans="16:22" x14ac:dyDescent="0.25">
      <c r="P59" s="33">
        <v>46</v>
      </c>
      <c r="Q59" s="33">
        <f t="shared" si="7"/>
        <v>50.704062020461606</v>
      </c>
      <c r="R59" s="33">
        <f t="shared" si="8"/>
        <v>34.28777818827313</v>
      </c>
      <c r="S59" s="33">
        <f t="shared" si="9"/>
        <v>33.70759419199937</v>
      </c>
      <c r="T59" s="33">
        <f t="shared" si="10"/>
        <v>2.9732895351978685</v>
      </c>
      <c r="U59" s="33">
        <f t="shared" si="11"/>
        <v>26.487755001888914</v>
      </c>
      <c r="V59" s="33">
        <f t="shared" si="12"/>
        <v>26.874338291409025</v>
      </c>
    </row>
    <row r="60" spans="16:22" x14ac:dyDescent="0.25">
      <c r="P60" s="33">
        <v>47</v>
      </c>
      <c r="Q60" s="33">
        <f t="shared" si="7"/>
        <v>41.136027802058919</v>
      </c>
      <c r="R60" s="33">
        <f t="shared" si="8"/>
        <v>27.400729222431739</v>
      </c>
      <c r="S60" s="33">
        <f t="shared" si="9"/>
        <v>21.799468798183916</v>
      </c>
      <c r="T60" s="33">
        <f t="shared" si="10"/>
        <v>-5.5981516622895686</v>
      </c>
      <c r="U60" s="33">
        <f t="shared" si="11"/>
        <v>18.214331239604018</v>
      </c>
      <c r="V60" s="33">
        <f t="shared" si="12"/>
        <v>20.919146946417776</v>
      </c>
    </row>
    <row r="61" spans="16:22" x14ac:dyDescent="0.25">
      <c r="P61" s="33">
        <v>48</v>
      </c>
      <c r="Q61" s="33">
        <f t="shared" si="7"/>
        <v>30.171144975523923</v>
      </c>
      <c r="R61" s="33">
        <f t="shared" si="8"/>
        <v>31.730863961995812</v>
      </c>
      <c r="S61" s="33">
        <f t="shared" si="9"/>
        <v>8.1528621236657504</v>
      </c>
      <c r="T61" s="33">
        <f t="shared" si="10"/>
        <v>-0.2089791035553894</v>
      </c>
      <c r="U61" s="33">
        <f t="shared" si="11"/>
        <v>8.733060577627981</v>
      </c>
      <c r="V61" s="33">
        <f t="shared" si="12"/>
        <v>24.663389371815942</v>
      </c>
    </row>
    <row r="62" spans="16:22" x14ac:dyDescent="0.25">
      <c r="P62" s="33">
        <v>49</v>
      </c>
      <c r="Q62" s="33">
        <f t="shared" si="7"/>
        <v>27.89047624442496</v>
      </c>
      <c r="R62" s="33">
        <f t="shared" si="8"/>
        <v>43.297076496849613</v>
      </c>
      <c r="S62" s="33">
        <f t="shared" si="9"/>
        <v>5.3144014104457789</v>
      </c>
      <c r="T62" s="33">
        <f t="shared" si="10"/>
        <v>14.186026814342803</v>
      </c>
      <c r="U62" s="33">
        <f t="shared" si="11"/>
        <v>6.7609795374616848</v>
      </c>
      <c r="V62" s="33">
        <f t="shared" si="12"/>
        <v>34.664626349151078</v>
      </c>
    </row>
    <row r="63" spans="16:22" x14ac:dyDescent="0.25">
      <c r="P63" s="33">
        <v>50</v>
      </c>
      <c r="Q63" s="33">
        <f t="shared" si="7"/>
        <v>36.390857922291694</v>
      </c>
      <c r="R63" s="33">
        <f t="shared" si="8"/>
        <v>51.465444362770519</v>
      </c>
      <c r="S63" s="33">
        <f t="shared" si="9"/>
        <v>15.893754348026196</v>
      </c>
      <c r="T63" s="33">
        <f t="shared" si="10"/>
        <v>24.352164036460451</v>
      </c>
      <c r="U63" s="33">
        <f t="shared" si="11"/>
        <v>14.111210332716345</v>
      </c>
      <c r="V63" s="33">
        <f t="shared" si="12"/>
        <v>41.727766724528671</v>
      </c>
    </row>
    <row r="64" spans="16:22" x14ac:dyDescent="0.25">
      <c r="P64" s="33">
        <v>51</v>
      </c>
      <c r="Q64" s="33">
        <f t="shared" si="7"/>
        <v>47.857078296012013</v>
      </c>
      <c r="R64" s="33">
        <f t="shared" si="8"/>
        <v>48.726007814189281</v>
      </c>
      <c r="S64" s="33">
        <f t="shared" si="9"/>
        <v>30.164312634781318</v>
      </c>
      <c r="T64" s="33">
        <f t="shared" si="10"/>
        <v>20.942732884326432</v>
      </c>
      <c r="U64" s="33">
        <f t="shared" si="11"/>
        <v>24.025984667560845</v>
      </c>
      <c r="V64" s="33">
        <f t="shared" si="12"/>
        <v>39.358991810167275</v>
      </c>
    </row>
    <row r="65" spans="16:22" x14ac:dyDescent="0.25">
      <c r="P65" s="33">
        <v>52</v>
      </c>
      <c r="Q65" s="33">
        <f t="shared" si="7"/>
        <v>51.747147233171951</v>
      </c>
      <c r="R65" s="33">
        <f t="shared" si="8"/>
        <v>37.597392180312575</v>
      </c>
      <c r="S65" s="33">
        <f t="shared" si="9"/>
        <v>35.005790793919871</v>
      </c>
      <c r="T65" s="33">
        <f t="shared" si="10"/>
        <v>7.09234863581543</v>
      </c>
      <c r="U65" s="33">
        <f t="shared" si="11"/>
        <v>27.389704742863657</v>
      </c>
      <c r="V65" s="33">
        <f t="shared" si="12"/>
        <v>29.73614233816555</v>
      </c>
    </row>
    <row r="66" spans="16:22" x14ac:dyDescent="0.25">
      <c r="P66" s="33">
        <v>53</v>
      </c>
      <c r="Q66" s="33">
        <f t="shared" si="7"/>
        <v>44.484553292918697</v>
      </c>
      <c r="R66" s="33">
        <f t="shared" si="8"/>
        <v>28.31119535268618</v>
      </c>
      <c r="S66" s="33">
        <f t="shared" si="9"/>
        <v>25.966956133550337</v>
      </c>
      <c r="T66" s="33">
        <f t="shared" si="10"/>
        <v>-4.4650093053110638</v>
      </c>
      <c r="U66" s="33">
        <f t="shared" si="11"/>
        <v>21.109781833981277</v>
      </c>
      <c r="V66" s="33">
        <f t="shared" si="12"/>
        <v>21.706421735037857</v>
      </c>
    </row>
    <row r="67" spans="16:22" x14ac:dyDescent="0.25">
      <c r="P67" s="33">
        <v>54</v>
      </c>
      <c r="Q67" s="33">
        <f t="shared" si="7"/>
        <v>32.746491850753145</v>
      </c>
      <c r="R67" s="33">
        <f t="shared" si="8"/>
        <v>29.405103869139001</v>
      </c>
      <c r="S67" s="33">
        <f t="shared" si="9"/>
        <v>11.358071555694739</v>
      </c>
      <c r="T67" s="33">
        <f t="shared" si="10"/>
        <v>-3.1035593474682628</v>
      </c>
      <c r="U67" s="33">
        <f t="shared" si="11"/>
        <v>10.959948101991857</v>
      </c>
      <c r="V67" s="33">
        <f t="shared" si="12"/>
        <v>22.652318092345979</v>
      </c>
    </row>
    <row r="68" spans="16:22" x14ac:dyDescent="0.25">
      <c r="P68" s="33">
        <v>55</v>
      </c>
      <c r="Q68" s="33">
        <f t="shared" si="7"/>
        <v>27.324882463758495</v>
      </c>
      <c r="R68" s="33">
        <f t="shared" si="8"/>
        <v>39.873383284461902</v>
      </c>
      <c r="S68" s="33">
        <f t="shared" si="9"/>
        <v>4.6104781689105074</v>
      </c>
      <c r="T68" s="33">
        <f t="shared" si="10"/>
        <v>9.9249876967513249</v>
      </c>
      <c r="U68" s="33">
        <f t="shared" si="11"/>
        <v>6.2719138717300176</v>
      </c>
      <c r="V68" s="33">
        <f t="shared" si="12"/>
        <v>31.704178661405379</v>
      </c>
    </row>
    <row r="69" spans="16:22" x14ac:dyDescent="0.25">
      <c r="P69" s="33">
        <v>56</v>
      </c>
      <c r="Q69" s="33">
        <f t="shared" si="7"/>
        <v>33.204327799304927</v>
      </c>
      <c r="R69" s="33">
        <f t="shared" si="8"/>
        <v>50.09154578115097</v>
      </c>
      <c r="S69" s="33">
        <f t="shared" si="9"/>
        <v>11.927882214885841</v>
      </c>
      <c r="T69" s="33">
        <f t="shared" si="10"/>
        <v>22.642245759115283</v>
      </c>
      <c r="U69" s="33">
        <f t="shared" si="11"/>
        <v>11.355836194520954</v>
      </c>
      <c r="V69" s="33">
        <f t="shared" si="12"/>
        <v>40.53976457981662</v>
      </c>
    </row>
    <row r="70" spans="16:22" x14ac:dyDescent="0.25">
      <c r="P70" s="33">
        <v>57</v>
      </c>
      <c r="Q70" s="33">
        <f t="shared" si="7"/>
        <v>44.97929293034241</v>
      </c>
      <c r="R70" s="33">
        <f t="shared" si="8"/>
        <v>50.665059883220977</v>
      </c>
      <c r="S70" s="33">
        <f t="shared" si="9"/>
        <v>26.58269615968873</v>
      </c>
      <c r="T70" s="33">
        <f t="shared" si="10"/>
        <v>23.356026425726569</v>
      </c>
      <c r="U70" s="33">
        <f t="shared" si="11"/>
        <v>21.537580332499697</v>
      </c>
      <c r="V70" s="33">
        <f t="shared" si="12"/>
        <v>41.035678901584546</v>
      </c>
    </row>
    <row r="71" spans="16:22" x14ac:dyDescent="0.25">
      <c r="P71" s="33">
        <v>58</v>
      </c>
      <c r="Q71" s="33">
        <f t="shared" si="7"/>
        <v>51.823929218428958</v>
      </c>
      <c r="R71" s="33">
        <f t="shared" si="8"/>
        <v>41.066639370124541</v>
      </c>
      <c r="S71" s="33">
        <f t="shared" si="9"/>
        <v>35.101351646604535</v>
      </c>
      <c r="T71" s="33">
        <f t="shared" si="10"/>
        <v>11.410083043470962</v>
      </c>
      <c r="U71" s="33">
        <f t="shared" si="11"/>
        <v>27.456097680727421</v>
      </c>
      <c r="V71" s="33">
        <f t="shared" si="12"/>
        <v>32.735980286301789</v>
      </c>
    </row>
    <row r="72" spans="16:22" x14ac:dyDescent="0.25">
      <c r="P72" s="33">
        <v>59</v>
      </c>
      <c r="Q72" s="33">
        <f t="shared" si="7"/>
        <v>47.445309625955304</v>
      </c>
      <c r="R72" s="33">
        <f t="shared" si="8"/>
        <v>30.121027796218428</v>
      </c>
      <c r="S72" s="33">
        <f t="shared" si="9"/>
        <v>29.651836106755425</v>
      </c>
      <c r="T72" s="33">
        <f t="shared" si="10"/>
        <v>-2.212539133546219</v>
      </c>
      <c r="U72" s="33">
        <f t="shared" si="11"/>
        <v>23.669930683884729</v>
      </c>
      <c r="V72" s="33">
        <f t="shared" si="12"/>
        <v>23.271373364838105</v>
      </c>
    </row>
    <row r="73" spans="16:22" x14ac:dyDescent="0.25">
      <c r="P73" s="33">
        <v>60</v>
      </c>
      <c r="Q73" s="33">
        <f t="shared" si="7"/>
        <v>35.869116813202879</v>
      </c>
      <c r="R73" s="33">
        <f t="shared" si="8"/>
        <v>27.891569964277917</v>
      </c>
      <c r="S73" s="33">
        <f t="shared" si="9"/>
        <v>15.244408995750154</v>
      </c>
      <c r="T73" s="33">
        <f t="shared" si="10"/>
        <v>-4.9872640997162954</v>
      </c>
      <c r="U73" s="33">
        <f t="shared" si="11"/>
        <v>13.660063818065098</v>
      </c>
      <c r="V73" s="33">
        <f t="shared" si="12"/>
        <v>21.343574092516096</v>
      </c>
    </row>
    <row r="74" spans="16:22" x14ac:dyDescent="0.25">
      <c r="P74" s="33">
        <v>61</v>
      </c>
      <c r="Q74" s="33">
        <f t="shared" si="7"/>
        <v>27.738449065867904</v>
      </c>
      <c r="R74" s="33">
        <f t="shared" si="8"/>
        <v>36.428019123317547</v>
      </c>
      <c r="S74" s="33">
        <f t="shared" si="9"/>
        <v>5.1251923561926649</v>
      </c>
      <c r="T74" s="33">
        <f t="shared" si="10"/>
        <v>5.6369774825577119</v>
      </c>
      <c r="U74" s="33">
        <f t="shared" si="11"/>
        <v>6.6295225168369125</v>
      </c>
      <c r="V74" s="33">
        <f t="shared" si="12"/>
        <v>28.724992229806773</v>
      </c>
    </row>
    <row r="75" spans="16:22" x14ac:dyDescent="0.25">
      <c r="P75" s="33">
        <v>62</v>
      </c>
      <c r="Q75" s="33">
        <f t="shared" si="7"/>
        <v>30.528604814354722</v>
      </c>
      <c r="R75" s="33">
        <f t="shared" si="8"/>
        <v>47.882003284368572</v>
      </c>
      <c r="S75" s="33">
        <f t="shared" si="9"/>
        <v>8.5977472993336175</v>
      </c>
      <c r="T75" s="33">
        <f t="shared" si="10"/>
        <v>19.892306898733423</v>
      </c>
      <c r="U75" s="33">
        <f t="shared" si="11"/>
        <v>9.0421540295469889</v>
      </c>
      <c r="V75" s="33">
        <f t="shared" si="12"/>
        <v>38.629185982438905</v>
      </c>
    </row>
    <row r="76" spans="16:22" x14ac:dyDescent="0.25">
      <c r="P76" s="33">
        <v>63</v>
      </c>
      <c r="Q76" s="33">
        <f t="shared" si="7"/>
        <v>41.674327730967043</v>
      </c>
      <c r="R76" s="33">
        <f t="shared" si="8"/>
        <v>51.722782232514973</v>
      </c>
      <c r="S76" s="33">
        <f t="shared" si="9"/>
        <v>22.469422824956833</v>
      </c>
      <c r="T76" s="33">
        <f t="shared" si="10"/>
        <v>24.672440025398735</v>
      </c>
      <c r="U76" s="33">
        <f t="shared" si="11"/>
        <v>18.679796069829955</v>
      </c>
      <c r="V76" s="33">
        <f t="shared" si="12"/>
        <v>41.950285289772154</v>
      </c>
    </row>
    <row r="77" spans="16:22" x14ac:dyDescent="0.25">
      <c r="P77" s="33">
        <v>64</v>
      </c>
      <c r="Q77" s="33">
        <f t="shared" si="7"/>
        <v>50.928291567306239</v>
      </c>
      <c r="R77" s="33">
        <f t="shared" si="8"/>
        <v>44.419161515490565</v>
      </c>
      <c r="S77" s="33">
        <f t="shared" si="9"/>
        <v>33.986664427313606</v>
      </c>
      <c r="T77" s="33">
        <f t="shared" si="10"/>
        <v>15.582544510610923</v>
      </c>
      <c r="U77" s="33">
        <f t="shared" si="11"/>
        <v>26.6816449921131</v>
      </c>
      <c r="V77" s="33">
        <f t="shared" si="12"/>
        <v>35.634886764678498</v>
      </c>
    </row>
    <row r="78" spans="16:22" x14ac:dyDescent="0.25">
      <c r="P78" s="33">
        <v>65</v>
      </c>
      <c r="Q78" s="33">
        <f t="shared" ref="Q78:Q141" si="13">C$4+C$7*SIN($P78)</f>
        <v>49.782444649082798</v>
      </c>
      <c r="R78" s="33">
        <f t="shared" ref="R78:R141" si="14">C$5+C$7*COS($P78)</f>
        <v>32.686056338154962</v>
      </c>
      <c r="S78" s="33">
        <f t="shared" ref="S78:S141" si="15">D$4+D$7*SIN($P78)</f>
        <v>32.560573291678054</v>
      </c>
      <c r="T78" s="33">
        <f t="shared" ref="T78:T141" si="16">D$5+D$7*COS($P78)</f>
        <v>0.97982837046497551</v>
      </c>
      <c r="U78" s="33">
        <f t="shared" ref="U78:U141" si="17">E$4+E$7*SIN($P78)</f>
        <v>25.690837799666276</v>
      </c>
      <c r="V78" s="33">
        <f t="shared" ref="V78:V141" si="18">E$5+E$7*COS($P78)</f>
        <v>25.489338686176545</v>
      </c>
    </row>
    <row r="79" spans="16:22" x14ac:dyDescent="0.25">
      <c r="P79" s="33">
        <v>66</v>
      </c>
      <c r="Q79" s="33">
        <f t="shared" si="13"/>
        <v>39.290273348567553</v>
      </c>
      <c r="R79" s="33">
        <f t="shared" si="14"/>
        <v>27.310829490563698</v>
      </c>
      <c r="S79" s="33">
        <f t="shared" si="15"/>
        <v>19.502291031397277</v>
      </c>
      <c r="T79" s="33">
        <f t="shared" si="16"/>
        <v>-5.7100385196647228</v>
      </c>
      <c r="U79" s="33">
        <f t="shared" si="17"/>
        <v>16.61831805588362</v>
      </c>
      <c r="V79" s="33">
        <f t="shared" si="18"/>
        <v>20.841411169048843</v>
      </c>
    </row>
    <row r="80" spans="16:22" x14ac:dyDescent="0.25">
      <c r="P80" s="33">
        <v>67</v>
      </c>
      <c r="Q80" s="33">
        <f t="shared" si="13"/>
        <v>29.098231572327183</v>
      </c>
      <c r="R80" s="33">
        <f t="shared" si="14"/>
        <v>33.235439747263513</v>
      </c>
      <c r="S80" s="33">
        <f t="shared" si="15"/>
        <v>6.8175421352193748</v>
      </c>
      <c r="T80" s="33">
        <f t="shared" si="16"/>
        <v>1.6635766071052309</v>
      </c>
      <c r="U80" s="33">
        <f t="shared" si="17"/>
        <v>7.8053185731304531</v>
      </c>
      <c r="V80" s="33">
        <f t="shared" si="18"/>
        <v>25.964387337526645</v>
      </c>
    </row>
    <row r="81" spans="16:22" x14ac:dyDescent="0.25">
      <c r="P81" s="33">
        <v>68</v>
      </c>
      <c r="Q81" s="33">
        <f t="shared" si="13"/>
        <v>28.576835526428262</v>
      </c>
      <c r="R81" s="33">
        <f t="shared" si="14"/>
        <v>45.012827760984671</v>
      </c>
      <c r="S81" s="33">
        <f t="shared" si="15"/>
        <v>6.1686262395736282</v>
      </c>
      <c r="T81" s="33">
        <f t="shared" si="16"/>
        <v>16.321406008390934</v>
      </c>
      <c r="U81" s="33">
        <f t="shared" si="17"/>
        <v>7.3544704326205963</v>
      </c>
      <c r="V81" s="33">
        <f t="shared" si="18"/>
        <v>36.148226528126514</v>
      </c>
    </row>
    <row r="82" spans="16:22" x14ac:dyDescent="0.25">
      <c r="P82" s="33">
        <v>69</v>
      </c>
      <c r="Q82" s="33">
        <f t="shared" si="13"/>
        <v>38.2054543309292</v>
      </c>
      <c r="R82" s="33">
        <f t="shared" si="14"/>
        <v>51.814917306119504</v>
      </c>
      <c r="S82" s="33">
        <f t="shared" si="15"/>
        <v>18.152153626287763</v>
      </c>
      <c r="T82" s="33">
        <f t="shared" si="16"/>
        <v>24.787108930693933</v>
      </c>
      <c r="U82" s="33">
        <f t="shared" si="17"/>
        <v>15.680281335546084</v>
      </c>
      <c r="V82" s="33">
        <f t="shared" si="18"/>
        <v>42.029953954191598</v>
      </c>
    </row>
    <row r="83" spans="16:22" x14ac:dyDescent="0.25">
      <c r="P83" s="33">
        <v>70</v>
      </c>
      <c r="Q83" s="33">
        <f t="shared" si="13"/>
        <v>49.131580261622489</v>
      </c>
      <c r="R83" s="33">
        <f t="shared" si="14"/>
        <v>47.38789862431419</v>
      </c>
      <c r="S83" s="33">
        <f t="shared" si="15"/>
        <v>31.750524480884806</v>
      </c>
      <c r="T83" s="33">
        <f t="shared" si="16"/>
        <v>19.277357148838156</v>
      </c>
      <c r="U83" s="33">
        <f t="shared" si="17"/>
        <v>25.128039134201419</v>
      </c>
      <c r="V83" s="33">
        <f t="shared" si="18"/>
        <v>38.201936545173403</v>
      </c>
    </row>
    <row r="84" spans="16:22" x14ac:dyDescent="0.25">
      <c r="P84" s="33">
        <v>71</v>
      </c>
      <c r="Q84" s="33">
        <f t="shared" si="13"/>
        <v>51.309783526240082</v>
      </c>
      <c r="R84" s="33">
        <f t="shared" si="14"/>
        <v>35.801952275377865</v>
      </c>
      <c r="S84" s="33">
        <f t="shared" si="15"/>
        <v>34.461459351748445</v>
      </c>
      <c r="T84" s="33">
        <f t="shared" si="16"/>
        <v>4.8577910415396151</v>
      </c>
      <c r="U84" s="33">
        <f t="shared" si="17"/>
        <v>27.011518879070287</v>
      </c>
      <c r="V84" s="33">
        <f t="shared" si="18"/>
        <v>28.183635853116503</v>
      </c>
    </row>
    <row r="85" spans="16:22" x14ac:dyDescent="0.25">
      <c r="P85" s="33">
        <v>72</v>
      </c>
      <c r="Q85" s="33">
        <f t="shared" si="13"/>
        <v>42.73743408859157</v>
      </c>
      <c r="R85" s="33">
        <f t="shared" si="14"/>
        <v>27.709143901193478</v>
      </c>
      <c r="S85" s="33">
        <f t="shared" si="15"/>
        <v>23.792537220723354</v>
      </c>
      <c r="T85" s="33">
        <f t="shared" si="16"/>
        <v>-5.2143068113875586</v>
      </c>
      <c r="U85" s="33">
        <f t="shared" si="17"/>
        <v>19.599057978832121</v>
      </c>
      <c r="V85" s="33">
        <f t="shared" si="18"/>
        <v>21.185831332537248</v>
      </c>
    </row>
    <row r="86" spans="16:22" x14ac:dyDescent="0.25">
      <c r="P86" s="33">
        <v>73</v>
      </c>
      <c r="Q86" s="33">
        <f t="shared" si="13"/>
        <v>31.295910488236096</v>
      </c>
      <c r="R86" s="33">
        <f t="shared" si="14"/>
        <v>30.549964199088173</v>
      </c>
      <c r="S86" s="33">
        <f t="shared" si="15"/>
        <v>9.5527158928187372</v>
      </c>
      <c r="T86" s="33">
        <f t="shared" si="16"/>
        <v>-1.6786960938212001</v>
      </c>
      <c r="U86" s="33">
        <f t="shared" si="17"/>
        <v>9.7056388008510375</v>
      </c>
      <c r="V86" s="33">
        <f t="shared" si="18"/>
        <v>23.642272187627224</v>
      </c>
    </row>
    <row r="87" spans="16:22" x14ac:dyDescent="0.25">
      <c r="P87" s="33">
        <v>74</v>
      </c>
      <c r="Q87" s="33">
        <f t="shared" si="13"/>
        <v>27.504496758051012</v>
      </c>
      <c r="R87" s="33">
        <f t="shared" si="14"/>
        <v>41.712576088291598</v>
      </c>
      <c r="S87" s="33">
        <f t="shared" si="15"/>
        <v>4.8340214266094748</v>
      </c>
      <c r="T87" s="33">
        <f t="shared" si="16"/>
        <v>12.213999005812395</v>
      </c>
      <c r="U87" s="33">
        <f t="shared" si="17"/>
        <v>6.4272253115226938</v>
      </c>
      <c r="V87" s="33">
        <f t="shared" si="18"/>
        <v>33.294518024674112</v>
      </c>
    </row>
    <row r="88" spans="16:22" x14ac:dyDescent="0.25">
      <c r="P88" s="33">
        <v>75</v>
      </c>
      <c r="Q88" s="33">
        <f t="shared" si="13"/>
        <v>34.849001196568224</v>
      </c>
      <c r="R88" s="33">
        <f t="shared" si="14"/>
        <v>50.93412567689235</v>
      </c>
      <c r="S88" s="33">
        <f t="shared" si="15"/>
        <v>13.974799752953899</v>
      </c>
      <c r="T88" s="33">
        <f t="shared" si="16"/>
        <v>23.690898682356114</v>
      </c>
      <c r="U88" s="33">
        <f t="shared" si="17"/>
        <v>12.777975753757143</v>
      </c>
      <c r="V88" s="33">
        <f t="shared" si="18"/>
        <v>41.268338534709315</v>
      </c>
    </row>
    <row r="89" spans="16:22" x14ac:dyDescent="0.25">
      <c r="P89" s="33">
        <v>76</v>
      </c>
      <c r="Q89" s="33">
        <f t="shared" si="13"/>
        <v>46.576920293932588</v>
      </c>
      <c r="R89" s="33">
        <f t="shared" si="14"/>
        <v>49.736362800485679</v>
      </c>
      <c r="S89" s="33">
        <f t="shared" si="15"/>
        <v>28.571061433469978</v>
      </c>
      <c r="T89" s="33">
        <f t="shared" si="16"/>
        <v>22.200194301630269</v>
      </c>
      <c r="U89" s="33">
        <f t="shared" si="17"/>
        <v>22.919039458950245</v>
      </c>
      <c r="V89" s="33">
        <f t="shared" si="18"/>
        <v>40.232639913963794</v>
      </c>
    </row>
    <row r="90" spans="16:22" x14ac:dyDescent="0.25">
      <c r="P90" s="33">
        <v>77</v>
      </c>
      <c r="Q90" s="33">
        <f t="shared" si="13"/>
        <v>51.905659318097285</v>
      </c>
      <c r="R90" s="33">
        <f t="shared" si="14"/>
        <v>39.22050512387338</v>
      </c>
      <c r="S90" s="33">
        <f t="shared" si="15"/>
        <v>35.203070793200766</v>
      </c>
      <c r="T90" s="33">
        <f t="shared" si="16"/>
        <v>9.1124325965387332</v>
      </c>
      <c r="U90" s="33">
        <f t="shared" si="17"/>
        <v>27.526769224458867</v>
      </c>
      <c r="V90" s="33">
        <f t="shared" si="18"/>
        <v>31.139638697982079</v>
      </c>
    </row>
    <row r="91" spans="16:22" x14ac:dyDescent="0.25">
      <c r="P91" s="33">
        <v>78</v>
      </c>
      <c r="Q91" s="33">
        <f t="shared" si="13"/>
        <v>45.93600018498438</v>
      </c>
      <c r="R91" s="33">
        <f t="shared" si="14"/>
        <v>29.054783698570432</v>
      </c>
      <c r="S91" s="33">
        <f t="shared" si="15"/>
        <v>27.773389011887939</v>
      </c>
      <c r="T91" s="33">
        <f t="shared" si="16"/>
        <v>-3.5395586785628108</v>
      </c>
      <c r="U91" s="33">
        <f t="shared" si="17"/>
        <v>22.364839553508904</v>
      </c>
      <c r="V91" s="33">
        <f t="shared" si="18"/>
        <v>22.349398270214163</v>
      </c>
    </row>
    <row r="92" spans="16:22" x14ac:dyDescent="0.25">
      <c r="P92" s="33">
        <v>79</v>
      </c>
      <c r="Q92" s="33">
        <f t="shared" si="13"/>
        <v>34.156419971084276</v>
      </c>
      <c r="R92" s="33">
        <f t="shared" si="14"/>
        <v>28.585515921374068</v>
      </c>
      <c r="S92" s="33">
        <f t="shared" si="15"/>
        <v>13.112831255537504</v>
      </c>
      <c r="T92" s="33">
        <f t="shared" si="16"/>
        <v>-4.1235970929931725</v>
      </c>
      <c r="U92" s="33">
        <f t="shared" si="17"/>
        <v>12.17910478011342</v>
      </c>
      <c r="V92" s="33">
        <f t="shared" si="18"/>
        <v>21.943625141679181</v>
      </c>
    </row>
    <row r="93" spans="16:22" x14ac:dyDescent="0.25">
      <c r="P93" s="33">
        <v>80</v>
      </c>
      <c r="Q93" s="33">
        <f t="shared" si="13"/>
        <v>27.397010400739298</v>
      </c>
      <c r="R93" s="33">
        <f t="shared" si="14"/>
        <v>38.244144422499389</v>
      </c>
      <c r="S93" s="33">
        <f t="shared" si="15"/>
        <v>4.7002467147119642</v>
      </c>
      <c r="T93" s="33">
        <f t="shared" si="16"/>
        <v>7.8972795780437766</v>
      </c>
      <c r="U93" s="33">
        <f t="shared" si="17"/>
        <v>6.3342824810096321</v>
      </c>
      <c r="V93" s="33">
        <f t="shared" si="18"/>
        <v>30.295385255433537</v>
      </c>
    </row>
    <row r="94" spans="16:22" x14ac:dyDescent="0.25">
      <c r="P94" s="33">
        <v>81</v>
      </c>
      <c r="Q94" s="33">
        <f t="shared" si="13"/>
        <v>31.872341460310274</v>
      </c>
      <c r="R94" s="33">
        <f t="shared" si="14"/>
        <v>49.150570701059252</v>
      </c>
      <c r="S94" s="33">
        <f t="shared" si="15"/>
        <v>10.270126819624991</v>
      </c>
      <c r="T94" s="33">
        <f t="shared" si="16"/>
        <v>21.471132760309722</v>
      </c>
      <c r="U94" s="33">
        <f t="shared" si="17"/>
        <v>10.204075323214523</v>
      </c>
      <c r="V94" s="33">
        <f t="shared" si="18"/>
        <v>39.726108879006588</v>
      </c>
    </row>
    <row r="95" spans="16:22" x14ac:dyDescent="0.25">
      <c r="P95" s="33">
        <v>82</v>
      </c>
      <c r="Q95" s="33">
        <f t="shared" si="13"/>
        <v>43.467814412674265</v>
      </c>
      <c r="R95" s="33">
        <f t="shared" si="14"/>
        <v>51.277476734107452</v>
      </c>
      <c r="S95" s="33">
        <f t="shared" si="15"/>
        <v>24.701549488637699</v>
      </c>
      <c r="T95" s="33">
        <f t="shared" si="16"/>
        <v>24.118224437060523</v>
      </c>
      <c r="U95" s="33">
        <f t="shared" si="17"/>
        <v>20.230613614068957</v>
      </c>
      <c r="V95" s="33">
        <f t="shared" si="18"/>
        <v>41.565232204895551</v>
      </c>
    </row>
    <row r="96" spans="16:22" x14ac:dyDescent="0.25">
      <c r="P96" s="33">
        <v>83</v>
      </c>
      <c r="Q96" s="33">
        <f t="shared" si="13"/>
        <v>51.5226049006911</v>
      </c>
      <c r="R96" s="33">
        <f t="shared" si="14"/>
        <v>42.669394923589202</v>
      </c>
      <c r="S96" s="33">
        <f t="shared" si="15"/>
        <v>34.726331273775287</v>
      </c>
      <c r="T96" s="33">
        <f t="shared" si="16"/>
        <v>13.404830728380217</v>
      </c>
      <c r="U96" s="33">
        <f t="shared" si="17"/>
        <v>27.195544288711766</v>
      </c>
      <c r="V96" s="33">
        <f t="shared" si="18"/>
        <v>34.121873728829875</v>
      </c>
    </row>
    <row r="97" spans="16:22" x14ac:dyDescent="0.25">
      <c r="P97" s="33">
        <v>84</v>
      </c>
      <c r="Q97" s="33">
        <f t="shared" si="13"/>
        <v>48.631175696247624</v>
      </c>
      <c r="R97" s="33">
        <f t="shared" si="14"/>
        <v>31.240555987891796</v>
      </c>
      <c r="S97" s="33">
        <f t="shared" si="15"/>
        <v>31.12773403343212</v>
      </c>
      <c r="T97" s="33">
        <f t="shared" si="16"/>
        <v>-0.81920359731696735</v>
      </c>
      <c r="U97" s="33">
        <f t="shared" si="17"/>
        <v>24.69534220529982</v>
      </c>
      <c r="V97" s="33">
        <f t="shared" si="18"/>
        <v>24.239422906898017</v>
      </c>
    </row>
    <row r="98" spans="16:22" x14ac:dyDescent="0.25">
      <c r="P98" s="33">
        <v>85</v>
      </c>
      <c r="Q98" s="33">
        <f t="shared" si="13"/>
        <v>37.451893475400205</v>
      </c>
      <c r="R98" s="33">
        <f t="shared" si="14"/>
        <v>27.498581737704274</v>
      </c>
      <c r="S98" s="33">
        <f t="shared" si="15"/>
        <v>17.214291474598244</v>
      </c>
      <c r="T98" s="33">
        <f t="shared" si="16"/>
        <v>-5.4763669784801774</v>
      </c>
      <c r="U98" s="33">
        <f t="shared" si="17"/>
        <v>15.028681629049414</v>
      </c>
      <c r="V98" s="33">
        <f t="shared" si="18"/>
        <v>21.003759449527145</v>
      </c>
    </row>
    <row r="99" spans="16:22" x14ac:dyDescent="0.25">
      <c r="P99" s="33">
        <v>86</v>
      </c>
      <c r="Q99" s="33">
        <f t="shared" si="13"/>
        <v>28.262938756094563</v>
      </c>
      <c r="R99" s="33">
        <f t="shared" si="14"/>
        <v>34.883826041650643</v>
      </c>
      <c r="S99" s="33">
        <f t="shared" si="15"/>
        <v>5.7779585207377124</v>
      </c>
      <c r="T99" s="33">
        <f t="shared" si="16"/>
        <v>3.7151151199227179</v>
      </c>
      <c r="U99" s="33">
        <f t="shared" si="17"/>
        <v>7.0830457136758884</v>
      </c>
      <c r="V99" s="33">
        <f t="shared" si="18"/>
        <v>27.389737417397484</v>
      </c>
    </row>
    <row r="100" spans="16:22" x14ac:dyDescent="0.25">
      <c r="P100" s="33">
        <v>87</v>
      </c>
      <c r="Q100" s="33">
        <f t="shared" si="13"/>
        <v>29.512594130224457</v>
      </c>
      <c r="R100" s="33">
        <f t="shared" si="14"/>
        <v>46.606329345481697</v>
      </c>
      <c r="S100" s="33">
        <f t="shared" si="15"/>
        <v>7.3332469482783083</v>
      </c>
      <c r="T100" s="33">
        <f t="shared" si="16"/>
        <v>18.304636445311552</v>
      </c>
      <c r="U100" s="33">
        <f t="shared" si="17"/>
        <v>8.1636154765962488</v>
      </c>
      <c r="V100" s="33">
        <f t="shared" si="18"/>
        <v>37.526118117295319</v>
      </c>
    </row>
    <row r="101" spans="16:22" x14ac:dyDescent="0.25">
      <c r="P101" s="33">
        <v>88</v>
      </c>
      <c r="Q101" s="33">
        <f t="shared" si="13"/>
        <v>40.051932209895888</v>
      </c>
      <c r="R101" s="33">
        <f t="shared" si="14"/>
        <v>51.888476172748938</v>
      </c>
      <c r="S101" s="33">
        <f t="shared" si="15"/>
        <v>20.450231749519276</v>
      </c>
      <c r="T101" s="33">
        <f t="shared" si="16"/>
        <v>24.878658374148628</v>
      </c>
      <c r="U101" s="33">
        <f t="shared" si="17"/>
        <v>17.276920061084294</v>
      </c>
      <c r="V101" s="33">
        <f t="shared" si="18"/>
        <v>42.093559880049192</v>
      </c>
    </row>
    <row r="102" spans="16:22" x14ac:dyDescent="0.25">
      <c r="P102" s="33">
        <v>89</v>
      </c>
      <c r="Q102" s="33">
        <f t="shared" si="13"/>
        <v>50.191134169306729</v>
      </c>
      <c r="R102" s="33">
        <f t="shared" si="14"/>
        <v>45.873885090331022</v>
      </c>
      <c r="S102" s="33">
        <f t="shared" si="15"/>
        <v>33.069217590274356</v>
      </c>
      <c r="T102" s="33">
        <f t="shared" si="16"/>
        <v>17.393055462716568</v>
      </c>
      <c r="U102" s="33">
        <f t="shared" si="17"/>
        <v>26.044229260319092</v>
      </c>
      <c r="V102" s="33">
        <f t="shared" si="18"/>
        <v>36.892777812820079</v>
      </c>
    </row>
    <row r="103" spans="16:22" x14ac:dyDescent="0.25">
      <c r="P103" s="33">
        <v>90</v>
      </c>
      <c r="Q103" s="33">
        <f t="shared" si="13"/>
        <v>50.608264486300165</v>
      </c>
      <c r="R103" s="33">
        <f t="shared" si="14"/>
        <v>34.092343401695082</v>
      </c>
      <c r="S103" s="33">
        <f t="shared" si="15"/>
        <v>33.588367083988132</v>
      </c>
      <c r="T103" s="33">
        <f t="shared" si="16"/>
        <v>2.730056506159487</v>
      </c>
      <c r="U103" s="33">
        <f t="shared" si="17"/>
        <v>26.404919429042078</v>
      </c>
      <c r="V103" s="33">
        <f t="shared" si="18"/>
        <v>26.705346963583082</v>
      </c>
    </row>
    <row r="104" spans="16:22" x14ac:dyDescent="0.25">
      <c r="P104" s="33">
        <v>91</v>
      </c>
      <c r="Q104" s="33">
        <f t="shared" si="13"/>
        <v>40.919815471127457</v>
      </c>
      <c r="R104" s="33">
        <f t="shared" si="14"/>
        <v>27.375746202009765</v>
      </c>
      <c r="S104" s="33">
        <f t="shared" si="15"/>
        <v>21.530376580320723</v>
      </c>
      <c r="T104" s="33">
        <f t="shared" si="16"/>
        <v>-5.6292448767482846</v>
      </c>
      <c r="U104" s="33">
        <f t="shared" si="17"/>
        <v>18.027373689537274</v>
      </c>
      <c r="V104" s="33">
        <f t="shared" si="18"/>
        <v>20.897544273382255</v>
      </c>
    </row>
    <row r="105" spans="16:22" x14ac:dyDescent="0.25">
      <c r="P105" s="33">
        <v>92</v>
      </c>
      <c r="Q105" s="33">
        <f t="shared" si="13"/>
        <v>30.033302467766575</v>
      </c>
      <c r="R105" s="33">
        <f t="shared" si="14"/>
        <v>31.899301981490773</v>
      </c>
      <c r="S105" s="33">
        <f t="shared" si="15"/>
        <v>7.9813069400716756</v>
      </c>
      <c r="T105" s="33">
        <f t="shared" si="16"/>
        <v>6.5445454519696966E-4</v>
      </c>
      <c r="U105" s="33">
        <f t="shared" si="17"/>
        <v>8.6138689596737787</v>
      </c>
      <c r="V105" s="33">
        <f t="shared" si="18"/>
        <v>24.809036751533867</v>
      </c>
    </row>
    <row r="106" spans="16:22" x14ac:dyDescent="0.25">
      <c r="P106" s="33">
        <v>93</v>
      </c>
      <c r="Q106" s="33">
        <f t="shared" si="13"/>
        <v>27.957735325780533</v>
      </c>
      <c r="R106" s="33">
        <f t="shared" si="14"/>
        <v>43.504074417929566</v>
      </c>
      <c r="S106" s="33">
        <f t="shared" si="15"/>
        <v>5.3981103057499524</v>
      </c>
      <c r="T106" s="33">
        <f t="shared" si="16"/>
        <v>14.4436510184597</v>
      </c>
      <c r="U106" s="33">
        <f t="shared" si="17"/>
        <v>6.8191380754868085</v>
      </c>
      <c r="V106" s="33">
        <f t="shared" si="18"/>
        <v>34.843616252397098</v>
      </c>
    </row>
    <row r="107" spans="16:22" x14ac:dyDescent="0.25">
      <c r="P107" s="33">
        <v>94</v>
      </c>
      <c r="Q107" s="33">
        <f t="shared" si="13"/>
        <v>36.601380903543017</v>
      </c>
      <c r="R107" s="33">
        <f t="shared" si="14"/>
        <v>51.520689251414382</v>
      </c>
      <c r="S107" s="33">
        <f t="shared" si="15"/>
        <v>16.155765749929312</v>
      </c>
      <c r="T107" s="33">
        <f t="shared" si="16"/>
        <v>24.420920381423471</v>
      </c>
      <c r="U107" s="33">
        <f t="shared" si="17"/>
        <v>14.293248335072334</v>
      </c>
      <c r="V107" s="33">
        <f t="shared" si="18"/>
        <v>41.775536659712621</v>
      </c>
    </row>
    <row r="108" spans="16:22" x14ac:dyDescent="0.25">
      <c r="P108" s="33">
        <v>95</v>
      </c>
      <c r="Q108" s="33">
        <f t="shared" si="13"/>
        <v>48.017311319073094</v>
      </c>
      <c r="R108" s="33">
        <f t="shared" si="14"/>
        <v>48.57870777455274</v>
      </c>
      <c r="S108" s="33">
        <f t="shared" si="15"/>
        <v>30.363734468701139</v>
      </c>
      <c r="T108" s="33">
        <f t="shared" si="16"/>
        <v>20.759407103662703</v>
      </c>
      <c r="U108" s="33">
        <f t="shared" si="17"/>
        <v>24.164537234392867</v>
      </c>
      <c r="V108" s="33">
        <f t="shared" si="18"/>
        <v>39.23162231918338</v>
      </c>
    </row>
    <row r="109" spans="16:22" x14ac:dyDescent="0.25">
      <c r="P109" s="33">
        <v>96</v>
      </c>
      <c r="Q109" s="33">
        <f t="shared" si="13"/>
        <v>51.709772795592869</v>
      </c>
      <c r="R109" s="33">
        <f t="shared" si="14"/>
        <v>37.382974189528525</v>
      </c>
      <c r="S109" s="33">
        <f t="shared" si="15"/>
        <v>34.959275545431424</v>
      </c>
      <c r="T109" s="33">
        <f t="shared" si="16"/>
        <v>6.8254896068170332</v>
      </c>
      <c r="U109" s="33">
        <f t="shared" si="17"/>
        <v>27.357387283194246</v>
      </c>
      <c r="V109" s="33">
        <f t="shared" si="18"/>
        <v>29.550736343629897</v>
      </c>
    </row>
    <row r="110" spans="16:22" x14ac:dyDescent="0.25">
      <c r="P110" s="33">
        <v>97</v>
      </c>
      <c r="Q110" s="33">
        <f t="shared" si="13"/>
        <v>44.283933280248618</v>
      </c>
      <c r="R110" s="33">
        <f t="shared" si="14"/>
        <v>28.226794322642256</v>
      </c>
      <c r="S110" s="33">
        <f t="shared" si="15"/>
        <v>25.717269707597836</v>
      </c>
      <c r="T110" s="33">
        <f t="shared" si="16"/>
        <v>-4.5700526220664699</v>
      </c>
      <c r="U110" s="33">
        <f t="shared" si="17"/>
        <v>20.936306871190894</v>
      </c>
      <c r="V110" s="33">
        <f t="shared" si="18"/>
        <v>21.633440653282975</v>
      </c>
    </row>
    <row r="111" spans="16:22" x14ac:dyDescent="0.25">
      <c r="P111" s="33">
        <v>98</v>
      </c>
      <c r="Q111" s="33">
        <f t="shared" si="13"/>
        <v>32.567075377434342</v>
      </c>
      <c r="R111" s="33">
        <f t="shared" si="14"/>
        <v>29.528317717622286</v>
      </c>
      <c r="S111" s="33">
        <f t="shared" si="15"/>
        <v>11.13477450081097</v>
      </c>
      <c r="T111" s="33">
        <f t="shared" si="16"/>
        <v>-2.950210610987833</v>
      </c>
      <c r="U111" s="33">
        <f t="shared" si="17"/>
        <v>10.804807716849197</v>
      </c>
      <c r="V111" s="33">
        <f t="shared" si="18"/>
        <v>22.758860393367808</v>
      </c>
    </row>
    <row r="112" spans="16:22" x14ac:dyDescent="0.25">
      <c r="P112" s="33">
        <v>99</v>
      </c>
      <c r="Q112" s="33">
        <f t="shared" si="13"/>
        <v>27.33162420793882</v>
      </c>
      <c r="R112" s="33">
        <f t="shared" si="14"/>
        <v>40.090929767406642</v>
      </c>
      <c r="S112" s="33">
        <f t="shared" si="15"/>
        <v>4.6188687675684754</v>
      </c>
      <c r="T112" s="33">
        <f t="shared" si="16"/>
        <v>10.195740365351416</v>
      </c>
      <c r="U112" s="33">
        <f t="shared" si="17"/>
        <v>6.2777434188687025</v>
      </c>
      <c r="V112" s="33">
        <f t="shared" si="18"/>
        <v>31.892289844989438</v>
      </c>
    </row>
    <row r="113" spans="16:22" x14ac:dyDescent="0.25">
      <c r="P113" s="33">
        <v>100</v>
      </c>
      <c r="Q113" s="33">
        <f t="shared" si="13"/>
        <v>33.391029432476131</v>
      </c>
      <c r="R113" s="33">
        <f t="shared" si="14"/>
        <v>50.203413665404781</v>
      </c>
      <c r="S113" s="33">
        <f t="shared" si="15"/>
        <v>12.160246189374639</v>
      </c>
      <c r="T113" s="33">
        <f t="shared" si="16"/>
        <v>22.781473604964013</v>
      </c>
      <c r="U113" s="33">
        <f t="shared" si="17"/>
        <v>11.517276015186011</v>
      </c>
      <c r="V113" s="33">
        <f t="shared" si="18"/>
        <v>40.636496091294902</v>
      </c>
    </row>
    <row r="114" spans="16:22" x14ac:dyDescent="0.25">
      <c r="P114" s="33">
        <v>101</v>
      </c>
      <c r="Q114" s="33">
        <f t="shared" si="13"/>
        <v>45.174301831985588</v>
      </c>
      <c r="R114" s="33">
        <f t="shared" si="14"/>
        <v>50.568398351906076</v>
      </c>
      <c r="S114" s="33">
        <f t="shared" si="15"/>
        <v>26.825399143464729</v>
      </c>
      <c r="T114" s="33">
        <f t="shared" si="16"/>
        <v>23.23572400943273</v>
      </c>
      <c r="U114" s="33">
        <f t="shared" si="17"/>
        <v>21.706203400089549</v>
      </c>
      <c r="V114" s="33">
        <f t="shared" si="18"/>
        <v>40.952096235404134</v>
      </c>
    </row>
    <row r="115" spans="16:22" x14ac:dyDescent="0.25">
      <c r="P115" s="33">
        <v>102</v>
      </c>
      <c r="Q115" s="33">
        <f t="shared" si="13"/>
        <v>51.847955103703001</v>
      </c>
      <c r="R115" s="33">
        <f t="shared" si="14"/>
        <v>40.850318589354366</v>
      </c>
      <c r="S115" s="33">
        <f t="shared" si="15"/>
        <v>35.131253635666233</v>
      </c>
      <c r="T115" s="33">
        <f t="shared" si="16"/>
        <v>11.140855851772086</v>
      </c>
      <c r="U115" s="33">
        <f t="shared" si="17"/>
        <v>27.476872724545075</v>
      </c>
      <c r="V115" s="33">
        <f t="shared" si="18"/>
        <v>32.548928960287739</v>
      </c>
    </row>
    <row r="116" spans="16:22" x14ac:dyDescent="0.25">
      <c r="P116" s="33">
        <v>103</v>
      </c>
      <c r="Q116" s="33">
        <f t="shared" si="13"/>
        <v>47.276263206740296</v>
      </c>
      <c r="R116" s="33">
        <f t="shared" si="14"/>
        <v>29.98393209421868</v>
      </c>
      <c r="S116" s="33">
        <f t="shared" si="15"/>
        <v>29.441445350259592</v>
      </c>
      <c r="T116" s="33">
        <f t="shared" si="16"/>
        <v>-2.3831648622069892</v>
      </c>
      <c r="U116" s="33">
        <f t="shared" si="17"/>
        <v>23.523757224453259</v>
      </c>
      <c r="V116" s="33">
        <f t="shared" si="18"/>
        <v>23.152827505496354</v>
      </c>
    </row>
    <row r="117" spans="16:22" x14ac:dyDescent="0.25">
      <c r="P117" s="33">
        <v>104</v>
      </c>
      <c r="Q117" s="33">
        <f t="shared" si="13"/>
        <v>35.662418587727601</v>
      </c>
      <c r="R117" s="33">
        <f t="shared" si="14"/>
        <v>27.95974449721794</v>
      </c>
      <c r="S117" s="33">
        <f t="shared" si="15"/>
        <v>14.987157784952368</v>
      </c>
      <c r="T117" s="33">
        <f t="shared" si="16"/>
        <v>-4.9024158572891103</v>
      </c>
      <c r="U117" s="33">
        <f t="shared" si="17"/>
        <v>13.481333059872348</v>
      </c>
      <c r="V117" s="33">
        <f t="shared" si="18"/>
        <v>21.402524216223206</v>
      </c>
    </row>
    <row r="118" spans="16:22" x14ac:dyDescent="0.25">
      <c r="P118" s="33">
        <v>105</v>
      </c>
      <c r="Q118" s="33">
        <f t="shared" si="13"/>
        <v>27.684136429396617</v>
      </c>
      <c r="R118" s="33">
        <f t="shared" si="14"/>
        <v>36.638784540015251</v>
      </c>
      <c r="S118" s="33">
        <f t="shared" si="15"/>
        <v>5.0575962679256694</v>
      </c>
      <c r="T118" s="33">
        <f t="shared" si="16"/>
        <v>5.8992906132830152</v>
      </c>
      <c r="U118" s="33">
        <f t="shared" si="17"/>
        <v>6.5825586947061758</v>
      </c>
      <c r="V118" s="33">
        <f t="shared" si="18"/>
        <v>28.907239864688851</v>
      </c>
    </row>
    <row r="119" spans="16:22" x14ac:dyDescent="0.25">
      <c r="P119" s="33">
        <v>106</v>
      </c>
      <c r="Q119" s="33">
        <f t="shared" si="13"/>
        <v>30.676612554383574</v>
      </c>
      <c r="R119" s="33">
        <f t="shared" si="14"/>
        <v>48.041582832706602</v>
      </c>
      <c r="S119" s="33">
        <f t="shared" si="15"/>
        <v>8.7819538654147582</v>
      </c>
      <c r="T119" s="33">
        <f t="shared" si="16"/>
        <v>20.090915435086984</v>
      </c>
      <c r="U119" s="33">
        <f t="shared" si="17"/>
        <v>9.1701354649605022</v>
      </c>
      <c r="V119" s="33">
        <f t="shared" si="18"/>
        <v>38.767173493463403</v>
      </c>
    </row>
    <row r="120" spans="16:22" x14ac:dyDescent="0.25">
      <c r="P120" s="33">
        <v>107</v>
      </c>
      <c r="Q120" s="33">
        <f t="shared" si="13"/>
        <v>41.88857821388617</v>
      </c>
      <c r="R120" s="33">
        <f t="shared" si="14"/>
        <v>51.68445921169014</v>
      </c>
      <c r="S120" s="33">
        <f t="shared" si="15"/>
        <v>22.736073378043212</v>
      </c>
      <c r="T120" s="33">
        <f t="shared" si="16"/>
        <v>24.624744194987287</v>
      </c>
      <c r="U120" s="33">
        <f t="shared" si="17"/>
        <v>18.865057221285163</v>
      </c>
      <c r="V120" s="33">
        <f t="shared" si="18"/>
        <v>41.917147595665156</v>
      </c>
    </row>
    <row r="121" spans="16:22" x14ac:dyDescent="0.25">
      <c r="P121" s="33">
        <v>108</v>
      </c>
      <c r="Q121" s="33">
        <f t="shared" si="13"/>
        <v>51.011803887186517</v>
      </c>
      <c r="R121" s="33">
        <f t="shared" si="14"/>
        <v>44.218169934113554</v>
      </c>
      <c r="S121" s="33">
        <f t="shared" si="15"/>
        <v>34.090601678619635</v>
      </c>
      <c r="T121" s="33">
        <f t="shared" si="16"/>
        <v>15.332395639954154</v>
      </c>
      <c r="U121" s="33">
        <f t="shared" si="17"/>
        <v>26.753857611337658</v>
      </c>
      <c r="V121" s="33">
        <f t="shared" si="18"/>
        <v>35.46109050857968</v>
      </c>
    </row>
    <row r="122" spans="16:22" x14ac:dyDescent="0.25">
      <c r="P122" s="33">
        <v>109</v>
      </c>
      <c r="Q122" s="33">
        <f t="shared" si="13"/>
        <v>49.658437964163099</v>
      </c>
      <c r="R122" s="33">
        <f t="shared" si="14"/>
        <v>32.507186929223629</v>
      </c>
      <c r="S122" s="33">
        <f t="shared" si="15"/>
        <v>32.406237811684164</v>
      </c>
      <c r="T122" s="33">
        <f t="shared" si="16"/>
        <v>0.75721217762410298</v>
      </c>
      <c r="U122" s="33">
        <f t="shared" si="17"/>
        <v>25.583609937570682</v>
      </c>
      <c r="V122" s="33">
        <f t="shared" si="18"/>
        <v>25.334671344440657</v>
      </c>
    </row>
    <row r="123" spans="16:22" x14ac:dyDescent="0.25">
      <c r="P123" s="33">
        <v>110</v>
      </c>
      <c r="Q123" s="33">
        <f t="shared" si="13"/>
        <v>39.072758833076918</v>
      </c>
      <c r="R123" s="33">
        <f t="shared" si="14"/>
        <v>27.318533963750966</v>
      </c>
      <c r="S123" s="33">
        <f t="shared" si="15"/>
        <v>19.23157814865532</v>
      </c>
      <c r="T123" s="33">
        <f t="shared" si="16"/>
        <v>-5.7004497336389743</v>
      </c>
      <c r="U123" s="33">
        <f t="shared" si="17"/>
        <v>16.430234514371939</v>
      </c>
      <c r="V123" s="33">
        <f t="shared" si="18"/>
        <v>20.848073182382873</v>
      </c>
    </row>
    <row r="124" spans="16:22" x14ac:dyDescent="0.25">
      <c r="P124" s="33">
        <v>111</v>
      </c>
      <c r="Q124" s="33">
        <f t="shared" si="13"/>
        <v>28.987191068688119</v>
      </c>
      <c r="R124" s="33">
        <f t="shared" si="14"/>
        <v>33.422634645452014</v>
      </c>
      <c r="S124" s="33">
        <f t="shared" si="15"/>
        <v>6.6793440256658805</v>
      </c>
      <c r="T124" s="33">
        <f t="shared" si="16"/>
        <v>1.8965544863464814</v>
      </c>
      <c r="U124" s="33">
        <f t="shared" si="17"/>
        <v>7.7093024928768354</v>
      </c>
      <c r="V124" s="33">
        <f t="shared" si="18"/>
        <v>26.126253681594736</v>
      </c>
    </row>
    <row r="125" spans="16:22" x14ac:dyDescent="0.25">
      <c r="P125" s="33">
        <v>112</v>
      </c>
      <c r="Q125" s="33">
        <f t="shared" si="13"/>
        <v>28.674359161597003</v>
      </c>
      <c r="R125" s="33">
        <f t="shared" si="14"/>
        <v>45.207406958073392</v>
      </c>
      <c r="S125" s="33">
        <f t="shared" si="15"/>
        <v>6.2900016077988461</v>
      </c>
      <c r="T125" s="33">
        <f t="shared" si="16"/>
        <v>16.563574193105815</v>
      </c>
      <c r="U125" s="33">
        <f t="shared" si="17"/>
        <v>7.4387985550093774</v>
      </c>
      <c r="V125" s="33">
        <f t="shared" si="18"/>
        <v>36.31647803267736</v>
      </c>
    </row>
    <row r="126" spans="16:22" x14ac:dyDescent="0.25">
      <c r="P126" s="33">
        <v>113</v>
      </c>
      <c r="Q126" s="33">
        <f t="shared" si="13"/>
        <v>38.421879324484891</v>
      </c>
      <c r="R126" s="33">
        <f t="shared" si="14"/>
        <v>51.83798558565303</v>
      </c>
      <c r="S126" s="33">
        <f t="shared" si="15"/>
        <v>18.421510518496614</v>
      </c>
      <c r="T126" s="33">
        <f t="shared" si="16"/>
        <v>24.815819108671391</v>
      </c>
      <c r="U126" s="33">
        <f t="shared" si="17"/>
        <v>15.867422773752079</v>
      </c>
      <c r="V126" s="33">
        <f t="shared" si="18"/>
        <v>42.049900961872709</v>
      </c>
    </row>
    <row r="127" spans="16:22" x14ac:dyDescent="0.25">
      <c r="P127" s="33">
        <v>114</v>
      </c>
      <c r="Q127" s="33">
        <f t="shared" si="13"/>
        <v>49.267926472585025</v>
      </c>
      <c r="R127" s="33">
        <f t="shared" si="14"/>
        <v>47.21824711647421</v>
      </c>
      <c r="S127" s="33">
        <f t="shared" si="15"/>
        <v>31.920217412583426</v>
      </c>
      <c r="T127" s="33">
        <f t="shared" si="16"/>
        <v>19.066213314849481</v>
      </c>
      <c r="U127" s="33">
        <f t="shared" si="17"/>
        <v>25.245936912984995</v>
      </c>
      <c r="V127" s="33">
        <f t="shared" si="18"/>
        <v>38.055239869113116</v>
      </c>
    </row>
    <row r="128" spans="16:22" x14ac:dyDescent="0.25">
      <c r="P128" s="33">
        <v>115</v>
      </c>
      <c r="Q128" s="33">
        <f t="shared" si="13"/>
        <v>51.240694877043268</v>
      </c>
      <c r="R128" s="33">
        <f t="shared" si="14"/>
        <v>35.595557794084449</v>
      </c>
      <c r="S128" s="33">
        <f t="shared" si="15"/>
        <v>34.375473424112172</v>
      </c>
      <c r="T128" s="33">
        <f t="shared" si="16"/>
        <v>4.6009178628143177</v>
      </c>
      <c r="U128" s="33">
        <f t="shared" si="17"/>
        <v>26.95177832433129</v>
      </c>
      <c r="V128" s="33">
        <f t="shared" si="18"/>
        <v>28.00516774075826</v>
      </c>
    </row>
    <row r="129" spans="16:22" x14ac:dyDescent="0.25">
      <c r="P129" s="33">
        <v>116</v>
      </c>
      <c r="Q129" s="33">
        <f t="shared" si="13"/>
        <v>42.526430364688331</v>
      </c>
      <c r="R129" s="33">
        <f t="shared" si="14"/>
        <v>27.655764580710873</v>
      </c>
      <c r="S129" s="33">
        <f t="shared" si="15"/>
        <v>23.52992749907655</v>
      </c>
      <c r="T129" s="33">
        <f t="shared" si="16"/>
        <v>-5.2807413189607999</v>
      </c>
      <c r="U129" s="33">
        <f t="shared" si="17"/>
        <v>19.416604281089899</v>
      </c>
      <c r="V129" s="33">
        <f t="shared" si="18"/>
        <v>21.139674543335346</v>
      </c>
    </row>
    <row r="130" spans="16:22" x14ac:dyDescent="0.25">
      <c r="P130" s="33">
        <v>117</v>
      </c>
      <c r="Q130" s="33">
        <f t="shared" si="13"/>
        <v>31.136987540289542</v>
      </c>
      <c r="R130" s="33">
        <f t="shared" si="14"/>
        <v>30.69867674049674</v>
      </c>
      <c r="S130" s="33">
        <f t="shared" si="15"/>
        <v>9.3549245441566988</v>
      </c>
      <c r="T130" s="33">
        <f t="shared" si="16"/>
        <v>-1.4936123503579761</v>
      </c>
      <c r="U130" s="33">
        <f t="shared" si="17"/>
        <v>9.5682190483814527</v>
      </c>
      <c r="V130" s="33">
        <f t="shared" si="18"/>
        <v>23.770863060710955</v>
      </c>
    </row>
    <row r="131" spans="16:22" x14ac:dyDescent="0.25">
      <c r="P131" s="33">
        <v>118</v>
      </c>
      <c r="Q131" s="33">
        <f t="shared" si="13"/>
        <v>27.543767611492477</v>
      </c>
      <c r="R131" s="33">
        <f t="shared" si="14"/>
        <v>41.926654866843322</v>
      </c>
      <c r="S131" s="33">
        <f t="shared" si="15"/>
        <v>4.8828969047305382</v>
      </c>
      <c r="T131" s="33">
        <f t="shared" si="16"/>
        <v>12.480435860129411</v>
      </c>
      <c r="U131" s="33">
        <f t="shared" si="17"/>
        <v>6.4611825910026237</v>
      </c>
      <c r="V131" s="33">
        <f t="shared" si="18"/>
        <v>33.47963070435749</v>
      </c>
    </row>
    <row r="132" spans="16:22" x14ac:dyDescent="0.25">
      <c r="P132" s="33">
        <v>119</v>
      </c>
      <c r="Q132" s="33">
        <f t="shared" si="13"/>
        <v>35.050360409850448</v>
      </c>
      <c r="R132" s="33">
        <f t="shared" si="14"/>
        <v>51.016747650861646</v>
      </c>
      <c r="S132" s="33">
        <f t="shared" si="15"/>
        <v>14.225406168674375</v>
      </c>
      <c r="T132" s="33">
        <f t="shared" si="16"/>
        <v>23.793727832404361</v>
      </c>
      <c r="U132" s="33">
        <f t="shared" si="17"/>
        <v>12.952089899034757</v>
      </c>
      <c r="V132" s="33">
        <f t="shared" si="18"/>
        <v>41.339781276982301</v>
      </c>
    </row>
    <row r="133" spans="16:22" x14ac:dyDescent="0.25">
      <c r="P133" s="33">
        <v>120</v>
      </c>
      <c r="Q133" s="33">
        <f t="shared" si="13"/>
        <v>46.755239134979476</v>
      </c>
      <c r="R133" s="33">
        <f t="shared" si="14"/>
        <v>49.611565708035933</v>
      </c>
      <c r="S133" s="33">
        <f t="shared" si="15"/>
        <v>28.79299240390716</v>
      </c>
      <c r="T133" s="33">
        <f t="shared" si="16"/>
        <v>22.044875101076315</v>
      </c>
      <c r="U133" s="33">
        <f t="shared" si="17"/>
        <v>23.073230727825827</v>
      </c>
      <c r="V133" s="33">
        <f t="shared" si="18"/>
        <v>40.124728591055693</v>
      </c>
    </row>
    <row r="134" spans="16:22" x14ac:dyDescent="0.25">
      <c r="P134" s="33">
        <v>121</v>
      </c>
      <c r="Q134" s="33">
        <f t="shared" si="13"/>
        <v>51.896992266809804</v>
      </c>
      <c r="R134" s="33">
        <f t="shared" si="14"/>
        <v>39.003026836271609</v>
      </c>
      <c r="S134" s="33">
        <f t="shared" si="15"/>
        <v>35.192284007621815</v>
      </c>
      <c r="T134" s="33">
        <f t="shared" si="16"/>
        <v>8.8417648020806858</v>
      </c>
      <c r="U134" s="33">
        <f t="shared" si="17"/>
        <v>27.519274875417672</v>
      </c>
      <c r="V134" s="33">
        <f t="shared" si="18"/>
        <v>30.951586482516035</v>
      </c>
    </row>
    <row r="135" spans="16:22" x14ac:dyDescent="0.25">
      <c r="P135" s="33">
        <v>122</v>
      </c>
      <c r="Q135" s="33">
        <f t="shared" si="13"/>
        <v>45.748315688346082</v>
      </c>
      <c r="R135" s="33">
        <f t="shared" si="14"/>
        <v>28.944572750485197</v>
      </c>
      <c r="S135" s="33">
        <f t="shared" si="15"/>
        <v>27.539801791208337</v>
      </c>
      <c r="T135" s="33">
        <f t="shared" si="16"/>
        <v>-3.6767243449487079</v>
      </c>
      <c r="U135" s="33">
        <f t="shared" si="17"/>
        <v>22.202549856497448</v>
      </c>
      <c r="V135" s="33">
        <f t="shared" si="18"/>
        <v>22.254099501842433</v>
      </c>
    </row>
    <row r="136" spans="16:22" x14ac:dyDescent="0.25">
      <c r="P136" s="33">
        <v>123</v>
      </c>
      <c r="Q136" s="33">
        <f t="shared" si="13"/>
        <v>33.962274289753005</v>
      </c>
      <c r="R136" s="33">
        <f t="shared" si="14"/>
        <v>28.683899750211108</v>
      </c>
      <c r="S136" s="33">
        <f t="shared" si="15"/>
        <v>12.871202613207412</v>
      </c>
      <c r="T136" s="33">
        <f t="shared" si="16"/>
        <v>-4.0011511502036061</v>
      </c>
      <c r="U136" s="33">
        <f t="shared" si="17"/>
        <v>12.01122813412675</v>
      </c>
      <c r="V136" s="33">
        <f t="shared" si="18"/>
        <v>22.028697068549945</v>
      </c>
    </row>
    <row r="137" spans="16:22" x14ac:dyDescent="0.25">
      <c r="P137" s="33">
        <v>124</v>
      </c>
      <c r="Q137" s="33">
        <f t="shared" si="13"/>
        <v>27.374900178782344</v>
      </c>
      <c r="R137" s="33">
        <f t="shared" si="14"/>
        <v>38.460669389746201</v>
      </c>
      <c r="S137" s="33">
        <f t="shared" si="15"/>
        <v>4.6727289101620961</v>
      </c>
      <c r="T137" s="33">
        <f t="shared" si="16"/>
        <v>8.1667608948964752</v>
      </c>
      <c r="U137" s="33">
        <f t="shared" si="17"/>
        <v>6.315163900165075</v>
      </c>
      <c r="V137" s="33">
        <f t="shared" si="18"/>
        <v>30.482613140311109</v>
      </c>
    </row>
    <row r="138" spans="16:22" x14ac:dyDescent="0.25">
      <c r="P138" s="33">
        <v>125</v>
      </c>
      <c r="Q138" s="33">
        <f t="shared" si="13"/>
        <v>32.042594733828352</v>
      </c>
      <c r="R138" s="33">
        <f t="shared" si="14"/>
        <v>49.286164750385161</v>
      </c>
      <c r="S138" s="33">
        <f t="shared" si="15"/>
        <v>10.482019595453636</v>
      </c>
      <c r="T138" s="33">
        <f t="shared" si="16"/>
        <v>21.639889571287945</v>
      </c>
      <c r="U138" s="33">
        <f t="shared" si="17"/>
        <v>10.351292342570709</v>
      </c>
      <c r="V138" s="33">
        <f t="shared" si="18"/>
        <v>39.843356267980155</v>
      </c>
    </row>
    <row r="139" spans="16:22" x14ac:dyDescent="0.25">
      <c r="P139" s="33">
        <v>126</v>
      </c>
      <c r="Q139" s="33">
        <f t="shared" si="13"/>
        <v>43.673901107158045</v>
      </c>
      <c r="R139" s="33">
        <f t="shared" si="14"/>
        <v>51.207475321886221</v>
      </c>
      <c r="S139" s="33">
        <f t="shared" si="15"/>
        <v>24.958039603941604</v>
      </c>
      <c r="T139" s="33">
        <f t="shared" si="16"/>
        <v>24.0311025084128</v>
      </c>
      <c r="U139" s="33">
        <f t="shared" si="17"/>
        <v>20.408815584955882</v>
      </c>
      <c r="V139" s="33">
        <f t="shared" si="18"/>
        <v>41.504702389256856</v>
      </c>
    </row>
    <row r="140" spans="16:22" x14ac:dyDescent="0.25">
      <c r="P140" s="33">
        <v>127</v>
      </c>
      <c r="Q140" s="33">
        <f t="shared" si="13"/>
        <v>51.575049859649688</v>
      </c>
      <c r="R140" s="33">
        <f t="shared" si="14"/>
        <v>42.458157025388971</v>
      </c>
      <c r="S140" s="33">
        <f t="shared" si="15"/>
        <v>34.791602899408815</v>
      </c>
      <c r="T140" s="33">
        <f t="shared" si="16"/>
        <v>13.141929559521905</v>
      </c>
      <c r="U140" s="33">
        <f t="shared" si="17"/>
        <v>27.24089314091648</v>
      </c>
      <c r="V140" s="33">
        <f t="shared" si="18"/>
        <v>33.939217541929587</v>
      </c>
    </row>
    <row r="141" spans="16:22" x14ac:dyDescent="0.25">
      <c r="P141" s="33">
        <v>128</v>
      </c>
      <c r="Q141" s="33">
        <f t="shared" si="13"/>
        <v>48.481761266276806</v>
      </c>
      <c r="R141" s="33">
        <f t="shared" si="14"/>
        <v>31.08229275314438</v>
      </c>
      <c r="S141" s="33">
        <f t="shared" si="15"/>
        <v>30.941776737803323</v>
      </c>
      <c r="T141" s="33">
        <f t="shared" si="16"/>
        <v>-1.0161738841683956</v>
      </c>
      <c r="U141" s="33">
        <f t="shared" si="17"/>
        <v>24.56614441324226</v>
      </c>
      <c r="V141" s="33">
        <f t="shared" si="18"/>
        <v>24.1025736046101</v>
      </c>
    </row>
    <row r="142" spans="16:22" x14ac:dyDescent="0.25">
      <c r="P142" s="33">
        <v>129</v>
      </c>
      <c r="Q142" s="33">
        <f t="shared" ref="Q142:Q205" si="19">C$4+C$7*SIN($P142)</f>
        <v>37.23799059435521</v>
      </c>
      <c r="R142" s="33">
        <f t="shared" ref="R142:R205" si="20">C$5+C$7*COS($P142)</f>
        <v>27.538799654568152</v>
      </c>
      <c r="S142" s="33">
        <f t="shared" ref="S142:S205" si="21">D$4+D$7*SIN($P142)</f>
        <v>16.948073537722237</v>
      </c>
      <c r="T142" s="33">
        <f t="shared" ref="T142:T205" si="22">D$5+D$7*COS($P142)</f>
        <v>-5.4263128099685378</v>
      </c>
      <c r="U142" s="33">
        <f t="shared" ref="U142:U205" si="23">E$4+E$7*SIN($P142)</f>
        <v>14.843721046921154</v>
      </c>
      <c r="V142" s="33">
        <f t="shared" ref="V142:V205" si="24">E$5+E$7*COS($P142)</f>
        <v>21.038535649262219</v>
      </c>
    </row>
    <row r="143" spans="16:22" x14ac:dyDescent="0.25">
      <c r="P143" s="33">
        <v>130</v>
      </c>
      <c r="Q143" s="33">
        <f t="shared" si="19"/>
        <v>28.181208746344481</v>
      </c>
      <c r="R143" s="33">
        <f t="shared" si="20"/>
        <v>35.085548942835587</v>
      </c>
      <c r="S143" s="33">
        <f t="shared" si="21"/>
        <v>5.6762394860513758</v>
      </c>
      <c r="T143" s="33">
        <f t="shared" si="22"/>
        <v>3.9661741721044494</v>
      </c>
      <c r="U143" s="33">
        <f t="shared" si="23"/>
        <v>7.0123742476962239</v>
      </c>
      <c r="V143" s="33">
        <f t="shared" si="24"/>
        <v>27.564166041497781</v>
      </c>
    </row>
    <row r="144" spans="16:22" x14ac:dyDescent="0.25">
      <c r="P144" s="33">
        <v>131</v>
      </c>
      <c r="Q144" s="33">
        <f t="shared" si="19"/>
        <v>29.638179185816263</v>
      </c>
      <c r="R144" s="33">
        <f t="shared" si="20"/>
        <v>46.784094125931091</v>
      </c>
      <c r="S144" s="33">
        <f t="shared" si="21"/>
        <v>7.4895468271708996</v>
      </c>
      <c r="T144" s="33">
        <f t="shared" si="22"/>
        <v>18.525877846405628</v>
      </c>
      <c r="U144" s="33">
        <f t="shared" si="23"/>
        <v>8.2722081466687207</v>
      </c>
      <c r="V144" s="33">
        <f t="shared" si="24"/>
        <v>37.679830293181837</v>
      </c>
    </row>
    <row r="145" spans="16:22" x14ac:dyDescent="0.25">
      <c r="P145" s="33">
        <v>132</v>
      </c>
      <c r="Q145" s="33">
        <f t="shared" si="19"/>
        <v>40.26937000988363</v>
      </c>
      <c r="R145" s="33">
        <f t="shared" si="20"/>
        <v>51.878846713121902</v>
      </c>
      <c r="S145" s="33">
        <f t="shared" si="21"/>
        <v>20.720849154150766</v>
      </c>
      <c r="T145" s="33">
        <f t="shared" si="22"/>
        <v>24.866673800296152</v>
      </c>
      <c r="U145" s="33">
        <f t="shared" si="23"/>
        <v>17.464937267145025</v>
      </c>
      <c r="V145" s="33">
        <f t="shared" si="24"/>
        <v>42.08523334209189</v>
      </c>
    </row>
    <row r="146" spans="16:22" x14ac:dyDescent="0.25">
      <c r="P146" s="33">
        <v>133</v>
      </c>
      <c r="Q146" s="33">
        <f t="shared" si="19"/>
        <v>50.30051340314747</v>
      </c>
      <c r="R146" s="33">
        <f t="shared" si="20"/>
        <v>45.68571467140012</v>
      </c>
      <c r="S146" s="33">
        <f t="shared" si="21"/>
        <v>33.205348126842651</v>
      </c>
      <c r="T146" s="33">
        <f t="shared" si="22"/>
        <v>17.158863475847809</v>
      </c>
      <c r="U146" s="33">
        <f t="shared" si="23"/>
        <v>26.13880885020162</v>
      </c>
      <c r="V146" s="33">
        <f t="shared" si="24"/>
        <v>36.730067941617094</v>
      </c>
    </row>
    <row r="147" spans="16:22" x14ac:dyDescent="0.25">
      <c r="P147" s="33">
        <v>134</v>
      </c>
      <c r="Q147" s="33">
        <f t="shared" si="19"/>
        <v>50.50902239082891</v>
      </c>
      <c r="R147" s="33">
        <f t="shared" si="20"/>
        <v>33.898635038833035</v>
      </c>
      <c r="S147" s="33">
        <f t="shared" si="21"/>
        <v>33.464852964970483</v>
      </c>
      <c r="T147" s="33">
        <f t="shared" si="22"/>
        <v>2.4889721389699009</v>
      </c>
      <c r="U147" s="33">
        <f t="shared" si="23"/>
        <v>26.31910536398453</v>
      </c>
      <c r="V147" s="33">
        <f t="shared" si="24"/>
        <v>26.537848464343426</v>
      </c>
    </row>
    <row r="148" spans="16:22" x14ac:dyDescent="0.25">
      <c r="P148" s="33">
        <v>135</v>
      </c>
      <c r="Q148" s="33">
        <f t="shared" si="19"/>
        <v>40.703194771242103</v>
      </c>
      <c r="R148" s="33">
        <f t="shared" si="20"/>
        <v>27.354594470700057</v>
      </c>
      <c r="S148" s="33">
        <f t="shared" si="21"/>
        <v>21.260776117127406</v>
      </c>
      <c r="T148" s="33">
        <f t="shared" si="22"/>
        <v>-5.6555697688821169</v>
      </c>
      <c r="U148" s="33">
        <f t="shared" si="23"/>
        <v>17.840063025201726</v>
      </c>
      <c r="V148" s="33">
        <f t="shared" si="24"/>
        <v>20.879254493847959</v>
      </c>
    </row>
    <row r="149" spans="16:22" x14ac:dyDescent="0.25">
      <c r="P149" s="33">
        <v>136</v>
      </c>
      <c r="Q149" s="33">
        <f t="shared" si="19"/>
        <v>29.898463235944174</v>
      </c>
      <c r="R149" s="33">
        <f t="shared" si="20"/>
        <v>32.070153685953336</v>
      </c>
      <c r="S149" s="33">
        <f t="shared" si="21"/>
        <v>7.813489555236389</v>
      </c>
      <c r="T149" s="33">
        <f t="shared" si="22"/>
        <v>0.21329202189150287</v>
      </c>
      <c r="U149" s="33">
        <f t="shared" si="23"/>
        <v>8.4972742570229443</v>
      </c>
      <c r="V149" s="33">
        <f t="shared" si="24"/>
        <v>24.956771230661126</v>
      </c>
    </row>
    <row r="150" spans="16:22" x14ac:dyDescent="0.25">
      <c r="P150" s="33">
        <v>137</v>
      </c>
      <c r="Q150" s="33">
        <f t="shared" si="19"/>
        <v>28.028648129915631</v>
      </c>
      <c r="R150" s="33">
        <f t="shared" si="20"/>
        <v>43.709849289004524</v>
      </c>
      <c r="S150" s="33">
        <f t="shared" si="21"/>
        <v>5.4863665289607386</v>
      </c>
      <c r="T150" s="33">
        <f t="shared" si="22"/>
        <v>14.699753046496335</v>
      </c>
      <c r="U150" s="33">
        <f t="shared" si="23"/>
        <v>6.880455966433848</v>
      </c>
      <c r="V150" s="33">
        <f t="shared" si="24"/>
        <v>35.021548591388765</v>
      </c>
    </row>
    <row r="151" spans="16:22" x14ac:dyDescent="0.25">
      <c r="P151" s="33">
        <v>138</v>
      </c>
      <c r="Q151" s="33">
        <f t="shared" si="19"/>
        <v>36.812848838544951</v>
      </c>
      <c r="R151" s="33">
        <f t="shared" si="20"/>
        <v>51.572198821614847</v>
      </c>
      <c r="S151" s="33">
        <f t="shared" si="21"/>
        <v>16.418953216580597</v>
      </c>
      <c r="T151" s="33">
        <f t="shared" si="22"/>
        <v>24.485027846648563</v>
      </c>
      <c r="U151" s="33">
        <f t="shared" si="23"/>
        <v>14.476103433462482</v>
      </c>
      <c r="V151" s="33">
        <f t="shared" si="24"/>
        <v>41.820076686676785</v>
      </c>
    </row>
    <row r="152" spans="16:22" x14ac:dyDescent="0.25">
      <c r="P152" s="33">
        <v>139</v>
      </c>
      <c r="Q152" s="33">
        <f t="shared" si="19"/>
        <v>48.174911740735439</v>
      </c>
      <c r="R152" s="33">
        <f t="shared" si="20"/>
        <v>48.428594382584961</v>
      </c>
      <c r="S152" s="33">
        <f t="shared" si="21"/>
        <v>30.559879835704926</v>
      </c>
      <c r="T152" s="33">
        <f t="shared" si="22"/>
        <v>20.572579898195031</v>
      </c>
      <c r="U152" s="33">
        <f t="shared" si="23"/>
        <v>24.300813406045709</v>
      </c>
      <c r="V152" s="33">
        <f t="shared" si="24"/>
        <v>39.101820138736045</v>
      </c>
    </row>
    <row r="153" spans="16:22" x14ac:dyDescent="0.25">
      <c r="P153" s="33">
        <v>140</v>
      </c>
      <c r="Q153" s="33">
        <f t="shared" si="19"/>
        <v>51.668608603050849</v>
      </c>
      <c r="R153" s="33">
        <f t="shared" si="20"/>
        <v>37.169251395684299</v>
      </c>
      <c r="S153" s="33">
        <f t="shared" si="21"/>
        <v>34.908043666935129</v>
      </c>
      <c r="T153" s="33">
        <f t="shared" si="22"/>
        <v>6.5594958017657685</v>
      </c>
      <c r="U153" s="33">
        <f t="shared" si="23"/>
        <v>27.32179284436193</v>
      </c>
      <c r="V153" s="33">
        <f t="shared" si="24"/>
        <v>29.365931481860919</v>
      </c>
    </row>
    <row r="154" spans="16:22" x14ac:dyDescent="0.25">
      <c r="P154" s="33">
        <v>141</v>
      </c>
      <c r="Q154" s="33">
        <f t="shared" si="19"/>
        <v>44.081850642286966</v>
      </c>
      <c r="R154" s="33">
        <f t="shared" si="20"/>
        <v>28.145957877948796</v>
      </c>
      <c r="S154" s="33">
        <f t="shared" si="21"/>
        <v>25.465762936423047</v>
      </c>
      <c r="T154" s="33">
        <f t="shared" si="22"/>
        <v>-4.670659549030475</v>
      </c>
      <c r="U154" s="33">
        <f t="shared" si="23"/>
        <v>20.761567184783679</v>
      </c>
      <c r="V154" s="33">
        <f t="shared" si="24"/>
        <v>21.56354184783147</v>
      </c>
    </row>
    <row r="155" spans="16:22" x14ac:dyDescent="0.25">
      <c r="P155" s="33">
        <v>142</v>
      </c>
      <c r="Q155" s="33">
        <f t="shared" si="19"/>
        <v>32.389868139443173</v>
      </c>
      <c r="R155" s="33">
        <f t="shared" si="20"/>
        <v>29.654688276534401</v>
      </c>
      <c r="S155" s="33">
        <f t="shared" si="21"/>
        <v>10.914227002492883</v>
      </c>
      <c r="T155" s="33">
        <f t="shared" si="22"/>
        <v>-2.7929331151864858</v>
      </c>
      <c r="U155" s="33">
        <f t="shared" si="23"/>
        <v>10.65157764469653</v>
      </c>
      <c r="V155" s="33">
        <f t="shared" si="24"/>
        <v>22.868132283611033</v>
      </c>
    </row>
    <row r="156" spans="16:22" x14ac:dyDescent="0.25">
      <c r="P156" s="33">
        <v>143</v>
      </c>
      <c r="Q156" s="33">
        <f t="shared" si="19"/>
        <v>27.342215887294167</v>
      </c>
      <c r="R156" s="33">
        <f t="shared" si="20"/>
        <v>40.308322820848218</v>
      </c>
      <c r="S156" s="33">
        <f t="shared" si="21"/>
        <v>4.6320508949538421</v>
      </c>
      <c r="T156" s="33">
        <f t="shared" si="22"/>
        <v>10.466302079600689</v>
      </c>
      <c r="U156" s="33">
        <f t="shared" si="23"/>
        <v>6.2869019826510595</v>
      </c>
      <c r="V156" s="33">
        <f t="shared" si="24"/>
        <v>32.080268358970912</v>
      </c>
    </row>
    <row r="157" spans="16:22" x14ac:dyDescent="0.25">
      <c r="P157" s="33">
        <v>144</v>
      </c>
      <c r="Q157" s="33">
        <f t="shared" si="19"/>
        <v>33.579682088024725</v>
      </c>
      <c r="R157" s="33">
        <f t="shared" si="20"/>
        <v>50.311959042601067</v>
      </c>
      <c r="S157" s="33">
        <f t="shared" si="21"/>
        <v>12.395038355337849</v>
      </c>
      <c r="T157" s="33">
        <f t="shared" si="22"/>
        <v>22.916566345339703</v>
      </c>
      <c r="U157" s="33">
        <f t="shared" si="23"/>
        <v>11.680402873598773</v>
      </c>
      <c r="V157" s="33">
        <f t="shared" si="24"/>
        <v>40.730354650167392</v>
      </c>
    </row>
    <row r="158" spans="16:22" x14ac:dyDescent="0.25">
      <c r="P158" s="33">
        <v>145</v>
      </c>
      <c r="Q158" s="33">
        <f t="shared" si="19"/>
        <v>45.367569082232343</v>
      </c>
      <c r="R158" s="33">
        <f t="shared" si="20"/>
        <v>50.468299933645461</v>
      </c>
      <c r="S158" s="33">
        <f t="shared" si="21"/>
        <v>27.065934513418753</v>
      </c>
      <c r="T158" s="33">
        <f t="shared" si="22"/>
        <v>23.111144133445517</v>
      </c>
      <c r="U158" s="33">
        <f t="shared" si="23"/>
        <v>21.873320471806075</v>
      </c>
      <c r="V158" s="33">
        <f t="shared" si="24"/>
        <v>40.865541712991195</v>
      </c>
    </row>
    <row r="159" spans="16:22" x14ac:dyDescent="0.25">
      <c r="P159" s="33">
        <v>146</v>
      </c>
      <c r="Q159" s="33">
        <f t="shared" si="19"/>
        <v>51.868147930068645</v>
      </c>
      <c r="R159" s="33">
        <f t="shared" si="20"/>
        <v>40.63360639975815</v>
      </c>
      <c r="S159" s="33">
        <f t="shared" si="21"/>
        <v>35.156385099761039</v>
      </c>
      <c r="T159" s="33">
        <f t="shared" si="22"/>
        <v>10.871141522875083</v>
      </c>
      <c r="U159" s="33">
        <f t="shared" si="23"/>
        <v>27.494333344529053</v>
      </c>
      <c r="V159" s="33">
        <f t="shared" si="24"/>
        <v>32.3615391853292</v>
      </c>
    </row>
    <row r="160" spans="16:22" x14ac:dyDescent="0.25">
      <c r="P160" s="33">
        <v>147</v>
      </c>
      <c r="Q160" s="33">
        <f t="shared" si="19"/>
        <v>47.104816417788243</v>
      </c>
      <c r="R160" s="33">
        <f t="shared" si="20"/>
        <v>29.849850320982156</v>
      </c>
      <c r="S160" s="33">
        <f t="shared" si="21"/>
        <v>29.228067156306093</v>
      </c>
      <c r="T160" s="33">
        <f t="shared" si="22"/>
        <v>-2.5500395338772375</v>
      </c>
      <c r="U160" s="33">
        <f t="shared" si="23"/>
        <v>23.375508179215196</v>
      </c>
      <c r="V160" s="33">
        <f t="shared" si="24"/>
        <v>23.036887772896865</v>
      </c>
    </row>
    <row r="161" spans="16:22" x14ac:dyDescent="0.25">
      <c r="P161" s="33">
        <v>148</v>
      </c>
      <c r="Q161" s="33">
        <f t="shared" si="19"/>
        <v>35.456959570552996</v>
      </c>
      <c r="R161" s="33">
        <f t="shared" si="20"/>
        <v>28.031567304304993</v>
      </c>
      <c r="S161" s="33">
        <f t="shared" si="21"/>
        <v>14.731448860427456</v>
      </c>
      <c r="T161" s="33">
        <f t="shared" si="22"/>
        <v>-4.8130270681809542</v>
      </c>
      <c r="U161" s="33">
        <f t="shared" si="23"/>
        <v>13.303673837918616</v>
      </c>
      <c r="V161" s="33">
        <f t="shared" si="24"/>
        <v>21.46462898145127</v>
      </c>
    </row>
    <row r="162" spans="16:22" x14ac:dyDescent="0.25">
      <c r="P162" s="33">
        <v>149</v>
      </c>
      <c r="Q162" s="33">
        <f t="shared" si="19"/>
        <v>27.633563256866985</v>
      </c>
      <c r="R162" s="33">
        <f t="shared" si="20"/>
        <v>36.850478369817893</v>
      </c>
      <c r="S162" s="33">
        <f t="shared" si="21"/>
        <v>4.994654218775425</v>
      </c>
      <c r="T162" s="33">
        <f t="shared" si="22"/>
        <v>6.1627592227010588</v>
      </c>
      <c r="U162" s="33">
        <f t="shared" si="23"/>
        <v>6.5388283653835622</v>
      </c>
      <c r="V162" s="33">
        <f t="shared" si="24"/>
        <v>29.090290293004585</v>
      </c>
    </row>
    <row r="163" spans="16:22" x14ac:dyDescent="0.25">
      <c r="P163" s="33">
        <v>150</v>
      </c>
      <c r="Q163" s="33">
        <f t="shared" si="19"/>
        <v>30.827421968092523</v>
      </c>
      <c r="R163" s="33">
        <f t="shared" si="20"/>
        <v>48.1985173543804</v>
      </c>
      <c r="S163" s="33">
        <f t="shared" si="21"/>
        <v>8.9696473213557812</v>
      </c>
      <c r="T163" s="33">
        <f t="shared" si="22"/>
        <v>20.286232040363711</v>
      </c>
      <c r="U163" s="33">
        <f t="shared" si="23"/>
        <v>9.3005394913754671</v>
      </c>
      <c r="V163" s="33">
        <f t="shared" si="24"/>
        <v>38.902873865253618</v>
      </c>
    </row>
    <row r="164" spans="16:22" x14ac:dyDescent="0.25">
      <c r="P164" s="33">
        <v>151</v>
      </c>
      <c r="Q164" s="33">
        <f t="shared" si="19"/>
        <v>42.102116734362937</v>
      </c>
      <c r="R164" s="33">
        <f t="shared" si="20"/>
        <v>51.642349549748829</v>
      </c>
      <c r="S164" s="33">
        <f t="shared" si="21"/>
        <v>23.00183784127605</v>
      </c>
      <c r="T164" s="33">
        <f t="shared" si="22"/>
        <v>24.572335609979945</v>
      </c>
      <c r="U164" s="33">
        <f t="shared" si="23"/>
        <v>19.049702742940774</v>
      </c>
      <c r="V164" s="33">
        <f t="shared" si="24"/>
        <v>41.880735614920262</v>
      </c>
    </row>
    <row r="165" spans="16:22" x14ac:dyDescent="0.25">
      <c r="P165" s="33">
        <v>152</v>
      </c>
      <c r="Q165" s="33">
        <f t="shared" si="19"/>
        <v>51.091745183488108</v>
      </c>
      <c r="R165" s="33">
        <f t="shared" si="20"/>
        <v>44.015731517547323</v>
      </c>
      <c r="S165" s="33">
        <f t="shared" si="21"/>
        <v>34.190094527283634</v>
      </c>
      <c r="T165" s="33">
        <f t="shared" si="22"/>
        <v>15.080446076023925</v>
      </c>
      <c r="U165" s="33">
        <f t="shared" si="23"/>
        <v>26.822982387160195</v>
      </c>
      <c r="V165" s="33">
        <f t="shared" si="24"/>
        <v>35.286043182474074</v>
      </c>
    </row>
    <row r="166" spans="16:22" x14ac:dyDescent="0.25">
      <c r="P166" s="33">
        <v>153</v>
      </c>
      <c r="Q166" s="33">
        <f t="shared" si="19"/>
        <v>49.531284377138007</v>
      </c>
      <c r="R166" s="33">
        <f t="shared" si="20"/>
        <v>32.330540704630884</v>
      </c>
      <c r="S166" s="33">
        <f t="shared" si="21"/>
        <v>32.247985779552423</v>
      </c>
      <c r="T166" s="33">
        <f t="shared" si="22"/>
        <v>0.53736290192349223</v>
      </c>
      <c r="U166" s="33">
        <f t="shared" si="23"/>
        <v>25.473660967454141</v>
      </c>
      <c r="V166" s="33">
        <f t="shared" si="24"/>
        <v>25.181926377323734</v>
      </c>
    </row>
    <row r="167" spans="16:22" x14ac:dyDescent="0.25">
      <c r="P167" s="33">
        <v>154</v>
      </c>
      <c r="Q167" s="33">
        <f t="shared" si="19"/>
        <v>38.855414784237205</v>
      </c>
      <c r="R167" s="33">
        <f t="shared" si="20"/>
        <v>27.33008765537647</v>
      </c>
      <c r="S167" s="33">
        <f t="shared" si="21"/>
        <v>18.961077424253123</v>
      </c>
      <c r="T167" s="33">
        <f t="shared" si="22"/>
        <v>-5.6860703109177066</v>
      </c>
      <c r="U167" s="33">
        <f t="shared" si="23"/>
        <v>16.242298374385818</v>
      </c>
      <c r="V167" s="33">
        <f t="shared" si="24"/>
        <v>20.858063592602424</v>
      </c>
    </row>
    <row r="168" spans="16:22" x14ac:dyDescent="0.25">
      <c r="P168" s="33">
        <v>155</v>
      </c>
      <c r="Q168" s="33">
        <f t="shared" si="19"/>
        <v>28.879481674203582</v>
      </c>
      <c r="R168" s="33">
        <f t="shared" si="20"/>
        <v>33.61176584249786</v>
      </c>
      <c r="S168" s="33">
        <f t="shared" si="21"/>
        <v>6.5452917275306071</v>
      </c>
      <c r="T168" s="33">
        <f t="shared" si="22"/>
        <v>2.1319422325537989</v>
      </c>
      <c r="U168" s="33">
        <f t="shared" si="23"/>
        <v>7.6161668034124581</v>
      </c>
      <c r="V168" s="33">
        <f t="shared" si="24"/>
        <v>26.289794332068045</v>
      </c>
    </row>
    <row r="169" spans="16:22" x14ac:dyDescent="0.25">
      <c r="P169" s="33">
        <v>156</v>
      </c>
      <c r="Q169" s="33">
        <f t="shared" si="19"/>
        <v>28.775311942029411</v>
      </c>
      <c r="R169" s="33">
        <f t="shared" si="20"/>
        <v>45.400229310198831</v>
      </c>
      <c r="S169" s="33">
        <f t="shared" si="21"/>
        <v>6.4156448006222195</v>
      </c>
      <c r="T169" s="33">
        <f t="shared" si="22"/>
        <v>16.803555854482386</v>
      </c>
      <c r="U169" s="33">
        <f t="shared" si="23"/>
        <v>7.5260918394430547</v>
      </c>
      <c r="V169" s="33">
        <f t="shared" si="24"/>
        <v>36.483210403565614</v>
      </c>
    </row>
    <row r="170" spans="16:22" x14ac:dyDescent="0.25">
      <c r="P170" s="33">
        <v>157</v>
      </c>
      <c r="Q170" s="33">
        <f t="shared" si="19"/>
        <v>38.638678759072285</v>
      </c>
      <c r="R170" s="33">
        <f t="shared" si="20"/>
        <v>51.857219111559772</v>
      </c>
      <c r="S170" s="33">
        <f t="shared" si="21"/>
        <v>18.691333430230095</v>
      </c>
      <c r="T170" s="33">
        <f t="shared" si="22"/>
        <v>24.839756652479728</v>
      </c>
      <c r="U170" s="33">
        <f t="shared" si="23"/>
        <v>16.054887988949094</v>
      </c>
      <c r="V170" s="33">
        <f t="shared" si="24"/>
        <v>42.066532080306978</v>
      </c>
    </row>
    <row r="171" spans="16:22" x14ac:dyDescent="0.25">
      <c r="P171" s="33">
        <v>158</v>
      </c>
      <c r="Q171" s="33">
        <f t="shared" si="19"/>
        <v>49.401248160989581</v>
      </c>
      <c r="R171" s="33">
        <f t="shared" si="20"/>
        <v>47.046208601143547</v>
      </c>
      <c r="S171" s="33">
        <f t="shared" si="21"/>
        <v>32.086146102531366</v>
      </c>
      <c r="T171" s="33">
        <f t="shared" si="22"/>
        <v>18.852098673705839</v>
      </c>
      <c r="U171" s="33">
        <f t="shared" si="23"/>
        <v>25.361219404633353</v>
      </c>
      <c r="V171" s="33">
        <f t="shared" si="24"/>
        <v>37.906479161503256</v>
      </c>
    </row>
    <row r="172" spans="16:22" x14ac:dyDescent="0.25">
      <c r="P172" s="33">
        <v>159</v>
      </c>
      <c r="Q172" s="33">
        <f t="shared" si="19"/>
        <v>51.167963473790294</v>
      </c>
      <c r="R172" s="33">
        <f t="shared" si="20"/>
        <v>35.390418655115127</v>
      </c>
      <c r="S172" s="33">
        <f t="shared" si="21"/>
        <v>34.284953819955795</v>
      </c>
      <c r="T172" s="33">
        <f t="shared" si="22"/>
        <v>4.3456070503459028</v>
      </c>
      <c r="U172" s="33">
        <f t="shared" si="23"/>
        <v>26.888887901261931</v>
      </c>
      <c r="V172" s="33">
        <f t="shared" si="24"/>
        <v>27.827785115635628</v>
      </c>
    </row>
    <row r="173" spans="16:22" x14ac:dyDescent="0.25">
      <c r="P173" s="33">
        <v>160</v>
      </c>
      <c r="Q173" s="33">
        <f t="shared" si="19"/>
        <v>42.314514786510564</v>
      </c>
      <c r="R173" s="33">
        <f t="shared" si="20"/>
        <v>27.606128796423683</v>
      </c>
      <c r="S173" s="33">
        <f t="shared" si="21"/>
        <v>23.266182907424689</v>
      </c>
      <c r="T173" s="33">
        <f t="shared" si="22"/>
        <v>-5.3425167191966629</v>
      </c>
      <c r="U173" s="33">
        <f t="shared" si="23"/>
        <v>19.233362108238754</v>
      </c>
      <c r="V173" s="33">
        <f t="shared" si="24"/>
        <v>21.096754768195805</v>
      </c>
    </row>
    <row r="174" spans="16:22" x14ac:dyDescent="0.25">
      <c r="P174" s="33">
        <v>161</v>
      </c>
      <c r="Q174" s="33">
        <f t="shared" si="19"/>
        <v>30.980721992464861</v>
      </c>
      <c r="R174" s="33">
        <f t="shared" si="20"/>
        <v>30.850179222058173</v>
      </c>
      <c r="S174" s="33">
        <f t="shared" si="21"/>
        <v>9.1604405262535717</v>
      </c>
      <c r="T174" s="33">
        <f t="shared" si="22"/>
        <v>-1.3050563202762913</v>
      </c>
      <c r="U174" s="33">
        <f t="shared" si="23"/>
        <v>9.433097134403285</v>
      </c>
      <c r="V174" s="33">
        <f t="shared" si="24"/>
        <v>23.90186637888311</v>
      </c>
    </row>
    <row r="175" spans="16:22" x14ac:dyDescent="0.25">
      <c r="P175" s="33">
        <v>162</v>
      </c>
      <c r="Q175" s="33">
        <f t="shared" si="19"/>
        <v>27.58682191803539</v>
      </c>
      <c r="R175" s="33">
        <f t="shared" si="20"/>
        <v>42.140004931395289</v>
      </c>
      <c r="S175" s="33">
        <f t="shared" si="21"/>
        <v>4.9364811697272817</v>
      </c>
      <c r="T175" s="33">
        <f t="shared" si="22"/>
        <v>12.74596577604223</v>
      </c>
      <c r="U175" s="33">
        <f t="shared" si="23"/>
        <v>6.498411400462329</v>
      </c>
      <c r="V175" s="33">
        <f t="shared" si="24"/>
        <v>33.664113269266622</v>
      </c>
    </row>
    <row r="176" spans="16:22" x14ac:dyDescent="0.25">
      <c r="P176" s="33">
        <v>163</v>
      </c>
      <c r="Q176" s="33">
        <f t="shared" si="19"/>
        <v>35.253150639880509</v>
      </c>
      <c r="R176" s="33">
        <f t="shared" si="20"/>
        <v>51.095792232969302</v>
      </c>
      <c r="S176" s="33">
        <f t="shared" si="21"/>
        <v>14.477793590449483</v>
      </c>
      <c r="T176" s="33">
        <f t="shared" si="22"/>
        <v>23.892104654012012</v>
      </c>
      <c r="U176" s="33">
        <f t="shared" si="23"/>
        <v>13.127441436204533</v>
      </c>
      <c r="V176" s="33">
        <f t="shared" si="24"/>
        <v>41.408130669235888</v>
      </c>
    </row>
    <row r="177" spans="16:22" x14ac:dyDescent="0.25">
      <c r="P177" s="33">
        <v>164</v>
      </c>
      <c r="Q177" s="33">
        <f t="shared" si="19"/>
        <v>46.93132088622211</v>
      </c>
      <c r="R177" s="33">
        <f t="shared" si="20"/>
        <v>49.483631583442268</v>
      </c>
      <c r="S177" s="33">
        <f t="shared" si="21"/>
        <v>29.012139150824826</v>
      </c>
      <c r="T177" s="33">
        <f t="shared" si="22"/>
        <v>21.88565163228068</v>
      </c>
      <c r="U177" s="33">
        <f t="shared" si="23"/>
        <v>23.225487598106827</v>
      </c>
      <c r="V177" s="33">
        <f t="shared" si="24"/>
        <v>40.014104694625161</v>
      </c>
    </row>
    <row r="178" spans="16:22" x14ac:dyDescent="0.25">
      <c r="P178" s="33">
        <v>165</v>
      </c>
      <c r="Q178" s="33">
        <f t="shared" si="19"/>
        <v>51.884476789215128</v>
      </c>
      <c r="R178" s="33">
        <f t="shared" si="20"/>
        <v>38.785736049129589</v>
      </c>
      <c r="S178" s="33">
        <f t="shared" si="21"/>
        <v>35.176707571212937</v>
      </c>
      <c r="T178" s="33">
        <f t="shared" si="22"/>
        <v>8.5713303657958271</v>
      </c>
      <c r="U178" s="33">
        <f t="shared" si="23"/>
        <v>27.50845281444208</v>
      </c>
      <c r="V178" s="33">
        <f t="shared" si="24"/>
        <v>30.76369639761138</v>
      </c>
    </row>
    <row r="179" spans="16:22" x14ac:dyDescent="0.25">
      <c r="P179" s="33">
        <v>166</v>
      </c>
      <c r="Q179" s="33">
        <f t="shared" si="19"/>
        <v>45.558709654296564</v>
      </c>
      <c r="R179" s="33">
        <f t="shared" si="20"/>
        <v>28.837701448405397</v>
      </c>
      <c r="S179" s="33">
        <f t="shared" si="21"/>
        <v>27.303823075272824</v>
      </c>
      <c r="T179" s="33">
        <f t="shared" si="22"/>
        <v>-3.8097335751747963</v>
      </c>
      <c r="U179" s="33">
        <f t="shared" si="23"/>
        <v>22.03859861721773</v>
      </c>
      <c r="V179" s="33">
        <f t="shared" si="24"/>
        <v>22.16168850602547</v>
      </c>
    </row>
    <row r="180" spans="16:22" x14ac:dyDescent="0.25">
      <c r="P180" s="33">
        <v>167</v>
      </c>
      <c r="Q180" s="33">
        <f t="shared" si="19"/>
        <v>33.769900612540745</v>
      </c>
      <c r="R180" s="33">
        <f t="shared" si="20"/>
        <v>28.785704915463427</v>
      </c>
      <c r="S180" s="33">
        <f t="shared" si="21"/>
        <v>12.631779360904767</v>
      </c>
      <c r="T180" s="33">
        <f t="shared" si="22"/>
        <v>-3.8744471015045505</v>
      </c>
      <c r="U180" s="33">
        <f t="shared" si="23"/>
        <v>11.844883729836802</v>
      </c>
      <c r="V180" s="33">
        <f t="shared" si="24"/>
        <v>22.116727405199654</v>
      </c>
    </row>
    <row r="181" spans="16:22" x14ac:dyDescent="0.25">
      <c r="P181" s="33">
        <v>168</v>
      </c>
      <c r="Q181" s="33">
        <f t="shared" si="19"/>
        <v>27.356626330059626</v>
      </c>
      <c r="R181" s="33">
        <f t="shared" si="20"/>
        <v>38.677551822896234</v>
      </c>
      <c r="S181" s="33">
        <f t="shared" si="21"/>
        <v>4.6499857555024686</v>
      </c>
      <c r="T181" s="33">
        <f t="shared" si="22"/>
        <v>8.436687104472421</v>
      </c>
      <c r="U181" s="33">
        <f t="shared" si="23"/>
        <v>6.299362609032551</v>
      </c>
      <c r="V181" s="33">
        <f t="shared" si="24"/>
        <v>30.670150123884437</v>
      </c>
    </row>
    <row r="182" spans="16:22" x14ac:dyDescent="0.25">
      <c r="P182" s="33">
        <v>169</v>
      </c>
      <c r="Q182" s="33">
        <f t="shared" si="19"/>
        <v>32.215221605836675</v>
      </c>
      <c r="R182" s="33">
        <f t="shared" si="20"/>
        <v>49.418723742599354</v>
      </c>
      <c r="S182" s="33">
        <f t="shared" si="21"/>
        <v>10.696866489945659</v>
      </c>
      <c r="T182" s="33">
        <f t="shared" si="22"/>
        <v>21.804869029485154</v>
      </c>
      <c r="U182" s="33">
        <f t="shared" si="23"/>
        <v>10.500561798791466</v>
      </c>
      <c r="V182" s="33">
        <f t="shared" si="24"/>
        <v>39.957979260650902</v>
      </c>
    </row>
    <row r="183" spans="16:22" x14ac:dyDescent="0.25">
      <c r="P183" s="33">
        <v>170</v>
      </c>
      <c r="Q183" s="33">
        <f t="shared" si="19"/>
        <v>43.878716349882566</v>
      </c>
      <c r="R183" s="33">
        <f t="shared" si="20"/>
        <v>51.133836747049955</v>
      </c>
      <c r="S183" s="33">
        <f t="shared" si="21"/>
        <v>25.212947303606526</v>
      </c>
      <c r="T183" s="33">
        <f t="shared" si="22"/>
        <v>23.939453862206509</v>
      </c>
      <c r="U183" s="33">
        <f t="shared" si="23"/>
        <v>20.585918138871921</v>
      </c>
      <c r="V183" s="33">
        <f t="shared" si="24"/>
        <v>41.441027540174545</v>
      </c>
    </row>
    <row r="184" spans="16:22" x14ac:dyDescent="0.25">
      <c r="P184" s="33">
        <v>171</v>
      </c>
      <c r="Q184" s="33">
        <f t="shared" si="19"/>
        <v>51.623747283483368</v>
      </c>
      <c r="R184" s="33">
        <f t="shared" si="20"/>
        <v>42.246023849605024</v>
      </c>
      <c r="S184" s="33">
        <f t="shared" si="21"/>
        <v>34.8522104407418</v>
      </c>
      <c r="T184" s="33">
        <f t="shared" si="22"/>
        <v>12.877914151574792</v>
      </c>
      <c r="U184" s="33">
        <f t="shared" si="23"/>
        <v>27.28300152120767</v>
      </c>
      <c r="V184" s="33">
        <f t="shared" si="24"/>
        <v>33.755787213688883</v>
      </c>
    </row>
    <row r="185" spans="16:22" x14ac:dyDescent="0.25">
      <c r="P185" s="33">
        <v>172</v>
      </c>
      <c r="Q185" s="33">
        <f t="shared" si="19"/>
        <v>48.329568684326638</v>
      </c>
      <c r="R185" s="33">
        <f t="shared" si="20"/>
        <v>30.926699239926251</v>
      </c>
      <c r="S185" s="33">
        <f t="shared" si="21"/>
        <v>30.752361826808816</v>
      </c>
      <c r="T185" s="33">
        <f t="shared" si="22"/>
        <v>-1.2098215053591872</v>
      </c>
      <c r="U185" s="33">
        <f t="shared" si="23"/>
        <v>24.434544369261623</v>
      </c>
      <c r="V185" s="33">
        <f t="shared" si="24"/>
        <v>23.968032795063205</v>
      </c>
    </row>
    <row r="186" spans="16:22" x14ac:dyDescent="0.25">
      <c r="P186" s="33">
        <v>173</v>
      </c>
      <c r="Q186" s="33">
        <f t="shared" si="19"/>
        <v>37.024833164594128</v>
      </c>
      <c r="R186" s="33">
        <f t="shared" si="20"/>
        <v>27.582797762412333</v>
      </c>
      <c r="S186" s="33">
        <f t="shared" si="21"/>
        <v>16.682783370036976</v>
      </c>
      <c r="T186" s="33">
        <f t="shared" si="22"/>
        <v>-5.3715539145319529</v>
      </c>
      <c r="U186" s="33">
        <f t="shared" si="23"/>
        <v>14.659405052199794</v>
      </c>
      <c r="V186" s="33">
        <f t="shared" si="24"/>
        <v>21.076580558239812</v>
      </c>
    </row>
    <row r="187" spans="16:22" x14ac:dyDescent="0.25">
      <c r="P187" s="33">
        <v>174</v>
      </c>
      <c r="Q187" s="33">
        <f t="shared" si="19"/>
        <v>28.10306242666897</v>
      </c>
      <c r="R187" s="33">
        <f t="shared" si="20"/>
        <v>35.288687014297807</v>
      </c>
      <c r="S187" s="33">
        <f t="shared" si="21"/>
        <v>5.5789806183968995</v>
      </c>
      <c r="T187" s="33">
        <f t="shared" si="22"/>
        <v>4.2189945082375973</v>
      </c>
      <c r="U187" s="33">
        <f t="shared" si="23"/>
        <v>6.9448015777641974</v>
      </c>
      <c r="V187" s="33">
        <f t="shared" si="24"/>
        <v>27.739818355138951</v>
      </c>
    </row>
    <row r="188" spans="16:22" x14ac:dyDescent="0.25">
      <c r="P188" s="33">
        <v>175</v>
      </c>
      <c r="Q188" s="33">
        <f t="shared" si="19"/>
        <v>29.766891342145772</v>
      </c>
      <c r="R188" s="33">
        <f t="shared" si="20"/>
        <v>46.959607954928202</v>
      </c>
      <c r="S188" s="33">
        <f t="shared" si="21"/>
        <v>7.6497386139364849</v>
      </c>
      <c r="T188" s="33">
        <f t="shared" si="22"/>
        <v>18.744317772135243</v>
      </c>
      <c r="U188" s="33">
        <f t="shared" si="23"/>
        <v>8.3835048026341994</v>
      </c>
      <c r="V188" s="33">
        <f t="shared" si="24"/>
        <v>37.831596084387044</v>
      </c>
    </row>
    <row r="189" spans="16:22" x14ac:dyDescent="0.25">
      <c r="P189" s="33">
        <v>176</v>
      </c>
      <c r="Q189" s="33">
        <f t="shared" si="19"/>
        <v>40.486603279275329</v>
      </c>
      <c r="R189" s="33">
        <f t="shared" si="20"/>
        <v>51.865369694697442</v>
      </c>
      <c r="S189" s="33">
        <f t="shared" si="21"/>
        <v>20.991212005346409</v>
      </c>
      <c r="T189" s="33">
        <f t="shared" si="22"/>
        <v>24.849900655293752</v>
      </c>
      <c r="U189" s="33">
        <f t="shared" si="23"/>
        <v>17.652777616784178</v>
      </c>
      <c r="V189" s="33">
        <f t="shared" si="24"/>
        <v>42.073579842330865</v>
      </c>
    </row>
    <row r="190" spans="16:22" x14ac:dyDescent="0.25">
      <c r="P190" s="33">
        <v>177</v>
      </c>
      <c r="Q190" s="33">
        <f t="shared" si="19"/>
        <v>50.406544519545179</v>
      </c>
      <c r="R190" s="33">
        <f t="shared" si="20"/>
        <v>45.495637514141087</v>
      </c>
      <c r="S190" s="33">
        <f t="shared" si="21"/>
        <v>33.33731168392125</v>
      </c>
      <c r="T190" s="33">
        <f t="shared" si="22"/>
        <v>16.922298412275282</v>
      </c>
      <c r="U190" s="33">
        <f t="shared" si="23"/>
        <v>26.230493342326362</v>
      </c>
      <c r="V190" s="33">
        <f t="shared" si="24"/>
        <v>36.565709324827267</v>
      </c>
    </row>
    <row r="191" spans="16:22" x14ac:dyDescent="0.25">
      <c r="P191" s="33">
        <v>178</v>
      </c>
      <c r="Q191" s="33">
        <f t="shared" si="19"/>
        <v>50.406366834804118</v>
      </c>
      <c r="R191" s="33">
        <f t="shared" si="20"/>
        <v>33.706713804537657</v>
      </c>
      <c r="S191" s="33">
        <f t="shared" si="21"/>
        <v>33.337090542135094</v>
      </c>
      <c r="T191" s="33">
        <f t="shared" si="22"/>
        <v>2.2501119853001423</v>
      </c>
      <c r="U191" s="33">
        <f t="shared" si="23"/>
        <v>26.230339699360073</v>
      </c>
      <c r="V191" s="33">
        <f t="shared" si="24"/>
        <v>26.371895284822763</v>
      </c>
    </row>
    <row r="192" spans="16:22" x14ac:dyDescent="0.25">
      <c r="P192" s="33">
        <v>179</v>
      </c>
      <c r="Q192" s="33">
        <f t="shared" si="19"/>
        <v>40.486233587583655</v>
      </c>
      <c r="R192" s="33">
        <f t="shared" si="20"/>
        <v>27.337280657089387</v>
      </c>
      <c r="S192" s="33">
        <f t="shared" si="21"/>
        <v>20.990751896726287</v>
      </c>
      <c r="T192" s="33">
        <f t="shared" si="22"/>
        <v>-5.6771180889251696</v>
      </c>
      <c r="U192" s="33">
        <f t="shared" si="23"/>
        <v>17.652457946519959</v>
      </c>
      <c r="V192" s="33">
        <f t="shared" si="24"/>
        <v>20.864283339515467</v>
      </c>
    </row>
    <row r="193" spans="16:22" x14ac:dyDescent="0.25">
      <c r="P193" s="33">
        <v>180</v>
      </c>
      <c r="Q193" s="33">
        <f t="shared" si="19"/>
        <v>29.766669536339883</v>
      </c>
      <c r="R193" s="33">
        <f t="shared" si="20"/>
        <v>32.243365533414284</v>
      </c>
      <c r="S193" s="33">
        <f t="shared" si="21"/>
        <v>7.6494625602258353</v>
      </c>
      <c r="T193" s="33">
        <f t="shared" si="22"/>
        <v>0.42886696154757153</v>
      </c>
      <c r="U193" s="33">
        <f t="shared" si="23"/>
        <v>8.3833130084387388</v>
      </c>
      <c r="V193" s="33">
        <f t="shared" si="24"/>
        <v>25.106546511767078</v>
      </c>
    </row>
    <row r="194" spans="16:22" x14ac:dyDescent="0.25">
      <c r="P194" s="33">
        <v>181</v>
      </c>
      <c r="Q194" s="33">
        <f t="shared" si="19"/>
        <v>28.103192433983892</v>
      </c>
      <c r="R194" s="33">
        <f t="shared" si="20"/>
        <v>43.914336623788856</v>
      </c>
      <c r="S194" s="33">
        <f t="shared" si="21"/>
        <v>5.5791424221042067</v>
      </c>
      <c r="T194" s="33">
        <f t="shared" si="22"/>
        <v>14.954252640506503</v>
      </c>
      <c r="U194" s="33">
        <f t="shared" si="23"/>
        <v>6.9449139943362947</v>
      </c>
      <c r="V194" s="33">
        <f t="shared" si="24"/>
        <v>35.198367605208446</v>
      </c>
    </row>
    <row r="195" spans="16:22" x14ac:dyDescent="0.25">
      <c r="P195" s="33">
        <v>182</v>
      </c>
      <c r="Q195" s="33">
        <f t="shared" si="19"/>
        <v>37.025195456904079</v>
      </c>
      <c r="R195" s="33">
        <f t="shared" si="20"/>
        <v>51.619956931163514</v>
      </c>
      <c r="S195" s="33">
        <f t="shared" si="21"/>
        <v>16.683234269579938</v>
      </c>
      <c r="T195" s="33">
        <f t="shared" si="22"/>
        <v>24.544466341964899</v>
      </c>
      <c r="U195" s="33">
        <f t="shared" si="23"/>
        <v>14.659718324261497</v>
      </c>
      <c r="V195" s="33">
        <f t="shared" si="24"/>
        <v>41.861372847347042</v>
      </c>
    </row>
    <row r="196" spans="16:22" x14ac:dyDescent="0.25">
      <c r="P196" s="33">
        <v>183</v>
      </c>
      <c r="Q196" s="33">
        <f t="shared" si="19"/>
        <v>48.329830171752647</v>
      </c>
      <c r="R196" s="33">
        <f t="shared" si="20"/>
        <v>48.275714681226724</v>
      </c>
      <c r="S196" s="33">
        <f t="shared" si="21"/>
        <v>30.75268726722706</v>
      </c>
      <c r="T196" s="33">
        <f t="shared" si="22"/>
        <v>20.382309816338356</v>
      </c>
      <c r="U196" s="33">
        <f t="shared" si="23"/>
        <v>24.434770475924132</v>
      </c>
      <c r="V196" s="33">
        <f t="shared" si="24"/>
        <v>38.969625946583641</v>
      </c>
    </row>
    <row r="197" spans="16:22" x14ac:dyDescent="0.25">
      <c r="P197" s="33">
        <v>184</v>
      </c>
      <c r="Q197" s="33">
        <f t="shared" si="19"/>
        <v>51.623667555691867</v>
      </c>
      <c r="R197" s="33">
        <f t="shared" si="20"/>
        <v>36.956290775807062</v>
      </c>
      <c r="S197" s="33">
        <f t="shared" si="21"/>
        <v>34.852111213615636</v>
      </c>
      <c r="T197" s="33">
        <f t="shared" si="22"/>
        <v>6.2944505785196743</v>
      </c>
      <c r="U197" s="33">
        <f t="shared" si="23"/>
        <v>27.282932581048215</v>
      </c>
      <c r="V197" s="33">
        <f t="shared" si="24"/>
        <v>29.181785667506023</v>
      </c>
    </row>
    <row r="198" spans="16:22" x14ac:dyDescent="0.25">
      <c r="P198" s="33">
        <v>185</v>
      </c>
      <c r="Q198" s="33">
        <f t="shared" si="19"/>
        <v>43.878368708237382</v>
      </c>
      <c r="R198" s="33">
        <f t="shared" si="20"/>
        <v>28.068711351349474</v>
      </c>
      <c r="S198" s="33">
        <f t="shared" si="21"/>
        <v>25.212514637898142</v>
      </c>
      <c r="T198" s="33">
        <f t="shared" si="22"/>
        <v>-4.7667985577321996</v>
      </c>
      <c r="U198" s="33">
        <f t="shared" si="23"/>
        <v>20.585617535155173</v>
      </c>
      <c r="V198" s="33">
        <f t="shared" si="24"/>
        <v>21.496747223760039</v>
      </c>
    </row>
    <row r="199" spans="16:22" x14ac:dyDescent="0.25">
      <c r="P199" s="33">
        <v>186</v>
      </c>
      <c r="Q199" s="33">
        <f t="shared" si="19"/>
        <v>32.214925670463153</v>
      </c>
      <c r="R199" s="33">
        <f t="shared" si="20"/>
        <v>29.784175943527799</v>
      </c>
      <c r="S199" s="33">
        <f t="shared" si="21"/>
        <v>10.696498176511998</v>
      </c>
      <c r="T199" s="33">
        <f t="shared" si="22"/>
        <v>-2.6317761481112321</v>
      </c>
      <c r="U199" s="33">
        <f t="shared" si="23"/>
        <v>10.500305905188297</v>
      </c>
      <c r="V199" s="33">
        <f t="shared" si="24"/>
        <v>22.980099519155143</v>
      </c>
    </row>
    <row r="200" spans="16:22" x14ac:dyDescent="0.25">
      <c r="P200" s="33">
        <v>187</v>
      </c>
      <c r="Q200" s="33">
        <f t="shared" si="19"/>
        <v>27.356654182575408</v>
      </c>
      <c r="R200" s="33">
        <f t="shared" si="20"/>
        <v>40.525494317563584</v>
      </c>
      <c r="S200" s="33">
        <f t="shared" si="21"/>
        <v>4.6500204200158759</v>
      </c>
      <c r="T200" s="33">
        <f t="shared" si="22"/>
        <v>10.736588050137367</v>
      </c>
      <c r="U200" s="33">
        <f t="shared" si="23"/>
        <v>6.2993866929415994</v>
      </c>
      <c r="V200" s="33">
        <f t="shared" si="24"/>
        <v>32.268055294134676</v>
      </c>
    </row>
    <row r="201" spans="16:22" x14ac:dyDescent="0.25">
      <c r="P201" s="33">
        <v>188</v>
      </c>
      <c r="Q201" s="33">
        <f t="shared" si="19"/>
        <v>33.770226645471269</v>
      </c>
      <c r="R201" s="33">
        <f t="shared" si="20"/>
        <v>50.417147896495962</v>
      </c>
      <c r="S201" s="33">
        <f t="shared" si="21"/>
        <v>12.632185132971479</v>
      </c>
      <c r="T201" s="33">
        <f t="shared" si="22"/>
        <v>23.047481644514001</v>
      </c>
      <c r="U201" s="33">
        <f t="shared" si="23"/>
        <v>11.845165648623158</v>
      </c>
      <c r="V201" s="33">
        <f t="shared" si="24"/>
        <v>40.821310842785067</v>
      </c>
    </row>
    <row r="202" spans="16:22" x14ac:dyDescent="0.25">
      <c r="P202" s="33">
        <v>189</v>
      </c>
      <c r="Q202" s="33">
        <f t="shared" si="19"/>
        <v>45.559034114469078</v>
      </c>
      <c r="R202" s="33">
        <f t="shared" si="20"/>
        <v>50.364795997552172</v>
      </c>
      <c r="S202" s="33">
        <f t="shared" si="21"/>
        <v>27.304226889926021</v>
      </c>
      <c r="T202" s="33">
        <f t="shared" si="22"/>
        <v>22.982325838943417</v>
      </c>
      <c r="U202" s="33">
        <f t="shared" si="23"/>
        <v>22.038879176049353</v>
      </c>
      <c r="V202" s="33">
        <f t="shared" si="24"/>
        <v>40.776042459036063</v>
      </c>
    </row>
    <row r="203" spans="16:22" x14ac:dyDescent="0.25">
      <c r="P203" s="33">
        <v>190</v>
      </c>
      <c r="Q203" s="33">
        <f t="shared" si="19"/>
        <v>51.884501369443356</v>
      </c>
      <c r="R203" s="33">
        <f t="shared" si="20"/>
        <v>40.416570715187994</v>
      </c>
      <c r="S203" s="33">
        <f t="shared" si="21"/>
        <v>35.176738163122756</v>
      </c>
      <c r="T203" s="33">
        <f t="shared" si="22"/>
        <v>10.601024580585817</v>
      </c>
      <c r="U203" s="33">
        <f t="shared" si="23"/>
        <v>27.508474068823041</v>
      </c>
      <c r="V203" s="33">
        <f t="shared" si="24"/>
        <v>32.173869686140655</v>
      </c>
    </row>
    <row r="204" spans="16:22" x14ac:dyDescent="0.25">
      <c r="P204" s="33">
        <v>191</v>
      </c>
      <c r="Q204" s="33">
        <f t="shared" si="19"/>
        <v>46.931022987557569</v>
      </c>
      <c r="R204" s="33">
        <f t="shared" si="20"/>
        <v>29.718824495417593</v>
      </c>
      <c r="S204" s="33">
        <f t="shared" si="21"/>
        <v>29.01176839393046</v>
      </c>
      <c r="T204" s="33">
        <f t="shared" si="22"/>
        <v>-2.7131108529210213</v>
      </c>
      <c r="U204" s="33">
        <f t="shared" si="23"/>
        <v>23.225230006857288</v>
      </c>
      <c r="V204" s="33">
        <f t="shared" si="24"/>
        <v>22.92359050054662</v>
      </c>
    </row>
    <row r="205" spans="16:22" x14ac:dyDescent="0.25">
      <c r="P205" s="33">
        <v>192</v>
      </c>
      <c r="Q205" s="33">
        <f t="shared" si="19"/>
        <v>35.252804148981546</v>
      </c>
      <c r="R205" s="33">
        <f t="shared" si="20"/>
        <v>28.107015877513533</v>
      </c>
      <c r="S205" s="33">
        <f t="shared" si="21"/>
        <v>14.477362356929781</v>
      </c>
      <c r="T205" s="33">
        <f t="shared" si="22"/>
        <v>-4.7191257452923203</v>
      </c>
      <c r="U205" s="33">
        <f t="shared" si="23"/>
        <v>13.12714182753138</v>
      </c>
      <c r="V205" s="33">
        <f t="shared" si="24"/>
        <v>21.529868925641001</v>
      </c>
    </row>
    <row r="206" spans="16:22" x14ac:dyDescent="0.25">
      <c r="P206" s="33">
        <v>193</v>
      </c>
      <c r="Q206" s="33">
        <f t="shared" ref="Q206:Q269" si="25">C$4+C$7*SIN($P206)</f>
        <v>27.586745397036587</v>
      </c>
      <c r="R206" s="33">
        <f t="shared" ref="R206:R269" si="26">C$5+C$7*COS($P206)</f>
        <v>37.063034271540523</v>
      </c>
      <c r="S206" s="33">
        <f t="shared" ref="S206:S269" si="27">D$4+D$7*SIN($P206)</f>
        <v>4.9363859336915219</v>
      </c>
      <c r="T206" s="33">
        <f t="shared" ref="T206:T269" si="28">D$5+D$7*COS($P206)</f>
        <v>6.4273007443064394</v>
      </c>
      <c r="U206" s="33">
        <f t="shared" ref="U206:U269" si="29">E$4+E$7*SIN($P206)</f>
        <v>6.4983452331979414</v>
      </c>
      <c r="V206" s="33">
        <f t="shared" ref="V206:V269" si="30">E$5+E$7*COS($P206)</f>
        <v>29.274086149915671</v>
      </c>
    </row>
    <row r="207" spans="16:22" x14ac:dyDescent="0.25">
      <c r="P207" s="33">
        <v>194</v>
      </c>
      <c r="Q207" s="33">
        <f t="shared" si="25"/>
        <v>30.980985794419624</v>
      </c>
      <c r="R207" s="33">
        <f t="shared" si="26"/>
        <v>48.352757668825099</v>
      </c>
      <c r="S207" s="33">
        <f t="shared" si="27"/>
        <v>9.1607688472738271</v>
      </c>
      <c r="T207" s="33">
        <f t="shared" si="28"/>
        <v>20.478195505717586</v>
      </c>
      <c r="U207" s="33">
        <f t="shared" si="29"/>
        <v>9.4333252424253971</v>
      </c>
      <c r="V207" s="33">
        <f t="shared" si="30"/>
        <v>39.036244571660028</v>
      </c>
    </row>
    <row r="208" spans="16:22" x14ac:dyDescent="0.25">
      <c r="P208" s="33">
        <v>195</v>
      </c>
      <c r="Q208" s="33">
        <f t="shared" si="25"/>
        <v>42.314876373118267</v>
      </c>
      <c r="R208" s="33">
        <f t="shared" si="26"/>
        <v>51.596466443130794</v>
      </c>
      <c r="S208" s="33">
        <f t="shared" si="27"/>
        <v>23.266632928669065</v>
      </c>
      <c r="T208" s="33">
        <f t="shared" si="28"/>
        <v>24.515230694320834</v>
      </c>
      <c r="U208" s="33">
        <f t="shared" si="29"/>
        <v>19.233674770083809</v>
      </c>
      <c r="V208" s="33">
        <f t="shared" si="30"/>
        <v>41.841060758422472</v>
      </c>
    </row>
    <row r="209" spans="16:22" x14ac:dyDescent="0.25">
      <c r="P209" s="33">
        <v>196</v>
      </c>
      <c r="Q209" s="33">
        <f t="shared" si="25"/>
        <v>51.168090403991357</v>
      </c>
      <c r="R209" s="33">
        <f t="shared" si="26"/>
        <v>43.81190970649039</v>
      </c>
      <c r="S209" s="33">
        <f t="shared" si="27"/>
        <v>34.285111793967594</v>
      </c>
      <c r="T209" s="33">
        <f t="shared" si="28"/>
        <v>14.826774775456009</v>
      </c>
      <c r="U209" s="33">
        <f t="shared" si="29"/>
        <v>26.888997657071499</v>
      </c>
      <c r="V209" s="33">
        <f t="shared" si="30"/>
        <v>35.10979964316617</v>
      </c>
    </row>
    <row r="210" spans="16:22" x14ac:dyDescent="0.25">
      <c r="P210" s="33">
        <v>197</v>
      </c>
      <c r="Q210" s="33">
        <f t="shared" si="25"/>
        <v>49.401023735742513</v>
      </c>
      <c r="R210" s="33">
        <f t="shared" si="26"/>
        <v>32.156173022248353</v>
      </c>
      <c r="S210" s="33">
        <f t="shared" si="27"/>
        <v>32.085866788732673</v>
      </c>
      <c r="T210" s="33">
        <f t="shared" si="28"/>
        <v>0.32034944032377055</v>
      </c>
      <c r="U210" s="33">
        <f t="shared" si="29"/>
        <v>25.361025345422281</v>
      </c>
      <c r="V210" s="33">
        <f t="shared" si="30"/>
        <v>25.031151652456685</v>
      </c>
    </row>
    <row r="211" spans="16:22" x14ac:dyDescent="0.25">
      <c r="P211" s="33">
        <v>198</v>
      </c>
      <c r="Q211" s="33">
        <f t="shared" si="25"/>
        <v>38.638309313914256</v>
      </c>
      <c r="R211" s="33">
        <f t="shared" si="26"/>
        <v>27.345486944713077</v>
      </c>
      <c r="S211" s="33">
        <f t="shared" si="27"/>
        <v>18.690873628439306</v>
      </c>
      <c r="T211" s="33">
        <f t="shared" si="28"/>
        <v>-5.6669047577633034</v>
      </c>
      <c r="U211" s="33">
        <f t="shared" si="29"/>
        <v>16.054568531861094</v>
      </c>
      <c r="V211" s="33">
        <f t="shared" si="30"/>
        <v>20.871379268885722</v>
      </c>
    </row>
    <row r="212" spans="16:22" x14ac:dyDescent="0.25">
      <c r="P212" s="33">
        <v>199</v>
      </c>
      <c r="Q212" s="33">
        <f t="shared" si="25"/>
        <v>28.775137143134923</v>
      </c>
      <c r="R212" s="33">
        <f t="shared" si="26"/>
        <v>33.802774067954985</v>
      </c>
      <c r="S212" s="33">
        <f t="shared" si="27"/>
        <v>6.4154272504853012</v>
      </c>
      <c r="T212" s="33">
        <f t="shared" si="28"/>
        <v>2.3696660792786464</v>
      </c>
      <c r="U212" s="33">
        <f t="shared" si="29"/>
        <v>7.525940691851579</v>
      </c>
      <c r="V212" s="33">
        <f t="shared" si="30"/>
        <v>26.454958038135214</v>
      </c>
    </row>
    <row r="213" spans="16:22" x14ac:dyDescent="0.25">
      <c r="P213" s="33">
        <v>200</v>
      </c>
      <c r="Q213" s="33">
        <f t="shared" si="25"/>
        <v>28.879662230870103</v>
      </c>
      <c r="R213" s="33">
        <f t="shared" si="26"/>
        <v>45.591234390170762</v>
      </c>
      <c r="S213" s="33">
        <f t="shared" si="27"/>
        <v>6.5455164436401585</v>
      </c>
      <c r="T213" s="33">
        <f t="shared" si="28"/>
        <v>17.041275786418538</v>
      </c>
      <c r="U213" s="33">
        <f t="shared" si="29"/>
        <v>7.6163229297160573</v>
      </c>
      <c r="V213" s="33">
        <f t="shared" si="30"/>
        <v>36.648371389749954</v>
      </c>
    </row>
    <row r="214" spans="16:22" x14ac:dyDescent="0.25">
      <c r="P214" s="33">
        <v>201</v>
      </c>
      <c r="Q214" s="33">
        <f t="shared" si="25"/>
        <v>38.855784693498208</v>
      </c>
      <c r="R214" s="33">
        <f t="shared" si="26"/>
        <v>51.872611856385362</v>
      </c>
      <c r="S214" s="33">
        <f t="shared" si="27"/>
        <v>18.961537803654355</v>
      </c>
      <c r="T214" s="33">
        <f t="shared" si="28"/>
        <v>24.858914060506724</v>
      </c>
      <c r="U214" s="33">
        <f t="shared" si="29"/>
        <v>16.242618232780973</v>
      </c>
      <c r="V214" s="33">
        <f t="shared" si="30"/>
        <v>42.07984209758952</v>
      </c>
    </row>
    <row r="215" spans="16:22" x14ac:dyDescent="0.25">
      <c r="P215" s="33">
        <v>202</v>
      </c>
      <c r="Q215" s="33">
        <f t="shared" si="25"/>
        <v>49.531503546124853</v>
      </c>
      <c r="R215" s="33">
        <f t="shared" si="26"/>
        <v>46.871836992217439</v>
      </c>
      <c r="S215" s="33">
        <f t="shared" si="27"/>
        <v>32.248258551546989</v>
      </c>
      <c r="T215" s="33">
        <f t="shared" si="28"/>
        <v>18.635080325232572</v>
      </c>
      <c r="U215" s="33">
        <f t="shared" si="29"/>
        <v>25.47385048160745</v>
      </c>
      <c r="V215" s="33">
        <f t="shared" si="30"/>
        <v>37.755701041376724</v>
      </c>
    </row>
    <row r="216" spans="16:22" x14ac:dyDescent="0.25">
      <c r="P216" s="33">
        <v>203</v>
      </c>
      <c r="Q216" s="33">
        <f t="shared" si="25"/>
        <v>51.091612109245034</v>
      </c>
      <c r="R216" s="33">
        <f t="shared" si="26"/>
        <v>35.186599145528099</v>
      </c>
      <c r="S216" s="33">
        <f t="shared" si="27"/>
        <v>34.189928906557682</v>
      </c>
      <c r="T216" s="33">
        <f t="shared" si="28"/>
        <v>4.0919386141273018</v>
      </c>
      <c r="U216" s="33">
        <f t="shared" si="29"/>
        <v>26.822867318633094</v>
      </c>
      <c r="V216" s="33">
        <f t="shared" si="30"/>
        <v>27.651543566395425</v>
      </c>
    </row>
    <row r="217" spans="16:22" x14ac:dyDescent="0.25">
      <c r="P217" s="33">
        <v>204</v>
      </c>
      <c r="Q217" s="33">
        <f t="shared" si="25"/>
        <v>42.101753764735328</v>
      </c>
      <c r="R217" s="33">
        <f t="shared" si="26"/>
        <v>27.560252103328224</v>
      </c>
      <c r="S217" s="33">
        <f t="shared" si="27"/>
        <v>23.001386098761223</v>
      </c>
      <c r="T217" s="33">
        <f t="shared" si="28"/>
        <v>-5.3996136527531444</v>
      </c>
      <c r="U217" s="33">
        <f t="shared" si="29"/>
        <v>19.049388885206412</v>
      </c>
      <c r="V217" s="33">
        <f t="shared" si="30"/>
        <v>21.057085457433832</v>
      </c>
    </row>
    <row r="218" spans="16:22" x14ac:dyDescent="0.25">
      <c r="P218" s="33">
        <v>205</v>
      </c>
      <c r="Q218" s="33">
        <f t="shared" si="25"/>
        <v>30.827162815682073</v>
      </c>
      <c r="R218" s="33">
        <f t="shared" si="26"/>
        <v>31.004424165515037</v>
      </c>
      <c r="S218" s="33">
        <f t="shared" si="27"/>
        <v>8.9693247870368928</v>
      </c>
      <c r="T218" s="33">
        <f t="shared" si="28"/>
        <v>-1.1130870937748227</v>
      </c>
      <c r="U218" s="33">
        <f t="shared" si="29"/>
        <v>9.3003154037873887</v>
      </c>
      <c r="V218" s="33">
        <f t="shared" si="30"/>
        <v>24.035241087969524</v>
      </c>
    </row>
    <row r="219" spans="16:22" x14ac:dyDescent="0.25">
      <c r="P219" s="33">
        <v>206</v>
      </c>
      <c r="Q219" s="33">
        <f t="shared" si="25"/>
        <v>27.633646185204725</v>
      </c>
      <c r="R219" s="33">
        <f t="shared" si="26"/>
        <v>42.352559421727236</v>
      </c>
      <c r="S219" s="33">
        <f t="shared" si="27"/>
        <v>4.9947574292178167</v>
      </c>
      <c r="T219" s="33">
        <f t="shared" si="28"/>
        <v>13.010505541067642</v>
      </c>
      <c r="U219" s="33">
        <f t="shared" si="29"/>
        <v>6.5389000730368121</v>
      </c>
      <c r="V219" s="33">
        <f t="shared" si="30"/>
        <v>33.847907905756358</v>
      </c>
    </row>
    <row r="220" spans="16:22" x14ac:dyDescent="0.25">
      <c r="P220" s="33">
        <v>207</v>
      </c>
      <c r="Q220" s="33">
        <f t="shared" si="25"/>
        <v>35.457308335707651</v>
      </c>
      <c r="R220" s="33">
        <f t="shared" si="26"/>
        <v>51.171234652010391</v>
      </c>
      <c r="S220" s="33">
        <f t="shared" si="27"/>
        <v>14.731882924426372</v>
      </c>
      <c r="T220" s="33">
        <f t="shared" si="28"/>
        <v>23.985998317584638</v>
      </c>
      <c r="U220" s="33">
        <f t="shared" si="29"/>
        <v>13.303975413127496</v>
      </c>
      <c r="V220" s="33">
        <f t="shared" si="30"/>
        <v>41.473365291952675</v>
      </c>
    </row>
    <row r="221" spans="16:22" x14ac:dyDescent="0.25">
      <c r="P221" s="33">
        <v>208</v>
      </c>
      <c r="Q221" s="33">
        <f t="shared" si="25"/>
        <v>47.105110366685039</v>
      </c>
      <c r="R221" s="33">
        <f t="shared" si="26"/>
        <v>49.352600519046661</v>
      </c>
      <c r="S221" s="33">
        <f t="shared" si="27"/>
        <v>29.228432997422718</v>
      </c>
      <c r="T221" s="33">
        <f t="shared" si="28"/>
        <v>21.72257379312466</v>
      </c>
      <c r="U221" s="33">
        <f t="shared" si="29"/>
        <v>23.375762355123445</v>
      </c>
      <c r="V221" s="33">
        <f t="shared" si="30"/>
        <v>39.900802892288056</v>
      </c>
    </row>
    <row r="222" spans="16:22" x14ac:dyDescent="0.25">
      <c r="P222" s="33">
        <v>209</v>
      </c>
      <c r="Q222" s="33">
        <f t="shared" si="25"/>
        <v>51.868116807447478</v>
      </c>
      <c r="R222" s="33">
        <f t="shared" si="26"/>
        <v>38.568700857621899</v>
      </c>
      <c r="S222" s="33">
        <f t="shared" si="27"/>
        <v>35.156346365359909</v>
      </c>
      <c r="T222" s="33">
        <f t="shared" si="28"/>
        <v>8.3012140371592196</v>
      </c>
      <c r="U222" s="33">
        <f t="shared" si="29"/>
        <v>27.494306432978824</v>
      </c>
      <c r="V222" s="33">
        <f t="shared" si="30"/>
        <v>30.57602732477109</v>
      </c>
    </row>
    <row r="223" spans="16:22" x14ac:dyDescent="0.25">
      <c r="P223" s="33">
        <v>210</v>
      </c>
      <c r="Q223" s="33">
        <f t="shared" si="25"/>
        <v>45.367241502087587</v>
      </c>
      <c r="R223" s="33">
        <f t="shared" si="26"/>
        <v>28.734203283948716</v>
      </c>
      <c r="S223" s="33">
        <f t="shared" si="27"/>
        <v>27.065526815729637</v>
      </c>
      <c r="T223" s="33">
        <f t="shared" si="28"/>
        <v>-3.9385446864487683</v>
      </c>
      <c r="U223" s="33">
        <f t="shared" si="29"/>
        <v>21.873037215152536</v>
      </c>
      <c r="V223" s="33">
        <f t="shared" si="30"/>
        <v>22.072194242771083</v>
      </c>
    </row>
    <row r="224" spans="16:22" x14ac:dyDescent="0.25">
      <c r="P224" s="33">
        <v>211</v>
      </c>
      <c r="Q224" s="33">
        <f t="shared" si="25"/>
        <v>33.579359226030753</v>
      </c>
      <c r="R224" s="33">
        <f t="shared" si="26"/>
        <v>28.890899513152995</v>
      </c>
      <c r="S224" s="33">
        <f t="shared" si="27"/>
        <v>12.394636529735921</v>
      </c>
      <c r="T224" s="33">
        <f t="shared" si="28"/>
        <v>-3.7435246537534717</v>
      </c>
      <c r="U224" s="33">
        <f t="shared" si="29"/>
        <v>11.680123696702886</v>
      </c>
      <c r="V224" s="33">
        <f t="shared" si="30"/>
        <v>22.207688564443309</v>
      </c>
    </row>
    <row r="225" spans="16:22" x14ac:dyDescent="0.25">
      <c r="P225" s="33">
        <v>212</v>
      </c>
      <c r="Q225" s="33">
        <f t="shared" si="25"/>
        <v>27.34219458127928</v>
      </c>
      <c r="R225" s="33">
        <f t="shared" si="26"/>
        <v>38.894723754746003</v>
      </c>
      <c r="S225" s="33">
        <f t="shared" si="27"/>
        <v>4.6320243780444041</v>
      </c>
      <c r="T225" s="33">
        <f t="shared" si="28"/>
        <v>8.7069736165660121</v>
      </c>
      <c r="U225" s="33">
        <f t="shared" si="29"/>
        <v>6.2868835594634138</v>
      </c>
      <c r="V225" s="33">
        <f t="shared" si="30"/>
        <v>30.8579374353064</v>
      </c>
    </row>
    <row r="226" spans="16:22" x14ac:dyDescent="0.25">
      <c r="P226" s="33">
        <v>213</v>
      </c>
      <c r="Q226" s="33">
        <f t="shared" si="25"/>
        <v>32.390167978059196</v>
      </c>
      <c r="R226" s="33">
        <f t="shared" si="26"/>
        <v>49.548206136006314</v>
      </c>
      <c r="S226" s="33">
        <f t="shared" si="27"/>
        <v>10.914600173800181</v>
      </c>
      <c r="T226" s="33">
        <f t="shared" si="28"/>
        <v>21.966019433192521</v>
      </c>
      <c r="U226" s="33">
        <f t="shared" si="29"/>
        <v>10.651836913410886</v>
      </c>
      <c r="V226" s="33">
        <f t="shared" si="30"/>
        <v>40.069941936155374</v>
      </c>
    </row>
    <row r="227" spans="16:22" x14ac:dyDescent="0.25">
      <c r="P227" s="33">
        <v>214</v>
      </c>
      <c r="Q227" s="33">
        <f t="shared" si="25"/>
        <v>44.082195955293102</v>
      </c>
      <c r="R227" s="33">
        <f t="shared" si="26"/>
        <v>51.056584086654404</v>
      </c>
      <c r="S227" s="33">
        <f t="shared" si="27"/>
        <v>25.466192703968119</v>
      </c>
      <c r="T227" s="33">
        <f t="shared" si="28"/>
        <v>23.843307219542265</v>
      </c>
      <c r="U227" s="33">
        <f t="shared" si="29"/>
        <v>20.761865774939736</v>
      </c>
      <c r="V227" s="33">
        <f t="shared" si="30"/>
        <v>41.374227612245051</v>
      </c>
    </row>
    <row r="228" spans="16:22" x14ac:dyDescent="0.25">
      <c r="P228" s="33">
        <v>215</v>
      </c>
      <c r="Q228" s="33">
        <f t="shared" si="25"/>
        <v>51.668681911261743</v>
      </c>
      <c r="R228" s="33">
        <f t="shared" si="26"/>
        <v>42.03306187510573</v>
      </c>
      <c r="S228" s="33">
        <f t="shared" si="27"/>
        <v>34.908134904419008</v>
      </c>
      <c r="T228" s="33">
        <f t="shared" si="28"/>
        <v>12.612867242401482</v>
      </c>
      <c r="U228" s="33">
        <f t="shared" si="29"/>
        <v>27.32185623354723</v>
      </c>
      <c r="V228" s="33">
        <f t="shared" si="30"/>
        <v>33.571640228000149</v>
      </c>
    </row>
    <row r="229" spans="16:22" x14ac:dyDescent="0.25">
      <c r="P229" s="33">
        <v>216</v>
      </c>
      <c r="Q229" s="33">
        <f t="shared" si="25"/>
        <v>48.174645644920076</v>
      </c>
      <c r="R229" s="33">
        <f t="shared" si="26"/>
        <v>30.7738242085534</v>
      </c>
      <c r="S229" s="33">
        <f t="shared" si="27"/>
        <v>30.559548659805699</v>
      </c>
      <c r="T229" s="33">
        <f t="shared" si="28"/>
        <v>-1.4000857750740696</v>
      </c>
      <c r="U229" s="33">
        <f t="shared" si="29"/>
        <v>24.300583314535622</v>
      </c>
      <c r="V229" s="33">
        <f t="shared" si="30"/>
        <v>23.835842641020118</v>
      </c>
    </row>
    <row r="230" spans="16:22" x14ac:dyDescent="0.25">
      <c r="P230" s="33">
        <v>217</v>
      </c>
      <c r="Q230" s="33">
        <f t="shared" si="25"/>
        <v>36.812487985968808</v>
      </c>
      <c r="R230" s="33">
        <f t="shared" si="26"/>
        <v>27.630562272990794</v>
      </c>
      <c r="S230" s="33">
        <f t="shared" si="27"/>
        <v>16.418504108892716</v>
      </c>
      <c r="T230" s="33">
        <f t="shared" si="28"/>
        <v>-5.3121074526611807</v>
      </c>
      <c r="U230" s="33">
        <f t="shared" si="29"/>
        <v>14.475791406330261</v>
      </c>
      <c r="V230" s="33">
        <f t="shared" si="30"/>
        <v>21.117882253843462</v>
      </c>
    </row>
    <row r="231" spans="16:22" x14ac:dyDescent="0.25">
      <c r="P231" s="33">
        <v>218</v>
      </c>
      <c r="Q231" s="33">
        <f t="shared" si="25"/>
        <v>28.028524286773056</v>
      </c>
      <c r="R231" s="33">
        <f t="shared" si="26"/>
        <v>35.493176596079074</v>
      </c>
      <c r="S231" s="33">
        <f t="shared" si="27"/>
        <v>5.4862123970212728</v>
      </c>
      <c r="T231" s="33">
        <f t="shared" si="28"/>
        <v>4.473496898801443</v>
      </c>
      <c r="U231" s="33">
        <f t="shared" si="29"/>
        <v>6.8803488799858687</v>
      </c>
      <c r="V231" s="33">
        <f t="shared" si="30"/>
        <v>27.91663931192387</v>
      </c>
    </row>
    <row r="232" spans="16:22" x14ac:dyDescent="0.25">
      <c r="P232" s="33">
        <v>219</v>
      </c>
      <c r="Q232" s="33">
        <f t="shared" si="25"/>
        <v>29.898690263049318</v>
      </c>
      <c r="R232" s="33">
        <f t="shared" si="26"/>
        <v>47.132815829474595</v>
      </c>
      <c r="S232" s="33">
        <f t="shared" si="27"/>
        <v>7.8137721072396698</v>
      </c>
      <c r="T232" s="33">
        <f t="shared" si="28"/>
        <v>18.959887767205668</v>
      </c>
      <c r="U232" s="33">
        <f t="shared" si="29"/>
        <v>8.4974705660456262</v>
      </c>
      <c r="V232" s="33">
        <f t="shared" si="30"/>
        <v>37.981367930136798</v>
      </c>
    </row>
    <row r="233" spans="16:22" x14ac:dyDescent="0.25">
      <c r="P233" s="33">
        <v>220</v>
      </c>
      <c r="Q233" s="33">
        <f t="shared" si="25"/>
        <v>40.703563940921491</v>
      </c>
      <c r="R233" s="33">
        <f t="shared" si="26"/>
        <v>51.848049340940051</v>
      </c>
      <c r="S233" s="33">
        <f t="shared" si="27"/>
        <v>21.261235576064671</v>
      </c>
      <c r="T233" s="33">
        <f t="shared" si="28"/>
        <v>24.828344195554976</v>
      </c>
      <c r="U233" s="33">
        <f t="shared" si="29"/>
        <v>17.840382244084939</v>
      </c>
      <c r="V233" s="33">
        <f t="shared" si="30"/>
        <v>42.058603032771387</v>
      </c>
    </row>
    <row r="234" spans="16:22" x14ac:dyDescent="0.25">
      <c r="P234" s="33">
        <v>221</v>
      </c>
      <c r="Q234" s="33">
        <f t="shared" si="25"/>
        <v>50.509194290181824</v>
      </c>
      <c r="R234" s="33">
        <f t="shared" si="26"/>
        <v>45.303713185447549</v>
      </c>
      <c r="S234" s="33">
        <f t="shared" si="27"/>
        <v>33.465066906413718</v>
      </c>
      <c r="T234" s="33">
        <f t="shared" si="28"/>
        <v>16.68343440739843</v>
      </c>
      <c r="U234" s="33">
        <f t="shared" si="29"/>
        <v>26.319254004359202</v>
      </c>
      <c r="V234" s="33">
        <f t="shared" si="30"/>
        <v>36.399753469598444</v>
      </c>
    </row>
    <row r="235" spans="16:22" x14ac:dyDescent="0.25">
      <c r="P235" s="33">
        <v>222</v>
      </c>
      <c r="Q235" s="33">
        <f t="shared" si="25"/>
        <v>50.300329988701591</v>
      </c>
      <c r="R235" s="33">
        <f t="shared" si="26"/>
        <v>33.516639843604423</v>
      </c>
      <c r="S235" s="33">
        <f t="shared" si="27"/>
        <v>33.205119854015585</v>
      </c>
      <c r="T235" s="33">
        <f t="shared" si="28"/>
        <v>2.0135508997911922</v>
      </c>
      <c r="U235" s="33">
        <f t="shared" si="29"/>
        <v>26.138650252792768</v>
      </c>
      <c r="V235" s="33">
        <f t="shared" si="30"/>
        <v>26.207539431877336</v>
      </c>
    </row>
    <row r="236" spans="16:22" x14ac:dyDescent="0.25">
      <c r="P236" s="33">
        <v>223</v>
      </c>
      <c r="Q236" s="33">
        <f t="shared" si="25"/>
        <v>40.268999912034651</v>
      </c>
      <c r="R236" s="33">
        <f t="shared" si="26"/>
        <v>27.323810187027487</v>
      </c>
      <c r="S236" s="33">
        <f t="shared" si="27"/>
        <v>20.72038854003787</v>
      </c>
      <c r="T236" s="33">
        <f t="shared" si="28"/>
        <v>-5.693883084006627</v>
      </c>
      <c r="U236" s="33">
        <f t="shared" si="29"/>
        <v>17.464617245678941</v>
      </c>
      <c r="V236" s="33">
        <f t="shared" si="30"/>
        <v>20.852635502085608</v>
      </c>
    </row>
    <row r="237" spans="16:22" x14ac:dyDescent="0.25">
      <c r="P237" s="33">
        <v>224</v>
      </c>
      <c r="Q237" s="33">
        <f t="shared" si="25"/>
        <v>29.637962670819732</v>
      </c>
      <c r="R237" s="33">
        <f t="shared" si="26"/>
        <v>32.418883242276372</v>
      </c>
      <c r="S237" s="33">
        <f t="shared" si="27"/>
        <v>7.4892773582633421</v>
      </c>
      <c r="T237" s="33">
        <f t="shared" si="28"/>
        <v>0.64731171605576243</v>
      </c>
      <c r="U237" s="33">
        <f t="shared" si="29"/>
        <v>8.2720209274054639</v>
      </c>
      <c r="V237" s="33">
        <f t="shared" si="30"/>
        <v>25.258315657869048</v>
      </c>
    </row>
    <row r="238" spans="16:22" x14ac:dyDescent="0.25">
      <c r="P238" s="33">
        <v>225</v>
      </c>
      <c r="Q238" s="33">
        <f t="shared" si="25"/>
        <v>28.181344877089703</v>
      </c>
      <c r="R238" s="33">
        <f t="shared" si="26"/>
        <v>44.117472339488515</v>
      </c>
      <c r="S238" s="33">
        <f t="shared" si="27"/>
        <v>5.6764089108200455</v>
      </c>
      <c r="T238" s="33">
        <f t="shared" si="28"/>
        <v>15.207070044719112</v>
      </c>
      <c r="U238" s="33">
        <f t="shared" si="29"/>
        <v>7.0124919591630306</v>
      </c>
      <c r="V238" s="33">
        <f t="shared" si="30"/>
        <v>35.374017881835371</v>
      </c>
    </row>
    <row r="239" spans="16:22" x14ac:dyDescent="0.25">
      <c r="P239" s="33">
        <v>226</v>
      </c>
      <c r="Q239" s="33">
        <f t="shared" si="25"/>
        <v>37.238354212862824</v>
      </c>
      <c r="R239" s="33">
        <f t="shared" si="26"/>
        <v>51.663948613494824</v>
      </c>
      <c r="S239" s="33">
        <f t="shared" si="27"/>
        <v>16.948526087816163</v>
      </c>
      <c r="T239" s="33">
        <f t="shared" si="28"/>
        <v>24.599217240376042</v>
      </c>
      <c r="U239" s="33">
        <f t="shared" si="29"/>
        <v>14.844035465738296</v>
      </c>
      <c r="V239" s="33">
        <f t="shared" si="30"/>
        <v>41.89941220022088</v>
      </c>
    </row>
    <row r="240" spans="16:22" x14ac:dyDescent="0.25">
      <c r="P240" s="33">
        <v>227</v>
      </c>
      <c r="Q240" s="33">
        <f t="shared" si="25"/>
        <v>48.482018063367832</v>
      </c>
      <c r="R240" s="33">
        <f t="shared" si="26"/>
        <v>48.120116580332315</v>
      </c>
      <c r="S240" s="33">
        <f t="shared" si="27"/>
        <v>30.942096340753189</v>
      </c>
      <c r="T240" s="33">
        <f t="shared" si="28"/>
        <v>20.188656485445538</v>
      </c>
      <c r="U240" s="33">
        <f t="shared" si="29"/>
        <v>24.566366464199273</v>
      </c>
      <c r="V240" s="33">
        <f t="shared" si="30"/>
        <v>38.835081170099649</v>
      </c>
    </row>
    <row r="241" spans="16:22" x14ac:dyDescent="0.25">
      <c r="P241" s="33">
        <v>228</v>
      </c>
      <c r="Q241" s="33">
        <f t="shared" si="25"/>
        <v>51.574963737262905</v>
      </c>
      <c r="R241" s="33">
        <f t="shared" si="26"/>
        <v>36.744159068071852</v>
      </c>
      <c r="S241" s="33">
        <f t="shared" si="27"/>
        <v>34.791495713736438</v>
      </c>
      <c r="T241" s="33">
        <f t="shared" si="28"/>
        <v>6.0304369976676568</v>
      </c>
      <c r="U241" s="33">
        <f t="shared" si="29"/>
        <v>27.24081867138753</v>
      </c>
      <c r="V241" s="33">
        <f t="shared" si="30"/>
        <v>28.998356608678559</v>
      </c>
    </row>
    <row r="242" spans="16:22" x14ac:dyDescent="0.25">
      <c r="P242" s="33">
        <v>229</v>
      </c>
      <c r="Q242" s="33">
        <f t="shared" si="25"/>
        <v>43.6735512458187</v>
      </c>
      <c r="R242" s="33">
        <f t="shared" si="26"/>
        <v>27.995078950569717</v>
      </c>
      <c r="S242" s="33">
        <f t="shared" si="27"/>
        <v>24.95760417565986</v>
      </c>
      <c r="T242" s="33">
        <f t="shared" si="28"/>
        <v>-4.8584395198690817</v>
      </c>
      <c r="U242" s="33">
        <f t="shared" si="29"/>
        <v>20.408513061882449</v>
      </c>
      <c r="V242" s="33">
        <f t="shared" si="30"/>
        <v>21.433077713348627</v>
      </c>
    </row>
    <row r="243" spans="16:22" x14ac:dyDescent="0.25">
      <c r="P243" s="33">
        <v>230</v>
      </c>
      <c r="Q243" s="33">
        <f t="shared" si="25"/>
        <v>32.042302794438363</v>
      </c>
      <c r="R243" s="33">
        <f t="shared" si="26"/>
        <v>29.916740139407196</v>
      </c>
      <c r="S243" s="33">
        <f t="shared" si="27"/>
        <v>10.481656255316674</v>
      </c>
      <c r="T243" s="33">
        <f t="shared" si="28"/>
        <v>-2.4667902135682773</v>
      </c>
      <c r="U243" s="33">
        <f t="shared" si="29"/>
        <v>10.351039904271353</v>
      </c>
      <c r="V243" s="33">
        <f t="shared" si="30"/>
        <v>23.094727011405048</v>
      </c>
    </row>
    <row r="244" spans="16:22" x14ac:dyDescent="0.25">
      <c r="P244" s="33">
        <v>231</v>
      </c>
      <c r="Q244" s="33">
        <f t="shared" si="25"/>
        <v>27.374934569070525</v>
      </c>
      <c r="R244" s="33">
        <f t="shared" si="26"/>
        <v>40.742376199761722</v>
      </c>
      <c r="S244" s="33">
        <f t="shared" si="27"/>
        <v>4.6727717114162122</v>
      </c>
      <c r="T244" s="33">
        <f t="shared" si="28"/>
        <v>11.006513574012985</v>
      </c>
      <c r="U244" s="33">
        <f t="shared" si="29"/>
        <v>6.3151936372480453</v>
      </c>
      <c r="V244" s="33">
        <f t="shared" si="30"/>
        <v>32.4555918013031</v>
      </c>
    </row>
    <row r="245" spans="16:22" x14ac:dyDescent="0.25">
      <c r="P245" s="33">
        <v>232</v>
      </c>
      <c r="Q245" s="33">
        <f t="shared" si="25"/>
        <v>33.962603391446997</v>
      </c>
      <c r="R245" s="33">
        <f t="shared" si="26"/>
        <v>50.518947262721923</v>
      </c>
      <c r="S245" s="33">
        <f t="shared" si="27"/>
        <v>12.871612204576961</v>
      </c>
      <c r="T245" s="33">
        <f t="shared" si="28"/>
        <v>23.174178475896372</v>
      </c>
      <c r="U245" s="33">
        <f t="shared" si="29"/>
        <v>12.011512706455104</v>
      </c>
      <c r="V245" s="33">
        <f t="shared" si="30"/>
        <v>40.90933616505027</v>
      </c>
    </row>
    <row r="246" spans="16:22" x14ac:dyDescent="0.25">
      <c r="P246" s="33">
        <v>233</v>
      </c>
      <c r="Q246" s="33">
        <f t="shared" si="25"/>
        <v>45.748636926866155</v>
      </c>
      <c r="R246" s="33">
        <f t="shared" si="26"/>
        <v>50.257918979969638</v>
      </c>
      <c r="S246" s="33">
        <f t="shared" si="27"/>
        <v>27.540201596277079</v>
      </c>
      <c r="T246" s="33">
        <f t="shared" si="28"/>
        <v>22.84930949535196</v>
      </c>
      <c r="U246" s="33">
        <f t="shared" si="29"/>
        <v>22.202827629584871</v>
      </c>
      <c r="V246" s="33">
        <f t="shared" si="30"/>
        <v>40.683626521056993</v>
      </c>
    </row>
    <row r="247" spans="16:22" x14ac:dyDescent="0.25">
      <c r="P247" s="33">
        <v>234</v>
      </c>
      <c r="Q247" s="33">
        <f t="shared" si="25"/>
        <v>51.897010296942078</v>
      </c>
      <c r="R247" s="33">
        <f t="shared" si="26"/>
        <v>40.199279550873726</v>
      </c>
      <c r="S247" s="33">
        <f t="shared" si="27"/>
        <v>35.192306447453348</v>
      </c>
      <c r="T247" s="33">
        <f t="shared" si="28"/>
        <v>10.330589674882223</v>
      </c>
      <c r="U247" s="33">
        <f t="shared" si="29"/>
        <v>27.519290465968602</v>
      </c>
      <c r="V247" s="33">
        <f t="shared" si="30"/>
        <v>31.985979275097332</v>
      </c>
    </row>
    <row r="248" spans="16:22" x14ac:dyDescent="0.25">
      <c r="P248" s="33">
        <v>235</v>
      </c>
      <c r="Q248" s="33">
        <f t="shared" si="25"/>
        <v>46.754937379903481</v>
      </c>
      <c r="R248" s="33">
        <f t="shared" si="26"/>
        <v>29.590895678752581</v>
      </c>
      <c r="S248" s="33">
        <f t="shared" si="27"/>
        <v>28.792616847423858</v>
      </c>
      <c r="T248" s="33">
        <f t="shared" si="28"/>
        <v>-2.8723277156073372</v>
      </c>
      <c r="U248" s="33">
        <f t="shared" si="29"/>
        <v>23.072969801959641</v>
      </c>
      <c r="V248" s="33">
        <f t="shared" si="30"/>
        <v>22.812971193851247</v>
      </c>
    </row>
    <row r="249" spans="16:22" x14ac:dyDescent="0.25">
      <c r="P249" s="33">
        <v>236</v>
      </c>
      <c r="Q249" s="33">
        <f t="shared" si="25"/>
        <v>35.050016301791437</v>
      </c>
      <c r="R249" s="33">
        <f t="shared" si="26"/>
        <v>28.186066572565629</v>
      </c>
      <c r="S249" s="33">
        <f t="shared" si="27"/>
        <v>14.224977900775018</v>
      </c>
      <c r="T249" s="33">
        <f t="shared" si="28"/>
        <v>-4.6207413156737385</v>
      </c>
      <c r="U249" s="33">
        <f t="shared" si="29"/>
        <v>12.951792350789505</v>
      </c>
      <c r="V249" s="33">
        <f t="shared" si="30"/>
        <v>21.598223603722232</v>
      </c>
    </row>
    <row r="250" spans="16:22" x14ac:dyDescent="0.25">
      <c r="P250" s="33">
        <v>237</v>
      </c>
      <c r="Q250" s="33">
        <f t="shared" si="25"/>
        <v>27.543697521812973</v>
      </c>
      <c r="R250" s="33">
        <f t="shared" si="26"/>
        <v>37.27638563383978</v>
      </c>
      <c r="S250" s="33">
        <f t="shared" si="27"/>
        <v>4.8828096729467365</v>
      </c>
      <c r="T250" s="33">
        <f t="shared" si="28"/>
        <v>6.6928322753616349</v>
      </c>
      <c r="U250" s="33">
        <f t="shared" si="29"/>
        <v>6.4611219848627783</v>
      </c>
      <c r="V250" s="33">
        <f t="shared" si="30"/>
        <v>29.458569836979368</v>
      </c>
    </row>
    <row r="251" spans="16:22" x14ac:dyDescent="0.25">
      <c r="P251" s="33">
        <v>238</v>
      </c>
      <c r="Q251" s="33">
        <f t="shared" si="25"/>
        <v>31.137255909117641</v>
      </c>
      <c r="R251" s="33">
        <f t="shared" si="26"/>
        <v>48.504255439793802</v>
      </c>
      <c r="S251" s="33">
        <f t="shared" si="27"/>
        <v>9.3552585489881892</v>
      </c>
      <c r="T251" s="33">
        <f t="shared" si="28"/>
        <v>20.666745673118641</v>
      </c>
      <c r="U251" s="33">
        <f t="shared" si="29"/>
        <v>9.5684511053524872</v>
      </c>
      <c r="V251" s="33">
        <f t="shared" si="30"/>
        <v>39.16724381660994</v>
      </c>
    </row>
    <row r="252" spans="16:22" x14ac:dyDescent="0.25">
      <c r="P252" s="33">
        <v>239</v>
      </c>
      <c r="Q252" s="33">
        <f t="shared" si="25"/>
        <v>42.526790454961123</v>
      </c>
      <c r="R252" s="33">
        <f t="shared" si="26"/>
        <v>51.546824270808081</v>
      </c>
      <c r="S252" s="33">
        <f t="shared" si="27"/>
        <v>23.530375658021605</v>
      </c>
      <c r="T252" s="33">
        <f t="shared" si="28"/>
        <v>24.453447343702873</v>
      </c>
      <c r="U252" s="33">
        <f t="shared" si="29"/>
        <v>19.416915649062833</v>
      </c>
      <c r="V252" s="33">
        <f t="shared" si="30"/>
        <v>41.798135459585616</v>
      </c>
    </row>
    <row r="253" spans="16:22" x14ac:dyDescent="0.25">
      <c r="P253" s="33">
        <v>240</v>
      </c>
      <c r="Q253" s="33">
        <f t="shared" si="25"/>
        <v>51.240815623424595</v>
      </c>
      <c r="R253" s="33">
        <f t="shared" si="26"/>
        <v>43.606768375173154</v>
      </c>
      <c r="S253" s="33">
        <f t="shared" si="27"/>
        <v>34.3756237019035</v>
      </c>
      <c r="T253" s="33">
        <f t="shared" si="28"/>
        <v>14.571461234448659</v>
      </c>
      <c r="U253" s="33">
        <f t="shared" si="29"/>
        <v>26.951882733027752</v>
      </c>
      <c r="V253" s="33">
        <f t="shared" si="30"/>
        <v>34.932415122332998</v>
      </c>
    </row>
    <row r="254" spans="16:22" x14ac:dyDescent="0.25">
      <c r="P254" s="33">
        <v>241</v>
      </c>
      <c r="Q254" s="33">
        <f t="shared" si="25"/>
        <v>49.267696861408737</v>
      </c>
      <c r="R254" s="33">
        <f t="shared" si="26"/>
        <v>31.98413852589194</v>
      </c>
      <c r="S254" s="33">
        <f t="shared" si="27"/>
        <v>31.919931644512719</v>
      </c>
      <c r="T254" s="33">
        <f t="shared" si="28"/>
        <v>0.10623980109047082</v>
      </c>
      <c r="U254" s="33">
        <f t="shared" si="29"/>
        <v>25.245738369530969</v>
      </c>
      <c r="V254" s="33">
        <f t="shared" si="30"/>
        <v>24.882394420030579</v>
      </c>
    </row>
    <row r="255" spans="16:22" x14ac:dyDescent="0.25">
      <c r="P255" s="33">
        <v>242</v>
      </c>
      <c r="Q255" s="33">
        <f t="shared" si="25"/>
        <v>38.421510459207568</v>
      </c>
      <c r="R255" s="33">
        <f t="shared" si="26"/>
        <v>27.364727005889844</v>
      </c>
      <c r="S255" s="33">
        <f t="shared" si="27"/>
        <v>18.421051438410199</v>
      </c>
      <c r="T255" s="33">
        <f t="shared" si="28"/>
        <v>-5.6429590803286462</v>
      </c>
      <c r="U255" s="33">
        <f t="shared" si="29"/>
        <v>15.867103818083562</v>
      </c>
      <c r="V255" s="33">
        <f t="shared" si="30"/>
        <v>20.888016038330122</v>
      </c>
    </row>
    <row r="256" spans="16:22" x14ac:dyDescent="0.25">
      <c r="P256" s="33">
        <v>243</v>
      </c>
      <c r="Q256" s="33">
        <f t="shared" si="25"/>
        <v>28.674190175253507</v>
      </c>
      <c r="R256" s="33">
        <f t="shared" si="26"/>
        <v>33.995599463149105</v>
      </c>
      <c r="S256" s="33">
        <f t="shared" si="27"/>
        <v>6.2897912918110155</v>
      </c>
      <c r="T256" s="33">
        <f t="shared" si="28"/>
        <v>2.6096515279789836</v>
      </c>
      <c r="U256" s="33">
        <f t="shared" si="29"/>
        <v>7.438652433497067</v>
      </c>
      <c r="V256" s="33">
        <f t="shared" si="30"/>
        <v>26.621693040347331</v>
      </c>
    </row>
    <row r="257" spans="16:22" x14ac:dyDescent="0.25">
      <c r="P257" s="33">
        <v>244</v>
      </c>
      <c r="Q257" s="33">
        <f t="shared" si="25"/>
        <v>28.987377326543339</v>
      </c>
      <c r="R257" s="33">
        <f t="shared" si="26"/>
        <v>45.780362340300627</v>
      </c>
      <c r="S257" s="33">
        <f t="shared" si="27"/>
        <v>6.6795758373259257</v>
      </c>
      <c r="T257" s="33">
        <f t="shared" si="28"/>
        <v>17.276659491599069</v>
      </c>
      <c r="U257" s="33">
        <f t="shared" si="29"/>
        <v>7.7094635489652781</v>
      </c>
      <c r="V257" s="33">
        <f t="shared" si="30"/>
        <v>36.811909232633823</v>
      </c>
    </row>
    <row r="258" spans="16:22" x14ac:dyDescent="0.25">
      <c r="P258" s="33">
        <v>245</v>
      </c>
      <c r="Q258" s="33">
        <f t="shared" si="25"/>
        <v>39.073129090517746</v>
      </c>
      <c r="R258" s="33">
        <f t="shared" si="26"/>
        <v>51.884158996309807</v>
      </c>
      <c r="S258" s="33">
        <f t="shared" si="27"/>
        <v>19.23203896139205</v>
      </c>
      <c r="T258" s="33">
        <f t="shared" si="28"/>
        <v>24.87328532915204</v>
      </c>
      <c r="U258" s="33">
        <f t="shared" si="29"/>
        <v>16.430554673836166</v>
      </c>
      <c r="V258" s="33">
        <f t="shared" si="30"/>
        <v>42.089826842591116</v>
      </c>
    </row>
    <row r="259" spans="16:22" x14ac:dyDescent="0.25">
      <c r="P259" s="33">
        <v>246</v>
      </c>
      <c r="Q259" s="33">
        <f t="shared" si="25"/>
        <v>49.658651808205967</v>
      </c>
      <c r="R259" s="33">
        <f t="shared" si="26"/>
        <v>46.695186934742289</v>
      </c>
      <c r="S259" s="33">
        <f t="shared" si="27"/>
        <v>32.406503956392584</v>
      </c>
      <c r="T259" s="33">
        <f t="shared" si="28"/>
        <v>18.415226279226669</v>
      </c>
      <c r="U259" s="33">
        <f t="shared" si="29"/>
        <v>25.583794847275776</v>
      </c>
      <c r="V259" s="33">
        <f t="shared" si="30"/>
        <v>37.60295275998859</v>
      </c>
    </row>
    <row r="260" spans="16:22" x14ac:dyDescent="0.25">
      <c r="P260" s="33">
        <v>247</v>
      </c>
      <c r="Q260" s="33">
        <f t="shared" si="25"/>
        <v>51.011664710604606</v>
      </c>
      <c r="R260" s="33">
        <f t="shared" si="26"/>
        <v>34.984163138832535</v>
      </c>
      <c r="S260" s="33">
        <f t="shared" si="27"/>
        <v>34.090428463082205</v>
      </c>
      <c r="T260" s="33">
        <f t="shared" si="28"/>
        <v>3.8399920494591306</v>
      </c>
      <c r="U260" s="33">
        <f t="shared" si="29"/>
        <v>26.753737266153511</v>
      </c>
      <c r="V260" s="33">
        <f t="shared" si="30"/>
        <v>27.476498324091018</v>
      </c>
    </row>
    <row r="261" spans="16:22" x14ac:dyDescent="0.25">
      <c r="P261" s="33">
        <v>248</v>
      </c>
      <c r="Q261" s="33">
        <f t="shared" si="25"/>
        <v>41.888213974987046</v>
      </c>
      <c r="R261" s="33">
        <f t="shared" si="26"/>
        <v>27.518148878386668</v>
      </c>
      <c r="S261" s="33">
        <f t="shared" si="27"/>
        <v>22.735620055826228</v>
      </c>
      <c r="T261" s="33">
        <f t="shared" si="28"/>
        <v>-5.4520142264387825</v>
      </c>
      <c r="U261" s="33">
        <f t="shared" si="29"/>
        <v>18.864742266019078</v>
      </c>
      <c r="V261" s="33">
        <f t="shared" si="30"/>
        <v>21.020679042725327</v>
      </c>
    </row>
    <row r="262" spans="16:22" x14ac:dyDescent="0.25">
      <c r="P262" s="33">
        <v>249</v>
      </c>
      <c r="Q262" s="33">
        <f t="shared" si="25"/>
        <v>30.676358132731316</v>
      </c>
      <c r="R262" s="33">
        <f t="shared" si="26"/>
        <v>31.161363233169787</v>
      </c>
      <c r="S262" s="33">
        <f t="shared" si="27"/>
        <v>8.7816372188739127</v>
      </c>
      <c r="T262" s="33">
        <f t="shared" si="28"/>
        <v>-0.91776483068897896</v>
      </c>
      <c r="U262" s="33">
        <f t="shared" si="29"/>
        <v>9.169915468031629</v>
      </c>
      <c r="V262" s="33">
        <f t="shared" si="30"/>
        <v>24.170945390643141</v>
      </c>
    </row>
    <row r="263" spans="16:22" x14ac:dyDescent="0.25">
      <c r="P263" s="33">
        <v>250</v>
      </c>
      <c r="Q263" s="33">
        <f t="shared" si="25"/>
        <v>27.68422573908499</v>
      </c>
      <c r="R263" s="33">
        <f t="shared" si="26"/>
        <v>42.56425172693811</v>
      </c>
      <c r="S263" s="33">
        <f t="shared" si="27"/>
        <v>5.0577074204303276</v>
      </c>
      <c r="T263" s="33">
        <f t="shared" si="28"/>
        <v>13.273972253018611</v>
      </c>
      <c r="U263" s="33">
        <f t="shared" si="29"/>
        <v>6.5826359202763527</v>
      </c>
      <c r="V263" s="33">
        <f t="shared" si="30"/>
        <v>34.030957015766425</v>
      </c>
    </row>
    <row r="264" spans="16:22" x14ac:dyDescent="0.25">
      <c r="P264" s="33">
        <v>251</v>
      </c>
      <c r="Q264" s="33">
        <f t="shared" si="25"/>
        <v>35.662769517840985</v>
      </c>
      <c r="R264" s="33">
        <f t="shared" si="26"/>
        <v>51.243051265635593</v>
      </c>
      <c r="S264" s="33">
        <f t="shared" si="27"/>
        <v>14.987594543402352</v>
      </c>
      <c r="T264" s="33">
        <f t="shared" si="28"/>
        <v>24.075379398472002</v>
      </c>
      <c r="U264" s="33">
        <f t="shared" si="29"/>
        <v>13.481636507108497</v>
      </c>
      <c r="V264" s="33">
        <f t="shared" si="30"/>
        <v>41.535464701730163</v>
      </c>
    </row>
    <row r="265" spans="16:22" x14ac:dyDescent="0.25">
      <c r="P265" s="33">
        <v>252</v>
      </c>
      <c r="Q265" s="33">
        <f t="shared" si="25"/>
        <v>47.276553113750843</v>
      </c>
      <c r="R265" s="33">
        <f t="shared" si="26"/>
        <v>49.218513577718468</v>
      </c>
      <c r="S265" s="33">
        <f t="shared" si="27"/>
        <v>29.4418061609502</v>
      </c>
      <c r="T265" s="33">
        <f t="shared" si="28"/>
        <v>21.555692689382553</v>
      </c>
      <c r="U265" s="33">
        <f t="shared" si="29"/>
        <v>23.524007905365885</v>
      </c>
      <c r="V265" s="33">
        <f t="shared" si="30"/>
        <v>39.78485869086964</v>
      </c>
    </row>
    <row r="266" spans="16:22" x14ac:dyDescent="0.25">
      <c r="P266" s="33">
        <v>253</v>
      </c>
      <c r="Q266" s="33">
        <f t="shared" si="25"/>
        <v>51.847917448442189</v>
      </c>
      <c r="R266" s="33">
        <f t="shared" si="26"/>
        <v>38.351989276823836</v>
      </c>
      <c r="S266" s="33">
        <f t="shared" si="27"/>
        <v>35.131206770912492</v>
      </c>
      <c r="T266" s="33">
        <f t="shared" si="28"/>
        <v>8.0315004659564924</v>
      </c>
      <c r="U266" s="33">
        <f t="shared" si="29"/>
        <v>27.476840164259187</v>
      </c>
      <c r="V266" s="33">
        <f t="shared" si="30"/>
        <v>30.388638076236784</v>
      </c>
    </row>
    <row r="267" spans="16:22" x14ac:dyDescent="0.25">
      <c r="P267" s="33">
        <v>254</v>
      </c>
      <c r="Q267" s="33">
        <f t="shared" si="25"/>
        <v>45.173971234526547</v>
      </c>
      <c r="R267" s="33">
        <f t="shared" si="26"/>
        <v>28.634110691649866</v>
      </c>
      <c r="S267" s="33">
        <f t="shared" si="27"/>
        <v>26.824987690505093</v>
      </c>
      <c r="T267" s="33">
        <f t="shared" si="28"/>
        <v>-4.0631173115961872</v>
      </c>
      <c r="U267" s="33">
        <f t="shared" si="29"/>
        <v>21.705917534381832</v>
      </c>
      <c r="V267" s="33">
        <f t="shared" si="30"/>
        <v>21.98564475803353</v>
      </c>
    </row>
    <row r="268" spans="16:22" x14ac:dyDescent="0.25">
      <c r="P268" s="33">
        <v>255</v>
      </c>
      <c r="Q268" s="33">
        <f t="shared" si="25"/>
        <v>33.390709842598085</v>
      </c>
      <c r="R268" s="33">
        <f t="shared" si="26"/>
        <v>28.999450577112281</v>
      </c>
      <c r="S268" s="33">
        <f t="shared" si="27"/>
        <v>12.15984843616269</v>
      </c>
      <c r="T268" s="33">
        <f t="shared" si="28"/>
        <v>-3.6084248357811415</v>
      </c>
      <c r="U268" s="33">
        <f t="shared" si="29"/>
        <v>11.516999667669804</v>
      </c>
      <c r="V268" s="33">
        <f t="shared" si="30"/>
        <v>22.301552040626817</v>
      </c>
    </row>
    <row r="269" spans="16:22" x14ac:dyDescent="0.25">
      <c r="P269" s="33">
        <v>256</v>
      </c>
      <c r="Q269" s="33">
        <f t="shared" si="25"/>
        <v>27.33160945510177</v>
      </c>
      <c r="R269" s="33">
        <f t="shared" si="26"/>
        <v>39.112117127368137</v>
      </c>
      <c r="S269" s="33">
        <f t="shared" si="27"/>
        <v>4.6188504065729461</v>
      </c>
      <c r="T269" s="33">
        <f t="shared" si="28"/>
        <v>8.9775357280590633</v>
      </c>
      <c r="U269" s="33">
        <f t="shared" si="29"/>
        <v>6.2777306621759674</v>
      </c>
      <c r="V269" s="33">
        <f t="shared" si="30"/>
        <v>31.045916225281452</v>
      </c>
    </row>
    <row r="270" spans="16:22" x14ac:dyDescent="0.25">
      <c r="P270" s="33">
        <v>257</v>
      </c>
      <c r="Q270" s="33">
        <f t="shared" ref="Q270:Q333" si="31">C$4+C$7*SIN($P270)</f>
        <v>32.567379025328641</v>
      </c>
      <c r="R270" s="33">
        <f t="shared" ref="R270:R333" si="32">C$5+C$7*COS($P270)</f>
        <v>49.674571353063413</v>
      </c>
      <c r="S270" s="33">
        <f t="shared" ref="S270:S333" si="33">D$4+D$7*SIN($P270)</f>
        <v>11.135152413046475</v>
      </c>
      <c r="T270" s="33">
        <f t="shared" ref="T270:T333" si="34">D$5+D$7*COS($P270)</f>
        <v>22.123290280660687</v>
      </c>
      <c r="U270" s="33">
        <f t="shared" ref="U270:U333" si="35">E$4+E$7*SIN($P270)</f>
        <v>10.805070279424406</v>
      </c>
      <c r="V270" s="33">
        <f t="shared" ref="V270:V333" si="36">E$5+E$7*COS($P270)</f>
        <v>40.17920920732751</v>
      </c>
    </row>
    <row r="271" spans="16:22" x14ac:dyDescent="0.25">
      <c r="P271" s="33">
        <v>258</v>
      </c>
      <c r="Q271" s="33">
        <f t="shared" si="31"/>
        <v>44.284276156400587</v>
      </c>
      <c r="R271" s="33">
        <f t="shared" si="32"/>
        <v>50.975741550347223</v>
      </c>
      <c r="S271" s="33">
        <f t="shared" si="33"/>
        <v>25.717696442297886</v>
      </c>
      <c r="T271" s="33">
        <f t="shared" si="34"/>
        <v>23.742692711114987</v>
      </c>
      <c r="U271" s="33">
        <f t="shared" si="35"/>
        <v>20.936603354213265</v>
      </c>
      <c r="V271" s="33">
        <f t="shared" si="36"/>
        <v>41.304323539410447</v>
      </c>
    </row>
    <row r="272" spans="16:22" x14ac:dyDescent="0.25">
      <c r="P272" s="33">
        <v>259</v>
      </c>
      <c r="Q272" s="33">
        <f t="shared" si="31"/>
        <v>51.709839661249646</v>
      </c>
      <c r="R272" s="33">
        <f t="shared" si="32"/>
        <v>41.81933784049064</v>
      </c>
      <c r="S272" s="33">
        <f t="shared" si="33"/>
        <v>34.959358764680772</v>
      </c>
      <c r="T272" s="33">
        <f t="shared" si="34"/>
        <v>12.34687189311922</v>
      </c>
      <c r="U272" s="33">
        <f t="shared" si="35"/>
        <v>27.357445101540318</v>
      </c>
      <c r="V272" s="33">
        <f t="shared" si="36"/>
        <v>33.386834293343789</v>
      </c>
    </row>
    <row r="273" spans="16:22" x14ac:dyDescent="0.25">
      <c r="P273" s="33">
        <v>260</v>
      </c>
      <c r="Q273" s="33">
        <f t="shared" si="31"/>
        <v>48.017040698258199</v>
      </c>
      <c r="R273" s="33">
        <f t="shared" si="32"/>
        <v>30.623715567416625</v>
      </c>
      <c r="S273" s="33">
        <f t="shared" si="33"/>
        <v>30.363397661105733</v>
      </c>
      <c r="T273" s="33">
        <f t="shared" si="34"/>
        <v>-1.5869070677816062</v>
      </c>
      <c r="U273" s="33">
        <f t="shared" si="35"/>
        <v>24.164303230141901</v>
      </c>
      <c r="V273" s="33">
        <f t="shared" si="36"/>
        <v>23.70604456858883</v>
      </c>
    </row>
    <row r="274" spans="16:22" x14ac:dyDescent="0.25">
      <c r="P274" s="33">
        <v>261</v>
      </c>
      <c r="Q274" s="33">
        <f t="shared" si="31"/>
        <v>36.60102160378564</v>
      </c>
      <c r="R274" s="33">
        <f t="shared" si="32"/>
        <v>27.68207821773202</v>
      </c>
      <c r="S274" s="33">
        <f t="shared" si="33"/>
        <v>16.15531857483909</v>
      </c>
      <c r="T274" s="33">
        <f t="shared" si="34"/>
        <v>-5.2479920538492166</v>
      </c>
      <c r="U274" s="33">
        <f t="shared" si="35"/>
        <v>14.292937650653505</v>
      </c>
      <c r="V274" s="33">
        <f t="shared" si="36"/>
        <v>21.162427792836084</v>
      </c>
    </row>
    <row r="275" spans="16:22" x14ac:dyDescent="0.25">
      <c r="P275" s="33">
        <v>262</v>
      </c>
      <c r="Q275" s="33">
        <f t="shared" si="31"/>
        <v>27.957617685620605</v>
      </c>
      <c r="R275" s="33">
        <f t="shared" si="32"/>
        <v>35.698953604681165</v>
      </c>
      <c r="S275" s="33">
        <f t="shared" si="33"/>
        <v>5.3979638938806147</v>
      </c>
      <c r="T275" s="33">
        <f t="shared" si="34"/>
        <v>4.7296015871484984</v>
      </c>
      <c r="U275" s="33">
        <f t="shared" si="35"/>
        <v>6.8190363527219908</v>
      </c>
      <c r="V275" s="33">
        <f t="shared" si="36"/>
        <v>28.094573499222868</v>
      </c>
    </row>
    <row r="276" spans="16:22" x14ac:dyDescent="0.25">
      <c r="P276" s="33">
        <v>263</v>
      </c>
      <c r="Q276" s="33">
        <f t="shared" si="31"/>
        <v>30.033534645024609</v>
      </c>
      <c r="R276" s="33">
        <f t="shared" si="32"/>
        <v>47.303663469218087</v>
      </c>
      <c r="S276" s="33">
        <f t="shared" si="33"/>
        <v>7.9815959018206772</v>
      </c>
      <c r="T276" s="33">
        <f t="shared" si="34"/>
        <v>19.172520275708813</v>
      </c>
      <c r="U276" s="33">
        <f t="shared" si="35"/>
        <v>8.614069722003828</v>
      </c>
      <c r="V276" s="33">
        <f t="shared" si="36"/>
        <v>38.129098894525015</v>
      </c>
    </row>
    <row r="277" spans="16:22" x14ac:dyDescent="0.25">
      <c r="P277" s="33">
        <v>264</v>
      </c>
      <c r="Q277" s="33">
        <f t="shared" si="31"/>
        <v>40.920184003103159</v>
      </c>
      <c r="R277" s="33">
        <f t="shared" si="32"/>
        <v>51.826891079749032</v>
      </c>
      <c r="S277" s="33">
        <f t="shared" si="33"/>
        <v>21.530835245588648</v>
      </c>
      <c r="T277" s="33">
        <f t="shared" si="34"/>
        <v>24.802011176501473</v>
      </c>
      <c r="U277" s="33">
        <f t="shared" si="35"/>
        <v>18.027692357001808</v>
      </c>
      <c r="V277" s="33">
        <f t="shared" si="36"/>
        <v>42.04030760688655</v>
      </c>
    </row>
    <row r="278" spans="16:22" x14ac:dyDescent="0.25">
      <c r="P278" s="33">
        <v>265</v>
      </c>
      <c r="Q278" s="33">
        <f t="shared" si="31"/>
        <v>50.608430546394651</v>
      </c>
      <c r="R278" s="33">
        <f t="shared" si="32"/>
        <v>45.110001831084723</v>
      </c>
      <c r="S278" s="33">
        <f t="shared" si="33"/>
        <v>33.588573758042898</v>
      </c>
      <c r="T278" s="33">
        <f t="shared" si="34"/>
        <v>16.44234631706513</v>
      </c>
      <c r="U278" s="33">
        <f t="shared" si="35"/>
        <v>26.405063020243816</v>
      </c>
      <c r="V278" s="33">
        <f t="shared" si="36"/>
        <v>36.232252383625386</v>
      </c>
    </row>
    <row r="279" spans="16:22" x14ac:dyDescent="0.25">
      <c r="P279" s="33">
        <v>266</v>
      </c>
      <c r="Q279" s="33">
        <f t="shared" si="31"/>
        <v>50.190945082634947</v>
      </c>
      <c r="R279" s="33">
        <f t="shared" si="32"/>
        <v>33.328472721925294</v>
      </c>
      <c r="S279" s="33">
        <f t="shared" si="33"/>
        <v>33.068982257943127</v>
      </c>
      <c r="T279" s="33">
        <f t="shared" si="34"/>
        <v>1.7793630165958367</v>
      </c>
      <c r="U279" s="33">
        <f t="shared" si="35"/>
        <v>26.04406575816936</v>
      </c>
      <c r="V279" s="33">
        <f t="shared" si="36"/>
        <v>26.044832411788857</v>
      </c>
    </row>
    <row r="280" spans="16:22" x14ac:dyDescent="0.25">
      <c r="P280" s="33">
        <v>267</v>
      </c>
      <c r="Q280" s="33">
        <f t="shared" si="31"/>
        <v>40.051561821871864</v>
      </c>
      <c r="R280" s="33">
        <f t="shared" si="32"/>
        <v>27.314187281926699</v>
      </c>
      <c r="S280" s="33">
        <f t="shared" si="33"/>
        <v>20.449770774262102</v>
      </c>
      <c r="T280" s="33">
        <f t="shared" si="34"/>
        <v>-5.7058595002669854</v>
      </c>
      <c r="U280" s="33">
        <f t="shared" si="35"/>
        <v>17.276599788705528</v>
      </c>
      <c r="V280" s="33">
        <f t="shared" si="36"/>
        <v>20.844314631789189</v>
      </c>
    </row>
    <row r="281" spans="16:22" x14ac:dyDescent="0.25">
      <c r="P281" s="33">
        <v>268</v>
      </c>
      <c r="Q281" s="33">
        <f t="shared" si="31"/>
        <v>29.512382973889345</v>
      </c>
      <c r="R281" s="33">
        <f t="shared" si="32"/>
        <v>32.596651808325298</v>
      </c>
      <c r="S281" s="33">
        <f t="shared" si="33"/>
        <v>7.3329841486207368</v>
      </c>
      <c r="T281" s="33">
        <f t="shared" si="34"/>
        <v>0.86855782860810038</v>
      </c>
      <c r="U281" s="33">
        <f t="shared" si="35"/>
        <v>8.1634328909364768</v>
      </c>
      <c r="V281" s="33">
        <f t="shared" si="36"/>
        <v>25.412031107141555</v>
      </c>
    </row>
    <row r="282" spans="16:22" x14ac:dyDescent="0.25">
      <c r="P282" s="33">
        <v>269</v>
      </c>
      <c r="Q282" s="33">
        <f t="shared" si="31"/>
        <v>28.263080967609067</v>
      </c>
      <c r="R282" s="33">
        <f t="shared" si="32"/>
        <v>44.319192776883511</v>
      </c>
      <c r="S282" s="33">
        <f t="shared" si="33"/>
        <v>5.7781355134729484</v>
      </c>
      <c r="T282" s="33">
        <f t="shared" si="34"/>
        <v>15.458126030532252</v>
      </c>
      <c r="U282" s="33">
        <f t="shared" si="35"/>
        <v>7.0831686831486671</v>
      </c>
      <c r="V282" s="33">
        <f t="shared" si="36"/>
        <v>35.548444375510776</v>
      </c>
    </row>
    <row r="283" spans="16:22" x14ac:dyDescent="0.25">
      <c r="P283" s="33">
        <v>270</v>
      </c>
      <c r="Q283" s="33">
        <f t="shared" si="31"/>
        <v>37.452258306153738</v>
      </c>
      <c r="R283" s="33">
        <f t="shared" si="32"/>
        <v>51.70416008237639</v>
      </c>
      <c r="S283" s="33">
        <f t="shared" si="33"/>
        <v>17.214745533421759</v>
      </c>
      <c r="T283" s="33">
        <f t="shared" si="34"/>
        <v>24.649263383897381</v>
      </c>
      <c r="U283" s="33">
        <f t="shared" si="35"/>
        <v>15.028997096088574</v>
      </c>
      <c r="V283" s="33">
        <f t="shared" si="36"/>
        <v>41.934182824423004</v>
      </c>
    </row>
    <row r="284" spans="16:22" x14ac:dyDescent="0.25">
      <c r="P284" s="33">
        <v>271</v>
      </c>
      <c r="Q284" s="33">
        <f t="shared" si="31"/>
        <v>48.631427722527889</v>
      </c>
      <c r="R284" s="33">
        <f t="shared" si="32"/>
        <v>47.961848841655438</v>
      </c>
      <c r="S284" s="33">
        <f t="shared" si="33"/>
        <v>31.128047698755569</v>
      </c>
      <c r="T284" s="33">
        <f t="shared" si="34"/>
        <v>19.991680593121174</v>
      </c>
      <c r="U284" s="33">
        <f t="shared" si="35"/>
        <v>24.695560130964409</v>
      </c>
      <c r="V284" s="33">
        <f t="shared" si="36"/>
        <v>38.69822797329001</v>
      </c>
    </row>
    <row r="285" spans="16:22" x14ac:dyDescent="0.25">
      <c r="P285" s="33">
        <v>272</v>
      </c>
      <c r="Q285" s="33">
        <f t="shared" si="31"/>
        <v>51.522512410698305</v>
      </c>
      <c r="R285" s="33">
        <f t="shared" si="32"/>
        <v>36.532922750886968</v>
      </c>
      <c r="S285" s="33">
        <f t="shared" si="33"/>
        <v>34.726216163146844</v>
      </c>
      <c r="T285" s="33">
        <f t="shared" si="34"/>
        <v>5.767537796499739</v>
      </c>
      <c r="U285" s="33">
        <f t="shared" si="35"/>
        <v>27.195464313150772</v>
      </c>
      <c r="V285" s="33">
        <f t="shared" si="36"/>
        <v>28.815701788873085</v>
      </c>
    </row>
    <row r="286" spans="16:22" x14ac:dyDescent="0.25">
      <c r="P286" s="33">
        <v>273</v>
      </c>
      <c r="Q286" s="33">
        <f t="shared" si="31"/>
        <v>43.467462441281242</v>
      </c>
      <c r="R286" s="33">
        <f t="shared" si="32"/>
        <v>27.92508375073043</v>
      </c>
      <c r="S286" s="33">
        <f t="shared" si="33"/>
        <v>24.701111434238285</v>
      </c>
      <c r="T286" s="33">
        <f t="shared" si="34"/>
        <v>-4.9455537167485506</v>
      </c>
      <c r="U286" s="33">
        <f t="shared" si="35"/>
        <v>20.230309266444337</v>
      </c>
      <c r="V286" s="33">
        <f t="shared" si="36"/>
        <v>21.372553269520608</v>
      </c>
    </row>
    <row r="287" spans="16:22" x14ac:dyDescent="0.25">
      <c r="P287" s="33">
        <v>274</v>
      </c>
      <c r="Q287" s="33">
        <f t="shared" si="31"/>
        <v>31.872053608392577</v>
      </c>
      <c r="R287" s="33">
        <f t="shared" si="32"/>
        <v>30.05233932084634</v>
      </c>
      <c r="S287" s="33">
        <f t="shared" si="33"/>
        <v>10.269768566649242</v>
      </c>
      <c r="T287" s="33">
        <f t="shared" si="34"/>
        <v>-2.2980270152960163</v>
      </c>
      <c r="U287" s="33">
        <f t="shared" si="35"/>
        <v>10.203826419328777</v>
      </c>
      <c r="V287" s="33">
        <f t="shared" si="36"/>
        <v>23.211978838087195</v>
      </c>
    </row>
    <row r="288" spans="16:22" x14ac:dyDescent="0.25">
      <c r="P288" s="33">
        <v>275</v>
      </c>
      <c r="Q288" s="33">
        <f t="shared" si="31"/>
        <v>27.397051318022555</v>
      </c>
      <c r="R288" s="33">
        <f t="shared" si="32"/>
        <v>40.958900500411815</v>
      </c>
      <c r="S288" s="33">
        <f t="shared" si="33"/>
        <v>4.700297639293618</v>
      </c>
      <c r="T288" s="33">
        <f t="shared" si="34"/>
        <v>11.275994061236823</v>
      </c>
      <c r="U288" s="33">
        <f t="shared" si="35"/>
        <v>6.3343178619474383</v>
      </c>
      <c r="V288" s="33">
        <f t="shared" si="36"/>
        <v>32.642819109778344</v>
      </c>
    </row>
    <row r="289" spans="16:22" x14ac:dyDescent="0.25">
      <c r="P289" s="33">
        <v>276</v>
      </c>
      <c r="Q289" s="33">
        <f t="shared" si="31"/>
        <v>34.156752038406964</v>
      </c>
      <c r="R289" s="33">
        <f t="shared" si="32"/>
        <v>50.617325239118237</v>
      </c>
      <c r="S289" s="33">
        <f t="shared" si="33"/>
        <v>13.113244537851038</v>
      </c>
      <c r="T289" s="33">
        <f t="shared" si="34"/>
        <v>23.296617134891129</v>
      </c>
      <c r="U289" s="33">
        <f t="shared" si="35"/>
        <v>12.179391916803723</v>
      </c>
      <c r="V289" s="33">
        <f t="shared" si="36"/>
        <v>40.994403031349449</v>
      </c>
    </row>
    <row r="290" spans="16:22" x14ac:dyDescent="0.25">
      <c r="P290" s="33">
        <v>277</v>
      </c>
      <c r="Q290" s="33">
        <f t="shared" si="31"/>
        <v>45.936318101181428</v>
      </c>
      <c r="R290" s="33">
        <f t="shared" si="32"/>
        <v>50.147702374306689</v>
      </c>
      <c r="S290" s="33">
        <f t="shared" si="33"/>
        <v>27.77378468208024</v>
      </c>
      <c r="T290" s="33">
        <f t="shared" si="34"/>
        <v>22.712136787692664</v>
      </c>
      <c r="U290" s="33">
        <f t="shared" si="35"/>
        <v>22.365114453802843</v>
      </c>
      <c r="V290" s="33">
        <f t="shared" si="36"/>
        <v>40.588322860610589</v>
      </c>
    </row>
    <row r="291" spans="16:22" x14ac:dyDescent="0.25">
      <c r="P291" s="33">
        <v>278</v>
      </c>
      <c r="Q291" s="33">
        <f t="shared" si="31"/>
        <v>51.905670792483271</v>
      </c>
      <c r="R291" s="33">
        <f t="shared" si="32"/>
        <v>39.981801002108099</v>
      </c>
      <c r="S291" s="33">
        <f t="shared" si="33"/>
        <v>35.203085073921756</v>
      </c>
      <c r="T291" s="33">
        <f t="shared" si="34"/>
        <v>10.059921555386476</v>
      </c>
      <c r="U291" s="33">
        <f t="shared" si="35"/>
        <v>27.526779146293958</v>
      </c>
      <c r="V291" s="33">
        <f t="shared" si="36"/>
        <v>31.797926833804425</v>
      </c>
    </row>
    <row r="292" spans="16:22" x14ac:dyDescent="0.25">
      <c r="P292" s="33">
        <v>279</v>
      </c>
      <c r="Q292" s="33">
        <f t="shared" si="31"/>
        <v>46.576614777009951</v>
      </c>
      <c r="R292" s="33">
        <f t="shared" si="32"/>
        <v>29.466103961665688</v>
      </c>
      <c r="S292" s="33">
        <f t="shared" si="33"/>
        <v>28.570681195090643</v>
      </c>
      <c r="T292" s="33">
        <f t="shared" si="34"/>
        <v>-3.0276402261251292</v>
      </c>
      <c r="U292" s="33">
        <f t="shared" si="35"/>
        <v>22.918775280237067</v>
      </c>
      <c r="V292" s="33">
        <f t="shared" si="36"/>
        <v>22.705064518988269</v>
      </c>
    </row>
    <row r="293" spans="16:22" x14ac:dyDescent="0.25">
      <c r="P293" s="33">
        <v>280</v>
      </c>
      <c r="Q293" s="33">
        <f t="shared" si="31"/>
        <v>34.848659579186673</v>
      </c>
      <c r="R293" s="33">
        <f t="shared" si="32"/>
        <v>28.26869461634066</v>
      </c>
      <c r="S293" s="33">
        <f t="shared" si="33"/>
        <v>13.974374584886636</v>
      </c>
      <c r="T293" s="33">
        <f t="shared" si="34"/>
        <v>-4.5179046113038588</v>
      </c>
      <c r="U293" s="33">
        <f t="shared" si="35"/>
        <v>12.777680359186267</v>
      </c>
      <c r="V293" s="33">
        <f t="shared" si="36"/>
        <v>21.669671594521077</v>
      </c>
    </row>
    <row r="294" spans="16:22" x14ac:dyDescent="0.25">
      <c r="P294" s="33">
        <v>281</v>
      </c>
      <c r="Q294" s="33">
        <f t="shared" si="31"/>
        <v>27.504433121655694</v>
      </c>
      <c r="R294" s="33">
        <f t="shared" si="32"/>
        <v>37.490465596088725</v>
      </c>
      <c r="S294" s="33">
        <f t="shared" si="33"/>
        <v>4.8339422264145639</v>
      </c>
      <c r="T294" s="33">
        <f t="shared" si="34"/>
        <v>6.9592706028772806</v>
      </c>
      <c r="U294" s="33">
        <f t="shared" si="35"/>
        <v>6.4271702855003028</v>
      </c>
      <c r="V294" s="33">
        <f t="shared" si="36"/>
        <v>29.643683540198872</v>
      </c>
    </row>
    <row r="295" spans="16:22" x14ac:dyDescent="0.25">
      <c r="P295" s="33">
        <v>282</v>
      </c>
      <c r="Q295" s="33">
        <f t="shared" si="31"/>
        <v>31.296183339835395</v>
      </c>
      <c r="R295" s="33">
        <f t="shared" si="32"/>
        <v>48.652963190505304</v>
      </c>
      <c r="S295" s="33">
        <f t="shared" si="33"/>
        <v>9.5530554767901279</v>
      </c>
      <c r="T295" s="33">
        <f t="shared" si="34"/>
        <v>20.851823454205473</v>
      </c>
      <c r="U295" s="33">
        <f t="shared" si="35"/>
        <v>9.7058747340483524</v>
      </c>
      <c r="V295" s="33">
        <f t="shared" si="36"/>
        <v>39.295830547205668</v>
      </c>
    </row>
    <row r="296" spans="16:22" x14ac:dyDescent="0.25">
      <c r="P296" s="33">
        <v>283</v>
      </c>
      <c r="Q296" s="33">
        <f t="shared" si="31"/>
        <v>42.7377925696834</v>
      </c>
      <c r="R296" s="33">
        <f t="shared" si="32"/>
        <v>51.493438589778918</v>
      </c>
      <c r="S296" s="33">
        <f t="shared" si="33"/>
        <v>23.792983376923821</v>
      </c>
      <c r="T296" s="33">
        <f t="shared" si="34"/>
        <v>24.387004919959573</v>
      </c>
      <c r="U296" s="33">
        <f t="shared" si="35"/>
        <v>19.599367955355593</v>
      </c>
      <c r="V296" s="33">
        <f t="shared" si="36"/>
        <v>41.751973170455948</v>
      </c>
    </row>
    <row r="297" spans="16:22" x14ac:dyDescent="0.25">
      <c r="P297" s="33">
        <v>284</v>
      </c>
      <c r="Q297" s="33">
        <f t="shared" si="31"/>
        <v>51.309898050961834</v>
      </c>
      <c r="R297" s="33">
        <f t="shared" si="32"/>
        <v>43.400371811340854</v>
      </c>
      <c r="S297" s="33">
        <f t="shared" si="33"/>
        <v>34.461601886224841</v>
      </c>
      <c r="T297" s="33">
        <f t="shared" si="34"/>
        <v>14.314585463849882</v>
      </c>
      <c r="U297" s="33">
        <f t="shared" si="35"/>
        <v>27.011617907933765</v>
      </c>
      <c r="V297" s="33">
        <f t="shared" si="36"/>
        <v>34.753945209215445</v>
      </c>
    </row>
    <row r="298" spans="16:22" x14ac:dyDescent="0.25">
      <c r="P298" s="33">
        <v>285</v>
      </c>
      <c r="Q298" s="33">
        <f t="shared" si="31"/>
        <v>49.131345536473148</v>
      </c>
      <c r="R298" s="33">
        <f t="shared" si="32"/>
        <v>31.8144911281974</v>
      </c>
      <c r="S298" s="33">
        <f t="shared" si="33"/>
        <v>31.750232348096855</v>
      </c>
      <c r="T298" s="33">
        <f t="shared" si="34"/>
        <v>-0.10489891751857527</v>
      </c>
      <c r="U298" s="33">
        <f t="shared" si="35"/>
        <v>25.127836168724517</v>
      </c>
      <c r="V298" s="33">
        <f t="shared" si="36"/>
        <v>24.735701297989245</v>
      </c>
    </row>
    <row r="299" spans="16:22" x14ac:dyDescent="0.25">
      <c r="P299" s="33">
        <v>286</v>
      </c>
      <c r="Q299" s="33">
        <f t="shared" si="31"/>
        <v>38.20508616112857</v>
      </c>
      <c r="R299" s="33">
        <f t="shared" si="32"/>
        <v>27.387801809404365</v>
      </c>
      <c r="S299" s="33">
        <f t="shared" si="33"/>
        <v>18.151695411773474</v>
      </c>
      <c r="T299" s="33">
        <f t="shared" si="34"/>
        <v>-5.6142407827748944</v>
      </c>
      <c r="U299" s="33">
        <f t="shared" si="35"/>
        <v>15.679962981252242</v>
      </c>
      <c r="V299" s="33">
        <f t="shared" si="36"/>
        <v>20.907968687259817</v>
      </c>
    </row>
    <row r="300" spans="16:22" x14ac:dyDescent="0.25">
      <c r="P300" s="33">
        <v>287</v>
      </c>
      <c r="Q300" s="33">
        <f t="shared" si="31"/>
        <v>28.576672405593143</v>
      </c>
      <c r="R300" s="33">
        <f t="shared" si="32"/>
        <v>34.190181599936338</v>
      </c>
      <c r="S300" s="33">
        <f t="shared" si="33"/>
        <v>6.1684232236442753</v>
      </c>
      <c r="T300" s="33">
        <f t="shared" si="34"/>
        <v>2.8518233713658292</v>
      </c>
      <c r="U300" s="33">
        <f t="shared" si="35"/>
        <v>7.3543293829794081</v>
      </c>
      <c r="V300" s="33">
        <f t="shared" si="36"/>
        <v>26.789947086838446</v>
      </c>
    </row>
    <row r="301" spans="16:22" x14ac:dyDescent="0.25">
      <c r="P301" s="33">
        <v>288</v>
      </c>
      <c r="Q301" s="33">
        <f t="shared" si="31"/>
        <v>29.098423473001112</v>
      </c>
      <c r="R301" s="33">
        <f t="shared" si="32"/>
        <v>45.967553891159895</v>
      </c>
      <c r="S301" s="33">
        <f t="shared" si="33"/>
        <v>6.8177809697841454</v>
      </c>
      <c r="T301" s="33">
        <f t="shared" si="34"/>
        <v>17.509633204841819</v>
      </c>
      <c r="U301" s="33">
        <f t="shared" si="35"/>
        <v>7.8054845085315421</v>
      </c>
      <c r="V301" s="33">
        <f t="shared" si="36"/>
        <v>36.97377268228572</v>
      </c>
    </row>
    <row r="302" spans="16:22" x14ac:dyDescent="0.25">
      <c r="P302" s="33">
        <v>289</v>
      </c>
      <c r="Q302" s="33">
        <f t="shared" si="31"/>
        <v>39.290643838155916</v>
      </c>
      <c r="R302" s="33">
        <f t="shared" si="32"/>
        <v>51.891856912659165</v>
      </c>
      <c r="S302" s="33">
        <f t="shared" si="33"/>
        <v>19.502752133058767</v>
      </c>
      <c r="T302" s="33">
        <f t="shared" si="34"/>
        <v>24.882865954708635</v>
      </c>
      <c r="U302" s="33">
        <f t="shared" si="35"/>
        <v>16.618638416084476</v>
      </c>
      <c r="V302" s="33">
        <f t="shared" si="36"/>
        <v>42.096483186265381</v>
      </c>
    </row>
    <row r="303" spans="16:22" x14ac:dyDescent="0.25">
      <c r="P303" s="33">
        <v>290</v>
      </c>
      <c r="Q303" s="33">
        <f t="shared" si="31"/>
        <v>49.782653101166659</v>
      </c>
      <c r="R303" s="33">
        <f t="shared" si="32"/>
        <v>46.516313787790892</v>
      </c>
      <c r="S303" s="33">
        <f t="shared" si="33"/>
        <v>32.560832725695171</v>
      </c>
      <c r="T303" s="33">
        <f t="shared" si="34"/>
        <v>18.192605434143694</v>
      </c>
      <c r="U303" s="33">
        <f t="shared" si="35"/>
        <v>25.69101804697565</v>
      </c>
      <c r="V303" s="33">
        <f t="shared" si="36"/>
        <v>37.448282186008406</v>
      </c>
    </row>
    <row r="304" spans="16:22" x14ac:dyDescent="0.25">
      <c r="P304" s="33">
        <v>291</v>
      </c>
      <c r="Q304" s="33">
        <f t="shared" si="31"/>
        <v>50.92814633200102</v>
      </c>
      <c r="R304" s="33">
        <f t="shared" si="32"/>
        <v>34.783174074971718</v>
      </c>
      <c r="S304" s="33">
        <f t="shared" si="33"/>
        <v>33.986483671247449</v>
      </c>
      <c r="T304" s="33">
        <f t="shared" si="34"/>
        <v>3.5898463120372464</v>
      </c>
      <c r="U304" s="33">
        <f t="shared" si="35"/>
        <v>26.681519407986006</v>
      </c>
      <c r="V304" s="33">
        <f t="shared" si="36"/>
        <v>27.302704244873869</v>
      </c>
    </row>
    <row r="305" spans="16:22" x14ac:dyDescent="0.25">
      <c r="P305" s="33">
        <v>292</v>
      </c>
      <c r="Q305" s="33">
        <f t="shared" si="31"/>
        <v>41.67396233694258</v>
      </c>
      <c r="R305" s="33">
        <f t="shared" si="32"/>
        <v>27.479832316021508</v>
      </c>
      <c r="S305" s="33">
        <f t="shared" si="33"/>
        <v>22.468968065101034</v>
      </c>
      <c r="T305" s="33">
        <f t="shared" si="34"/>
        <v>-5.49970201882007</v>
      </c>
      <c r="U305" s="33">
        <f t="shared" si="35"/>
        <v>18.679480115733682</v>
      </c>
      <c r="V305" s="33">
        <f t="shared" si="36"/>
        <v>20.987546933211</v>
      </c>
    </row>
    <row r="306" spans="16:22" x14ac:dyDescent="0.25">
      <c r="P306" s="33">
        <v>293</v>
      </c>
      <c r="Q306" s="33">
        <f t="shared" si="31"/>
        <v>30.528355203192007</v>
      </c>
      <c r="R306" s="33">
        <f t="shared" si="32"/>
        <v>31.320947243032933</v>
      </c>
      <c r="S306" s="33">
        <f t="shared" si="33"/>
        <v>8.5974366398023641</v>
      </c>
      <c r="T306" s="33">
        <f t="shared" si="34"/>
        <v>-0.71915074163783466</v>
      </c>
      <c r="U306" s="33">
        <f t="shared" si="35"/>
        <v>9.0419381922205542</v>
      </c>
      <c r="V306" s="33">
        <f t="shared" si="36"/>
        <v>24.308936759522553</v>
      </c>
    </row>
    <row r="307" spans="16:22" x14ac:dyDescent="0.25">
      <c r="P307" s="33">
        <v>294</v>
      </c>
      <c r="Q307" s="33">
        <f t="shared" si="31"/>
        <v>27.738544728918797</v>
      </c>
      <c r="R307" s="33">
        <f t="shared" si="32"/>
        <v>42.775015506320749</v>
      </c>
      <c r="S307" s="33">
        <f t="shared" si="33"/>
        <v>5.125311415926312</v>
      </c>
      <c r="T307" s="33">
        <f t="shared" si="34"/>
        <v>13.536283345984364</v>
      </c>
      <c r="U307" s="33">
        <f t="shared" si="35"/>
        <v>6.6296052361228561</v>
      </c>
      <c r="V307" s="33">
        <f t="shared" si="36"/>
        <v>34.213203234871649</v>
      </c>
    </row>
    <row r="308" spans="16:22" x14ac:dyDescent="0.25">
      <c r="P308" s="33">
        <v>295</v>
      </c>
      <c r="Q308" s="33">
        <f t="shared" si="31"/>
        <v>35.869469798299562</v>
      </c>
      <c r="R308" s="33">
        <f t="shared" si="32"/>
        <v>51.311219567760297</v>
      </c>
      <c r="S308" s="33">
        <f t="shared" si="33"/>
        <v>15.244848311778659</v>
      </c>
      <c r="T308" s="33">
        <f t="shared" si="34"/>
        <v>24.160219886189239</v>
      </c>
      <c r="U308" s="33">
        <f t="shared" si="35"/>
        <v>13.6603690422334</v>
      </c>
      <c r="V308" s="33">
        <f t="shared" si="36"/>
        <v>41.594409437687354</v>
      </c>
    </row>
    <row r="309" spans="16:22" x14ac:dyDescent="0.25">
      <c r="P309" s="33">
        <v>296</v>
      </c>
      <c r="Q309" s="33">
        <f t="shared" si="31"/>
        <v>47.445595400227759</v>
      </c>
      <c r="R309" s="33">
        <f t="shared" si="32"/>
        <v>49.081412779986017</v>
      </c>
      <c r="S309" s="33">
        <f t="shared" si="33"/>
        <v>29.652191773948189</v>
      </c>
      <c r="T309" s="33">
        <f t="shared" si="34"/>
        <v>21.385060618706</v>
      </c>
      <c r="U309" s="33">
        <f t="shared" si="35"/>
        <v>23.670177791242672</v>
      </c>
      <c r="V309" s="33">
        <f t="shared" si="36"/>
        <v>39.666308425277336</v>
      </c>
    </row>
    <row r="310" spans="16:22" x14ac:dyDescent="0.25">
      <c r="P310" s="33">
        <v>297</v>
      </c>
      <c r="Q310" s="33">
        <f t="shared" si="31"/>
        <v>51.82388504232901</v>
      </c>
      <c r="R310" s="33">
        <f t="shared" si="32"/>
        <v>38.135669220396721</v>
      </c>
      <c r="S310" s="33">
        <f t="shared" si="33"/>
        <v>35.101296666184773</v>
      </c>
      <c r="T310" s="33">
        <f t="shared" si="34"/>
        <v>7.7622741757560618</v>
      </c>
      <c r="U310" s="33">
        <f t="shared" si="35"/>
        <v>27.456059481909701</v>
      </c>
      <c r="V310" s="33">
        <f t="shared" si="36"/>
        <v>30.201587376557985</v>
      </c>
    </row>
    <row r="311" spans="16:22" x14ac:dyDescent="0.25">
      <c r="P311" s="33">
        <v>298</v>
      </c>
      <c r="Q311" s="33">
        <f t="shared" si="31"/>
        <v>44.978959419172618</v>
      </c>
      <c r="R311" s="33">
        <f t="shared" si="32"/>
        <v>28.537455038796125</v>
      </c>
      <c r="S311" s="33">
        <f t="shared" si="33"/>
        <v>26.582281080400818</v>
      </c>
      <c r="T311" s="33">
        <f t="shared" si="34"/>
        <v>-4.1834124117108669</v>
      </c>
      <c r="U311" s="33">
        <f t="shared" si="35"/>
        <v>21.537291947323165</v>
      </c>
      <c r="V311" s="33">
        <f t="shared" si="36"/>
        <v>21.902067174924426</v>
      </c>
    </row>
    <row r="312" spans="16:22" x14ac:dyDescent="0.25">
      <c r="P312" s="33">
        <v>299</v>
      </c>
      <c r="Q312" s="33">
        <f t="shared" si="31"/>
        <v>33.204011581696733</v>
      </c>
      <c r="R312" s="33">
        <f t="shared" si="32"/>
        <v>29.111324089315268</v>
      </c>
      <c r="S312" s="33">
        <f t="shared" si="33"/>
        <v>11.927488658712846</v>
      </c>
      <c r="T312" s="33">
        <f t="shared" si="34"/>
        <v>-3.4691899855339106</v>
      </c>
      <c r="U312" s="33">
        <f t="shared" si="35"/>
        <v>11.355562762986958</v>
      </c>
      <c r="V312" s="33">
        <f t="shared" si="36"/>
        <v>22.398288418560149</v>
      </c>
    </row>
    <row r="313" spans="16:22" x14ac:dyDescent="0.25">
      <c r="P313" s="33">
        <v>300</v>
      </c>
      <c r="Q313" s="33">
        <f t="shared" si="31"/>
        <v>27.32487426872256</v>
      </c>
      <c r="R313" s="33">
        <f t="shared" si="32"/>
        <v>39.329663813439559</v>
      </c>
      <c r="S313" s="33">
        <f t="shared" si="33"/>
        <v>4.6104679695829063</v>
      </c>
      <c r="T313" s="33">
        <f t="shared" si="34"/>
        <v>9.2482886494653105</v>
      </c>
      <c r="U313" s="33">
        <f t="shared" si="35"/>
        <v>6.2719067855299198</v>
      </c>
      <c r="V313" s="33">
        <f t="shared" si="36"/>
        <v>31.234027584507974</v>
      </c>
    </row>
    <row r="314" spans="16:22" x14ac:dyDescent="0.25">
      <c r="P314" s="33">
        <v>301</v>
      </c>
      <c r="Q314" s="33">
        <f t="shared" si="31"/>
        <v>32.746799212767712</v>
      </c>
      <c r="R314" s="33">
        <f t="shared" si="32"/>
        <v>49.797779793097149</v>
      </c>
      <c r="S314" s="33">
        <f t="shared" si="33"/>
        <v>11.358454090427292</v>
      </c>
      <c r="T314" s="33">
        <f t="shared" si="34"/>
        <v>22.276632285926116</v>
      </c>
      <c r="U314" s="33">
        <f t="shared" si="35"/>
        <v>10.960213876145348</v>
      </c>
      <c r="V314" s="33">
        <f t="shared" si="36"/>
        <v>40.28574683169434</v>
      </c>
    </row>
    <row r="315" spans="16:22" x14ac:dyDescent="0.25">
      <c r="P315" s="33">
        <v>302</v>
      </c>
      <c r="Q315" s="33">
        <f t="shared" si="31"/>
        <v>44.48489362476505</v>
      </c>
      <c r="R315" s="33">
        <f t="shared" si="32"/>
        <v>50.891334472781097</v>
      </c>
      <c r="S315" s="33">
        <f t="shared" si="33"/>
        <v>25.967379701674083</v>
      </c>
      <c r="T315" s="33">
        <f t="shared" si="34"/>
        <v>23.63764186777145</v>
      </c>
      <c r="U315" s="33">
        <f t="shared" si="35"/>
        <v>21.110076116957316</v>
      </c>
      <c r="V315" s="33">
        <f t="shared" si="36"/>
        <v>41.231337228398147</v>
      </c>
    </row>
    <row r="316" spans="16:22" x14ac:dyDescent="0.25">
      <c r="P316" s="33">
        <v>303</v>
      </c>
      <c r="Q316" s="33">
        <f t="shared" si="31"/>
        <v>51.747207635320066</v>
      </c>
      <c r="R316" s="33">
        <f t="shared" si="32"/>
        <v>41.604918723175764</v>
      </c>
      <c r="S316" s="33">
        <f t="shared" si="33"/>
        <v>35.005865968855225</v>
      </c>
      <c r="T316" s="33">
        <f t="shared" si="34"/>
        <v>12.080011462069981</v>
      </c>
      <c r="U316" s="33">
        <f t="shared" si="35"/>
        <v>27.389756972251231</v>
      </c>
      <c r="V316" s="33">
        <f t="shared" si="36"/>
        <v>33.201427324703452</v>
      </c>
    </row>
    <row r="317" spans="16:22" x14ac:dyDescent="0.25">
      <c r="P317" s="33">
        <v>304</v>
      </c>
      <c r="Q317" s="33">
        <f t="shared" si="31"/>
        <v>47.856803235005479</v>
      </c>
      <c r="R317" s="33">
        <f t="shared" si="32"/>
        <v>30.476420357967875</v>
      </c>
      <c r="S317" s="33">
        <f t="shared" si="33"/>
        <v>30.163970301039406</v>
      </c>
      <c r="T317" s="33">
        <f t="shared" si="34"/>
        <v>-1.7702268369198109</v>
      </c>
      <c r="U317" s="33">
        <f t="shared" si="35"/>
        <v>24.025746823901887</v>
      </c>
      <c r="V317" s="33">
        <f t="shared" si="36"/>
        <v>23.578679254240335</v>
      </c>
    </row>
    <row r="318" spans="16:22" x14ac:dyDescent="0.25">
      <c r="P318" s="33">
        <v>305</v>
      </c>
      <c r="Q318" s="33">
        <f t="shared" si="31"/>
        <v>36.390500287951404</v>
      </c>
      <c r="R318" s="33">
        <f t="shared" si="32"/>
        <v>27.737329452429922</v>
      </c>
      <c r="S318" s="33">
        <f t="shared" si="33"/>
        <v>15.893309245670576</v>
      </c>
      <c r="T318" s="33">
        <f t="shared" si="34"/>
        <v>-5.1792278107531509</v>
      </c>
      <c r="U318" s="33">
        <f t="shared" si="35"/>
        <v>14.110901088374028</v>
      </c>
      <c r="V318" s="33">
        <f t="shared" si="36"/>
        <v>21.2102032154162</v>
      </c>
    </row>
    <row r="319" spans="16:22" x14ac:dyDescent="0.25">
      <c r="P319" s="33">
        <v>306</v>
      </c>
      <c r="Q319" s="33">
        <f t="shared" si="31"/>
        <v>27.890364844114067</v>
      </c>
      <c r="R319" s="33">
        <f t="shared" si="32"/>
        <v>35.905953553148592</v>
      </c>
      <c r="S319" s="33">
        <f t="shared" si="33"/>
        <v>5.3142627645295164</v>
      </c>
      <c r="T319" s="33">
        <f t="shared" si="34"/>
        <v>4.9872283144988661</v>
      </c>
      <c r="U319" s="33">
        <f t="shared" si="35"/>
        <v>6.7608832102581822</v>
      </c>
      <c r="V319" s="33">
        <f t="shared" si="36"/>
        <v>28.273565155539082</v>
      </c>
    </row>
    <row r="320" spans="16:22" x14ac:dyDescent="0.25">
      <c r="P320" s="33">
        <v>307</v>
      </c>
      <c r="Q320" s="33">
        <f t="shared" si="31"/>
        <v>30.171382230174508</v>
      </c>
      <c r="R320" s="33">
        <f t="shared" si="32"/>
        <v>47.47209733346326</v>
      </c>
      <c r="S320" s="33">
        <f t="shared" si="33"/>
        <v>8.15315740460486</v>
      </c>
      <c r="T320" s="33">
        <f t="shared" si="34"/>
        <v>19.382148662294082</v>
      </c>
      <c r="U320" s="33">
        <f t="shared" si="35"/>
        <v>8.7332657303499577</v>
      </c>
      <c r="V320" s="33">
        <f t="shared" si="36"/>
        <v>38.27474268122252</v>
      </c>
    </row>
    <row r="321" spans="16:22" x14ac:dyDescent="0.25">
      <c r="P321" s="33">
        <v>308</v>
      </c>
      <c r="Q321" s="33">
        <f t="shared" si="31"/>
        <v>41.136395580839391</v>
      </c>
      <c r="R321" s="33">
        <f t="shared" si="32"/>
        <v>51.801901541757502</v>
      </c>
      <c r="S321" s="33">
        <f t="shared" si="33"/>
        <v>21.799926526044739</v>
      </c>
      <c r="T321" s="33">
        <f t="shared" si="34"/>
        <v>24.770909850445982</v>
      </c>
      <c r="U321" s="33">
        <f t="shared" si="35"/>
        <v>18.214649255784998</v>
      </c>
      <c r="V321" s="33">
        <f t="shared" si="36"/>
        <v>42.018699298146387</v>
      </c>
    </row>
    <row r="322" spans="16:22" x14ac:dyDescent="0.25">
      <c r="P322" s="33">
        <v>309</v>
      </c>
      <c r="Q322" s="33">
        <f t="shared" si="31"/>
        <v>50.704222189257294</v>
      </c>
      <c r="R322" s="33">
        <f t="shared" si="32"/>
        <v>44.914564156840747</v>
      </c>
      <c r="S322" s="33">
        <f t="shared" si="33"/>
        <v>33.707793533897586</v>
      </c>
      <c r="T322" s="33">
        <f t="shared" si="34"/>
        <v>16.199109694113183</v>
      </c>
      <c r="U322" s="33">
        <f t="shared" si="35"/>
        <v>26.487893498918716</v>
      </c>
      <c r="V322" s="33">
        <f t="shared" si="36"/>
        <v>36.063258558851444</v>
      </c>
    </row>
    <row r="323" spans="16:22" x14ac:dyDescent="0.25">
      <c r="P323" s="33">
        <v>310</v>
      </c>
      <c r="Q323" s="33">
        <f t="shared" si="31"/>
        <v>50.078246395941889</v>
      </c>
      <c r="R323" s="33">
        <f t="shared" si="32"/>
        <v>33.142271407821767</v>
      </c>
      <c r="S323" s="33">
        <f t="shared" si="33"/>
        <v>32.928720417085778</v>
      </c>
      <c r="T323" s="33">
        <f t="shared" si="34"/>
        <v>1.5476217261462981</v>
      </c>
      <c r="U323" s="33">
        <f t="shared" si="35"/>
        <v>25.946615856634587</v>
      </c>
      <c r="V323" s="33">
        <f t="shared" si="36"/>
        <v>25.883825214123341</v>
      </c>
    </row>
    <row r="324" spans="16:22" x14ac:dyDescent="0.25">
      <c r="P324" s="33">
        <v>311</v>
      </c>
      <c r="Q324" s="33">
        <f t="shared" si="31"/>
        <v>39.833987458432077</v>
      </c>
      <c r="R324" s="33">
        <f t="shared" si="32"/>
        <v>27.308414957439055</v>
      </c>
      <c r="S324" s="33">
        <f t="shared" si="33"/>
        <v>20.178983406326342</v>
      </c>
      <c r="T324" s="33">
        <f t="shared" si="34"/>
        <v>-5.7130435845045273</v>
      </c>
      <c r="U324" s="33">
        <f t="shared" si="35"/>
        <v>17.088464497018908</v>
      </c>
      <c r="V324" s="33">
        <f t="shared" si="36"/>
        <v>20.839323336243037</v>
      </c>
    </row>
    <row r="325" spans="16:22" x14ac:dyDescent="0.25">
      <c r="P325" s="33">
        <v>312</v>
      </c>
      <c r="Q325" s="33">
        <f t="shared" si="31"/>
        <v>29.389969800053784</v>
      </c>
      <c r="R325" s="33">
        <f t="shared" si="32"/>
        <v>32.776615521967031</v>
      </c>
      <c r="S325" s="33">
        <f t="shared" si="33"/>
        <v>7.1806319108867722</v>
      </c>
      <c r="T325" s="33">
        <f t="shared" si="34"/>
        <v>1.0925359644994472</v>
      </c>
      <c r="U325" s="33">
        <f t="shared" si="35"/>
        <v>8.0575829286443366</v>
      </c>
      <c r="V325" s="33">
        <f t="shared" si="36"/>
        <v>25.56764468782136</v>
      </c>
    </row>
    <row r="326" spans="16:22" x14ac:dyDescent="0.25">
      <c r="P326" s="33">
        <v>313</v>
      </c>
      <c r="Q326" s="33">
        <f t="shared" si="31"/>
        <v>28.34837509086487</v>
      </c>
      <c r="R326" s="33">
        <f t="shared" si="32"/>
        <v>44.519434720277602</v>
      </c>
      <c r="S326" s="33">
        <f t="shared" si="33"/>
        <v>5.8842903507050472</v>
      </c>
      <c r="T326" s="33">
        <f t="shared" si="34"/>
        <v>15.70734192134208</v>
      </c>
      <c r="U326" s="33">
        <f t="shared" si="35"/>
        <v>7.1569220174302881</v>
      </c>
      <c r="V326" s="33">
        <f t="shared" si="36"/>
        <v>35.721592423988319</v>
      </c>
    </row>
    <row r="327" spans="16:22" x14ac:dyDescent="0.25">
      <c r="P327" s="33">
        <v>314</v>
      </c>
      <c r="Q327" s="33">
        <f t="shared" si="31"/>
        <v>37.66684070293352</v>
      </c>
      <c r="R327" s="33">
        <f t="shared" si="32"/>
        <v>51.740578736229352</v>
      </c>
      <c r="S327" s="33">
        <f t="shared" si="33"/>
        <v>17.48180917782684</v>
      </c>
      <c r="T327" s="33">
        <f t="shared" si="34"/>
        <v>24.6945890889331</v>
      </c>
      <c r="U327" s="33">
        <f t="shared" si="35"/>
        <v>15.214545251536361</v>
      </c>
      <c r="V327" s="33">
        <f t="shared" si="36"/>
        <v>41.965673823441165</v>
      </c>
    </row>
    <row r="328" spans="16:22" x14ac:dyDescent="0.25">
      <c r="P328" s="33">
        <v>315</v>
      </c>
      <c r="Q328" s="33">
        <f t="shared" si="31"/>
        <v>48.778012326829746</v>
      </c>
      <c r="R328" s="33">
        <f t="shared" si="32"/>
        <v>47.800961063568074</v>
      </c>
      <c r="S328" s="33">
        <f t="shared" si="33"/>
        <v>31.310483067294705</v>
      </c>
      <c r="T328" s="33">
        <f t="shared" si="34"/>
        <v>19.791443868203139</v>
      </c>
      <c r="U328" s="33">
        <f t="shared" si="35"/>
        <v>24.822310989158829</v>
      </c>
      <c r="V328" s="33">
        <f t="shared" si="36"/>
        <v>38.559109243579677</v>
      </c>
    </row>
    <row r="329" spans="16:22" x14ac:dyDescent="0.25">
      <c r="P329" s="33">
        <v>316</v>
      </c>
      <c r="Q329" s="33">
        <f t="shared" si="31"/>
        <v>51.466330013336638</v>
      </c>
      <c r="R329" s="33">
        <f t="shared" si="32"/>
        <v>36.322648022060804</v>
      </c>
      <c r="S329" s="33">
        <f t="shared" si="33"/>
        <v>34.656293019328956</v>
      </c>
      <c r="T329" s="33">
        <f t="shared" si="34"/>
        <v>5.5058353630786261</v>
      </c>
      <c r="U329" s="33">
        <f t="shared" si="35"/>
        <v>27.146883719609406</v>
      </c>
      <c r="V329" s="33">
        <f t="shared" si="36"/>
        <v>28.633878448951041</v>
      </c>
    </row>
    <row r="330" spans="16:22" x14ac:dyDescent="0.25">
      <c r="P330" s="33">
        <v>317</v>
      </c>
      <c r="Q330" s="33">
        <f t="shared" si="31"/>
        <v>43.260166879291972</v>
      </c>
      <c r="R330" s="33">
        <f t="shared" si="32"/>
        <v>27.85874768711664</v>
      </c>
      <c r="S330" s="33">
        <f t="shared" si="33"/>
        <v>24.443116794022441</v>
      </c>
      <c r="T330" s="33">
        <f t="shared" si="34"/>
        <v>-5.0281138482879797</v>
      </c>
      <c r="U330" s="33">
        <f t="shared" si="35"/>
        <v>20.051061994828231</v>
      </c>
      <c r="V330" s="33">
        <f t="shared" si="36"/>
        <v>21.315192859589892</v>
      </c>
    </row>
    <row r="331" spans="16:22" x14ac:dyDescent="0.25">
      <c r="P331" s="33">
        <v>318</v>
      </c>
      <c r="Q331" s="33">
        <f t="shared" si="31"/>
        <v>31.70423146547617</v>
      </c>
      <c r="R331" s="33">
        <f t="shared" si="32"/>
        <v>30.190930993407012</v>
      </c>
      <c r="S331" s="33">
        <f t="shared" si="33"/>
        <v>10.06090151244665</v>
      </c>
      <c r="T331" s="33">
        <f t="shared" si="34"/>
        <v>-2.1255394407619637</v>
      </c>
      <c r="U331" s="33">
        <f t="shared" si="35"/>
        <v>10.058711584520633</v>
      </c>
      <c r="V331" s="33">
        <f t="shared" si="36"/>
        <v>23.331818254507017</v>
      </c>
    </row>
    <row r="332" spans="16:22" x14ac:dyDescent="0.25">
      <c r="P332" s="33">
        <v>319</v>
      </c>
      <c r="Q332" s="33">
        <f t="shared" si="31"/>
        <v>27.422997498424891</v>
      </c>
      <c r="R332" s="33">
        <f t="shared" si="32"/>
        <v>41.174999364542913</v>
      </c>
      <c r="S332" s="33">
        <f t="shared" si="33"/>
        <v>4.7325895774983664</v>
      </c>
      <c r="T332" s="33">
        <f t="shared" si="34"/>
        <v>11.544945061284954</v>
      </c>
      <c r="U332" s="33">
        <f t="shared" si="35"/>
        <v>6.3567533738385169</v>
      </c>
      <c r="V332" s="33">
        <f t="shared" si="36"/>
        <v>32.82967854576011</v>
      </c>
    </row>
    <row r="333" spans="16:22" x14ac:dyDescent="0.25">
      <c r="P333" s="33">
        <v>320</v>
      </c>
      <c r="Q333" s="33">
        <f t="shared" si="31"/>
        <v>34.35261174352307</v>
      </c>
      <c r="R333" s="33">
        <f t="shared" si="32"/>
        <v>50.712250995728596</v>
      </c>
      <c r="S333" s="33">
        <f t="shared" si="33"/>
        <v>13.357006409399585</v>
      </c>
      <c r="T333" s="33">
        <f t="shared" si="34"/>
        <v>23.414759251340172</v>
      </c>
      <c r="U333" s="33">
        <f t="shared" si="35"/>
        <v>12.34875066922803</v>
      </c>
      <c r="V333" s="33">
        <f t="shared" si="36"/>
        <v>41.076484783197955</v>
      </c>
    </row>
    <row r="334" spans="16:22" x14ac:dyDescent="0.25">
      <c r="P334" s="33">
        <v>321</v>
      </c>
      <c r="Q334" s="33">
        <f t="shared" ref="Q334:Q373" si="37">C$4+C$7*SIN($P334)</f>
        <v>46.122018821380863</v>
      </c>
      <c r="R334" s="33">
        <f t="shared" ref="R334:R373" si="38">C$5+C$7*COS($P334)</f>
        <v>50.034180720541301</v>
      </c>
      <c r="S334" s="33">
        <f t="shared" ref="S334:S373" si="39">D$4+D$7*SIN($P334)</f>
        <v>28.004902946436317</v>
      </c>
      <c r="T334" s="33">
        <f t="shared" ref="T334:T373" si="40">D$5+D$7*COS($P334)</f>
        <v>22.570850703519653</v>
      </c>
      <c r="U334" s="33">
        <f t="shared" ref="U334:U373" si="41">E$4+E$7*SIN($P334)</f>
        <v>22.525688790819373</v>
      </c>
      <c r="V334" s="33">
        <f t="shared" ref="V334:V373" si="42">E$5+E$7*COS($P334)</f>
        <v>40.490161344215721</v>
      </c>
    </row>
    <row r="335" spans="16:22" x14ac:dyDescent="0.25">
      <c r="P335" s="33">
        <v>322</v>
      </c>
      <c r="Q335" s="33">
        <f t="shared" si="37"/>
        <v>51.91048014201742</v>
      </c>
      <c r="R335" s="33">
        <f t="shared" si="38"/>
        <v>39.764203222906943</v>
      </c>
      <c r="S335" s="33">
        <f t="shared" si="39"/>
        <v>35.209070664692874</v>
      </c>
      <c r="T335" s="33">
        <f t="shared" si="40"/>
        <v>9.7891050448059165</v>
      </c>
      <c r="U335" s="33">
        <f t="shared" si="41"/>
        <v>27.530937762976208</v>
      </c>
      <c r="V335" s="33">
        <f t="shared" si="42"/>
        <v>31.609771294644588</v>
      </c>
    </row>
    <row r="336" spans="16:22" x14ac:dyDescent="0.25">
      <c r="P336" s="33">
        <v>323</v>
      </c>
      <c r="Q336" s="33">
        <f t="shared" si="37"/>
        <v>46.396111062096566</v>
      </c>
      <c r="R336" s="33">
        <f t="shared" si="38"/>
        <v>29.344488451722725</v>
      </c>
      <c r="S336" s="33">
        <f t="shared" si="39"/>
        <v>28.346030987725797</v>
      </c>
      <c r="T336" s="33">
        <f t="shared" si="40"/>
        <v>-3.178999712219797</v>
      </c>
      <c r="U336" s="33">
        <f t="shared" si="41"/>
        <v>22.76269476358582</v>
      </c>
      <c r="V336" s="33">
        <f t="shared" si="42"/>
        <v>22.599904292043295</v>
      </c>
    </row>
    <row r="337" spans="16:22" x14ac:dyDescent="0.25">
      <c r="P337" s="33">
        <v>324</v>
      </c>
      <c r="Q337" s="33">
        <f t="shared" si="37"/>
        <v>34.648797082881593</v>
      </c>
      <c r="R337" s="33">
        <f t="shared" si="38"/>
        <v>28.354874114638797</v>
      </c>
      <c r="S337" s="33">
        <f t="shared" si="39"/>
        <v>13.725630944009559</v>
      </c>
      <c r="T337" s="33">
        <f t="shared" si="40"/>
        <v>-4.4106478594272307</v>
      </c>
      <c r="U337" s="33">
        <f t="shared" si="41"/>
        <v>12.604860416408497</v>
      </c>
      <c r="V337" s="33">
        <f t="shared" si="42"/>
        <v>21.744190507472943</v>
      </c>
    </row>
    <row r="338" spans="16:22" x14ac:dyDescent="0.25">
      <c r="P338" s="33">
        <v>325</v>
      </c>
      <c r="Q338" s="33">
        <f t="shared" si="37"/>
        <v>27.46896450134868</v>
      </c>
      <c r="R338" s="33">
        <f t="shared" si="38"/>
        <v>37.705207069329774</v>
      </c>
      <c r="S338" s="33">
        <f t="shared" si="39"/>
        <v>4.7897989083075654</v>
      </c>
      <c r="T338" s="33">
        <f t="shared" si="40"/>
        <v>7.2265322296896866</v>
      </c>
      <c r="U338" s="33">
        <f t="shared" si="41"/>
        <v>6.3965007749858938</v>
      </c>
      <c r="V338" s="33">
        <f t="shared" si="42"/>
        <v>29.829369248141205</v>
      </c>
    </row>
    <row r="339" spans="16:22" x14ac:dyDescent="0.25">
      <c r="P339" s="33">
        <v>326</v>
      </c>
      <c r="Q339" s="33">
        <f t="shared" si="37"/>
        <v>31.457718281464793</v>
      </c>
      <c r="R339" s="33">
        <f t="shared" si="38"/>
        <v>48.798834318522488</v>
      </c>
      <c r="S339" s="33">
        <f t="shared" si="39"/>
        <v>9.7540976445434424</v>
      </c>
      <c r="T339" s="33">
        <f t="shared" si="40"/>
        <v>21.03337084880247</v>
      </c>
      <c r="U339" s="33">
        <f t="shared" si="41"/>
        <v>9.8455530623245551</v>
      </c>
      <c r="V339" s="33">
        <f t="shared" si="42"/>
        <v>39.421964466589806</v>
      </c>
    </row>
    <row r="340" spans="16:22" x14ac:dyDescent="0.25">
      <c r="P340" s="33">
        <v>327</v>
      </c>
      <c r="Q340" s="33">
        <f t="shared" si="37"/>
        <v>42.947816592871696</v>
      </c>
      <c r="R340" s="33">
        <f t="shared" si="38"/>
        <v>51.436326130192413</v>
      </c>
      <c r="S340" s="33">
        <f t="shared" si="39"/>
        <v>24.054373788658509</v>
      </c>
      <c r="T340" s="33">
        <f t="shared" si="40"/>
        <v>24.315924244997387</v>
      </c>
      <c r="U340" s="33">
        <f t="shared" si="41"/>
        <v>19.780974511564882</v>
      </c>
      <c r="V340" s="33">
        <f t="shared" si="42"/>
        <v>41.702588357496488</v>
      </c>
    </row>
    <row r="341" spans="16:22" x14ac:dyDescent="0.25">
      <c r="P341" s="33">
        <v>328</v>
      </c>
      <c r="Q341" s="33">
        <f t="shared" si="37"/>
        <v>51.375316037365117</v>
      </c>
      <c r="R341" s="33">
        <f t="shared" si="38"/>
        <v>43.192784696106891</v>
      </c>
      <c r="S341" s="33">
        <f t="shared" si="39"/>
        <v>34.54301940285567</v>
      </c>
      <c r="T341" s="33">
        <f t="shared" si="40"/>
        <v>14.056227964083423</v>
      </c>
      <c r="U341" s="33">
        <f t="shared" si="41"/>
        <v>27.068184461818863</v>
      </c>
      <c r="V341" s="33">
        <f t="shared" si="42"/>
        <v>34.574445833197579</v>
      </c>
    </row>
    <row r="342" spans="16:22" x14ac:dyDescent="0.25">
      <c r="P342" s="33">
        <v>329</v>
      </c>
      <c r="Q342" s="33">
        <f t="shared" si="37"/>
        <v>48.99201249108274</v>
      </c>
      <c r="R342" s="33">
        <f t="shared" si="38"/>
        <v>31.647283993725054</v>
      </c>
      <c r="S342" s="33">
        <f t="shared" si="39"/>
        <v>31.576822080309562</v>
      </c>
      <c r="T342" s="33">
        <f t="shared" si="40"/>
        <v>-0.31300054828068369</v>
      </c>
      <c r="U342" s="33">
        <f t="shared" si="41"/>
        <v>25.007355691513496</v>
      </c>
      <c r="V342" s="33">
        <f t="shared" si="42"/>
        <v>24.591118257420018</v>
      </c>
    </row>
    <row r="343" spans="16:22" x14ac:dyDescent="0.25">
      <c r="P343" s="33">
        <v>330</v>
      </c>
      <c r="Q343" s="33">
        <f t="shared" si="37"/>
        <v>37.98910424330915</v>
      </c>
      <c r="R343" s="33">
        <f t="shared" si="38"/>
        <v>27.414704124012303</v>
      </c>
      <c r="S343" s="33">
        <f t="shared" si="39"/>
        <v>17.882889960049269</v>
      </c>
      <c r="T343" s="33">
        <f t="shared" si="40"/>
        <v>-5.5807588649198081</v>
      </c>
      <c r="U343" s="33">
        <f t="shared" si="41"/>
        <v>15.493204668068726</v>
      </c>
      <c r="V343" s="33">
        <f t="shared" si="42"/>
        <v>20.931230962859718</v>
      </c>
    </row>
    <row r="344" spans="16:22" x14ac:dyDescent="0.25">
      <c r="P344" s="33">
        <v>331</v>
      </c>
      <c r="Q344" s="33">
        <f t="shared" si="37"/>
        <v>28.482614394536242</v>
      </c>
      <c r="R344" s="33">
        <f t="shared" si="38"/>
        <v>34.386459499640409</v>
      </c>
      <c r="S344" s="33">
        <f t="shared" si="39"/>
        <v>6.0513610806385358</v>
      </c>
      <c r="T344" s="33">
        <f t="shared" si="40"/>
        <v>3.0961057169719197</v>
      </c>
      <c r="U344" s="33">
        <f t="shared" si="41"/>
        <v>7.2729979656842332</v>
      </c>
      <c r="V344" s="33">
        <f t="shared" si="42"/>
        <v>26.959667449700408</v>
      </c>
    </row>
    <row r="345" spans="16:22" x14ac:dyDescent="0.25">
      <c r="P345" s="33">
        <v>332</v>
      </c>
      <c r="Q345" s="33">
        <f t="shared" si="37"/>
        <v>29.212765870301702</v>
      </c>
      <c r="R345" s="33">
        <f t="shared" si="38"/>
        <v>46.152750380154075</v>
      </c>
      <c r="S345" s="33">
        <f t="shared" si="39"/>
        <v>6.9600885299166197</v>
      </c>
      <c r="T345" s="33">
        <f t="shared" si="40"/>
        <v>17.740123916214429</v>
      </c>
      <c r="U345" s="33">
        <f t="shared" si="41"/>
        <v>7.9043557171068457</v>
      </c>
      <c r="V345" s="33">
        <f t="shared" si="42"/>
        <v>37.133911013500011</v>
      </c>
    </row>
    <row r="346" spans="16:22" x14ac:dyDescent="0.25">
      <c r="P346" s="33">
        <v>333</v>
      </c>
      <c r="Q346" s="33">
        <f t="shared" si="37"/>
        <v>39.508260771052818</v>
      </c>
      <c r="R346" s="33">
        <f t="shared" si="38"/>
        <v>51.89570319303958</v>
      </c>
      <c r="S346" s="33">
        <f t="shared" si="39"/>
        <v>19.773592481828594</v>
      </c>
      <c r="T346" s="33">
        <f t="shared" si="40"/>
        <v>24.88765293477416</v>
      </c>
      <c r="U346" s="33">
        <f t="shared" si="41"/>
        <v>16.806810517334061</v>
      </c>
      <c r="V346" s="33">
        <f t="shared" si="42"/>
        <v>42.099809042629332</v>
      </c>
    </row>
    <row r="347" spans="16:22" x14ac:dyDescent="0.25">
      <c r="P347" s="33">
        <v>334</v>
      </c>
      <c r="Q347" s="33">
        <f t="shared" si="37"/>
        <v>49.903468565146362</v>
      </c>
      <c r="R347" s="33">
        <f t="shared" si="38"/>
        <v>46.33527360711382</v>
      </c>
      <c r="S347" s="33">
        <f t="shared" si="39"/>
        <v>32.711196495487634</v>
      </c>
      <c r="T347" s="33">
        <f t="shared" si="40"/>
        <v>17.967287555506186</v>
      </c>
      <c r="U347" s="33">
        <f t="shared" si="41"/>
        <v>25.795486478810759</v>
      </c>
      <c r="V347" s="33">
        <f t="shared" si="42"/>
        <v>37.291737790518972</v>
      </c>
    </row>
    <row r="348" spans="16:22" x14ac:dyDescent="0.25">
      <c r="P348" s="33">
        <v>335</v>
      </c>
      <c r="Q348" s="33">
        <f t="shared" si="37"/>
        <v>50.841083146649645</v>
      </c>
      <c r="R348" s="33">
        <f t="shared" si="38"/>
        <v>34.583694940442086</v>
      </c>
      <c r="S348" s="33">
        <f t="shared" si="39"/>
        <v>33.878127105553411</v>
      </c>
      <c r="T348" s="33">
        <f t="shared" si="40"/>
        <v>3.3415797932093882</v>
      </c>
      <c r="U348" s="33">
        <f t="shared" si="41"/>
        <v>26.606236375958293</v>
      </c>
      <c r="V348" s="33">
        <f t="shared" si="42"/>
        <v>27.13021579280257</v>
      </c>
    </row>
    <row r="349" spans="16:22" x14ac:dyDescent="0.25">
      <c r="P349" s="33">
        <v>336</v>
      </c>
      <c r="Q349" s="33">
        <f t="shared" si="37"/>
        <v>41.459065993359729</v>
      </c>
      <c r="R349" s="33">
        <f t="shared" si="38"/>
        <v>27.445314423980697</v>
      </c>
      <c r="S349" s="33">
        <f t="shared" si="39"/>
        <v>22.201513690707689</v>
      </c>
      <c r="T349" s="33">
        <f t="shared" si="40"/>
        <v>-5.5426620853676525</v>
      </c>
      <c r="U349" s="33">
        <f t="shared" si="41"/>
        <v>18.493660492303938</v>
      </c>
      <c r="V349" s="33">
        <f t="shared" si="42"/>
        <v>20.957699511920936</v>
      </c>
    </row>
    <row r="350" spans="16:22" x14ac:dyDescent="0.25">
      <c r="P350" s="33">
        <v>337</v>
      </c>
      <c r="Q350" s="33">
        <f t="shared" si="37"/>
        <v>30.383200408622486</v>
      </c>
      <c r="R350" s="33">
        <f t="shared" si="38"/>
        <v>31.48312618423585</v>
      </c>
      <c r="S350" s="33">
        <f t="shared" si="39"/>
        <v>8.4167807750979087</v>
      </c>
      <c r="T350" s="33">
        <f t="shared" si="40"/>
        <v>-0.51730706884179156</v>
      </c>
      <c r="U350" s="33">
        <f t="shared" si="41"/>
        <v>8.9164236822189871</v>
      </c>
      <c r="V350" s="33">
        <f t="shared" si="42"/>
        <v>24.449171950499377</v>
      </c>
    </row>
    <row r="351" spans="16:22" x14ac:dyDescent="0.25">
      <c r="P351" s="33">
        <v>338</v>
      </c>
      <c r="Q351" s="33">
        <f t="shared" si="37"/>
        <v>27.796586132074189</v>
      </c>
      <c r="R351" s="33">
        <f t="shared" si="38"/>
        <v>42.984784710151935</v>
      </c>
      <c r="S351" s="33">
        <f t="shared" si="39"/>
        <v>5.1975482297828215</v>
      </c>
      <c r="T351" s="33">
        <f t="shared" si="40"/>
        <v>13.797356616205137</v>
      </c>
      <c r="U351" s="33">
        <f t="shared" si="41"/>
        <v>6.6797933012050876</v>
      </c>
      <c r="V351" s="33">
        <f t="shared" si="42"/>
        <v>34.394589450258984</v>
      </c>
    </row>
    <row r="352" spans="16:22" x14ac:dyDescent="0.25">
      <c r="P352" s="33">
        <v>339</v>
      </c>
      <c r="Q352" s="33">
        <f t="shared" si="37"/>
        <v>36.077344400790444</v>
      </c>
      <c r="R352" s="33">
        <f t="shared" si="38"/>
        <v>51.375718195617608</v>
      </c>
      <c r="S352" s="33">
        <f t="shared" si="39"/>
        <v>15.503563610673591</v>
      </c>
      <c r="T352" s="33">
        <f t="shared" si="40"/>
        <v>24.240493193194837</v>
      </c>
      <c r="U352" s="33">
        <f t="shared" si="41"/>
        <v>13.840117006816946</v>
      </c>
      <c r="V352" s="33">
        <f t="shared" si="42"/>
        <v>41.650181027563477</v>
      </c>
    </row>
    <row r="353" spans="16:22" x14ac:dyDescent="0.25">
      <c r="P353" s="33">
        <v>340</v>
      </c>
      <c r="Q353" s="33">
        <f t="shared" si="37"/>
        <v>47.612184251186854</v>
      </c>
      <c r="R353" s="33">
        <f t="shared" si="38"/>
        <v>48.9413410908681</v>
      </c>
      <c r="S353" s="33">
        <f t="shared" si="39"/>
        <v>29.859523905204277</v>
      </c>
      <c r="T353" s="33">
        <f t="shared" si="40"/>
        <v>21.210731054234799</v>
      </c>
      <c r="U353" s="33">
        <f t="shared" si="41"/>
        <v>23.814226205639628</v>
      </c>
      <c r="V353" s="33">
        <f t="shared" si="42"/>
        <v>39.54518924711401</v>
      </c>
    </row>
    <row r="354" spans="16:22" x14ac:dyDescent="0.25">
      <c r="P354" s="33">
        <v>341</v>
      </c>
      <c r="Q354" s="33">
        <f t="shared" si="37"/>
        <v>51.796027120448379</v>
      </c>
      <c r="R354" s="33">
        <f t="shared" si="38"/>
        <v>37.919808479304898</v>
      </c>
      <c r="S354" s="33">
        <f t="shared" si="39"/>
        <v>35.066625424486276</v>
      </c>
      <c r="T354" s="33">
        <f t="shared" si="40"/>
        <v>7.4936195374209049</v>
      </c>
      <c r="U354" s="33">
        <f t="shared" si="41"/>
        <v>27.431970898236806</v>
      </c>
      <c r="V354" s="33">
        <f t="shared" si="42"/>
        <v>30.014933844188857</v>
      </c>
    </row>
    <row r="355" spans="16:22" x14ac:dyDescent="0.25">
      <c r="P355" s="33">
        <v>342</v>
      </c>
      <c r="Q355" s="33">
        <f t="shared" si="37"/>
        <v>44.782267169355919</v>
      </c>
      <c r="R355" s="33">
        <f t="shared" si="38"/>
        <v>28.444266615597407</v>
      </c>
      <c r="S355" s="33">
        <f t="shared" si="39"/>
        <v>26.337483045470716</v>
      </c>
      <c r="T355" s="33">
        <f t="shared" si="40"/>
        <v>-4.2993922883889777</v>
      </c>
      <c r="U355" s="33">
        <f t="shared" si="41"/>
        <v>21.367213298319083</v>
      </c>
      <c r="V355" s="33">
        <f t="shared" si="42"/>
        <v>21.821487685212816</v>
      </c>
    </row>
    <row r="356" spans="16:22" x14ac:dyDescent="0.25">
      <c r="P356" s="33">
        <v>343</v>
      </c>
      <c r="Q356" s="33">
        <f t="shared" si="37"/>
        <v>33.019322951332661</v>
      </c>
      <c r="R356" s="33">
        <f t="shared" si="38"/>
        <v>29.226484990538122</v>
      </c>
      <c r="S356" s="33">
        <f t="shared" si="39"/>
        <v>11.697630014921895</v>
      </c>
      <c r="T356" s="33">
        <f t="shared" si="40"/>
        <v>-3.3258637368057258</v>
      </c>
      <c r="U356" s="33">
        <f t="shared" si="41"/>
        <v>11.195863574188165</v>
      </c>
      <c r="V356" s="33">
        <f t="shared" si="42"/>
        <v>22.497867382735549</v>
      </c>
    </row>
    <row r="357" spans="16:22" x14ac:dyDescent="0.25">
      <c r="P357" s="33">
        <v>344</v>
      </c>
      <c r="Q357" s="33">
        <f t="shared" si="37"/>
        <v>27.321991132832586</v>
      </c>
      <c r="R357" s="33">
        <f t="shared" si="38"/>
        <v>39.547295637591404</v>
      </c>
      <c r="S357" s="33">
        <f t="shared" si="39"/>
        <v>4.6068796939850589</v>
      </c>
      <c r="T357" s="33">
        <f t="shared" si="40"/>
        <v>9.5191475315019591</v>
      </c>
      <c r="U357" s="33">
        <f t="shared" si="41"/>
        <v>6.2694137546274842</v>
      </c>
      <c r="V357" s="33">
        <f t="shared" si="42"/>
        <v>31.422212562139446</v>
      </c>
    </row>
    <row r="358" spans="16:22" x14ac:dyDescent="0.25">
      <c r="P358" s="33">
        <v>345</v>
      </c>
      <c r="Q358" s="33">
        <f t="shared" si="37"/>
        <v>32.928372313192817</v>
      </c>
      <c r="R358" s="33">
        <f t="shared" si="38"/>
        <v>49.917792844713354</v>
      </c>
      <c r="S358" s="33">
        <f t="shared" si="39"/>
        <v>11.584435227059029</v>
      </c>
      <c r="T358" s="33">
        <f t="shared" si="40"/>
        <v>22.42599739425647</v>
      </c>
      <c r="U358" s="33">
        <f t="shared" si="41"/>
        <v>11.117219084253769</v>
      </c>
      <c r="V358" s="33">
        <f t="shared" si="42"/>
        <v>40.389521422206997</v>
      </c>
    </row>
    <row r="359" spans="16:22" x14ac:dyDescent="0.25">
      <c r="P359" s="33">
        <v>346</v>
      </c>
      <c r="Q359" s="33">
        <f t="shared" si="37"/>
        <v>44.683985490341648</v>
      </c>
      <c r="R359" s="33">
        <f t="shared" si="38"/>
        <v>50.803389305674266</v>
      </c>
      <c r="S359" s="33">
        <f t="shared" si="39"/>
        <v>26.215164235681591</v>
      </c>
      <c r="T359" s="33">
        <f t="shared" si="40"/>
        <v>23.528187610629068</v>
      </c>
      <c r="U359" s="33">
        <f t="shared" si="41"/>
        <v>21.282229699808326</v>
      </c>
      <c r="V359" s="33">
        <f t="shared" si="42"/>
        <v>41.155291551855697</v>
      </c>
    </row>
    <row r="360" spans="16:22" x14ac:dyDescent="0.25">
      <c r="P360" s="33">
        <v>347</v>
      </c>
      <c r="Q360" s="33">
        <f t="shared" si="37"/>
        <v>51.780774122996213</v>
      </c>
      <c r="R360" s="33">
        <f t="shared" si="38"/>
        <v>41.389871718404002</v>
      </c>
      <c r="S360" s="33">
        <f t="shared" si="39"/>
        <v>35.047641942388928</v>
      </c>
      <c r="T360" s="33">
        <f t="shared" si="40"/>
        <v>11.812369578697403</v>
      </c>
      <c r="U360" s="33">
        <f t="shared" si="41"/>
        <v>27.418781719698536</v>
      </c>
      <c r="V360" s="33">
        <f t="shared" si="42"/>
        <v>33.015477425416421</v>
      </c>
    </row>
    <row r="361" spans="16:22" x14ac:dyDescent="0.25">
      <c r="P361" s="33">
        <v>348</v>
      </c>
      <c r="Q361" s="33">
        <f t="shared" si="37"/>
        <v>47.693983470811517</v>
      </c>
      <c r="R361" s="33">
        <f t="shared" si="38"/>
        <v>30.331984739978267</v>
      </c>
      <c r="S361" s="33">
        <f t="shared" si="39"/>
        <v>29.961329076692188</v>
      </c>
      <c r="T361" s="33">
        <f t="shared" si="40"/>
        <v>-1.9499876332436195</v>
      </c>
      <c r="U361" s="33">
        <f t="shared" si="41"/>
        <v>23.884957516996916</v>
      </c>
      <c r="V361" s="33">
        <f t="shared" si="42"/>
        <v>23.453786612061318</v>
      </c>
    </row>
    <row r="362" spans="16:22" x14ac:dyDescent="0.25">
      <c r="P362" s="33">
        <v>349</v>
      </c>
      <c r="Q362" s="33">
        <f t="shared" si="37"/>
        <v>36.180990012205442</v>
      </c>
      <c r="R362" s="33">
        <f t="shared" si="38"/>
        <v>27.79629866230313</v>
      </c>
      <c r="S362" s="33">
        <f t="shared" si="39"/>
        <v>15.632558230579384</v>
      </c>
      <c r="T362" s="33">
        <f t="shared" si="40"/>
        <v>-5.1058362728974664</v>
      </c>
      <c r="U362" s="33">
        <f t="shared" si="41"/>
        <v>13.929738766602057</v>
      </c>
      <c r="V362" s="33">
        <f t="shared" si="42"/>
        <v>21.261193549592662</v>
      </c>
    </row>
    <row r="363" spans="16:22" x14ac:dyDescent="0.25">
      <c r="P363" s="33">
        <v>350</v>
      </c>
      <c r="Q363" s="33">
        <f t="shared" si="37"/>
        <v>27.826786838130808</v>
      </c>
      <c r="R363" s="33">
        <f t="shared" si="38"/>
        <v>36.114111571277633</v>
      </c>
      <c r="S363" s="33">
        <f t="shared" si="39"/>
        <v>5.2351352394542783</v>
      </c>
      <c r="T363" s="33">
        <f t="shared" si="40"/>
        <v>5.2462963450919444</v>
      </c>
      <c r="U363" s="33">
        <f t="shared" si="41"/>
        <v>6.7059076767835109</v>
      </c>
      <c r="V363" s="33">
        <f t="shared" si="42"/>
        <v>28.453558187983155</v>
      </c>
    </row>
    <row r="364" spans="16:22" x14ac:dyDescent="0.25">
      <c r="P364" s="33">
        <v>351</v>
      </c>
      <c r="Q364" s="33">
        <f t="shared" si="37"/>
        <v>30.312189819449962</v>
      </c>
      <c r="R364" s="33">
        <f t="shared" si="38"/>
        <v>47.63806463795018</v>
      </c>
      <c r="S364" s="33">
        <f t="shared" si="39"/>
        <v>8.328402851184471</v>
      </c>
      <c r="T364" s="33">
        <f t="shared" si="40"/>
        <v>19.588707233050712</v>
      </c>
      <c r="U364" s="33">
        <f t="shared" si="41"/>
        <v>8.8550212371165369</v>
      </c>
      <c r="V364" s="33">
        <f t="shared" si="42"/>
        <v>38.418253647985523</v>
      </c>
    </row>
    <row r="365" spans="16:22" x14ac:dyDescent="0.25">
      <c r="P365" s="33">
        <v>352</v>
      </c>
      <c r="Q365" s="33">
        <f t="shared" si="37"/>
        <v>41.352130917161176</v>
      </c>
      <c r="R365" s="33">
        <f t="shared" si="38"/>
        <v>51.773088558254464</v>
      </c>
      <c r="S365" s="33">
        <f t="shared" si="39"/>
        <v>22.068425088879689</v>
      </c>
      <c r="T365" s="33">
        <f t="shared" si="40"/>
        <v>24.735049964006173</v>
      </c>
      <c r="U365" s="33">
        <f t="shared" si="41"/>
        <v>18.401194351375924</v>
      </c>
      <c r="V365" s="33">
        <f t="shared" si="42"/>
        <v>41.993784878221149</v>
      </c>
    </row>
    <row r="366" spans="16:22" x14ac:dyDescent="0.25">
      <c r="P366" s="33">
        <v>353</v>
      </c>
      <c r="Q366" s="33">
        <f t="shared" si="37"/>
        <v>50.796539199325636</v>
      </c>
      <c r="R366" s="33">
        <f t="shared" si="38"/>
        <v>44.717461409502562</v>
      </c>
      <c r="S366" s="33">
        <f t="shared" si="39"/>
        <v>33.822688872561983</v>
      </c>
      <c r="T366" s="33">
        <f t="shared" si="40"/>
        <v>15.953800764693355</v>
      </c>
      <c r="U366" s="33">
        <f t="shared" si="41"/>
        <v>26.567719482744472</v>
      </c>
      <c r="V366" s="33">
        <f t="shared" si="42"/>
        <v>35.892824955018497</v>
      </c>
    </row>
    <row r="367" spans="16:22" x14ac:dyDescent="0.25">
      <c r="P367" s="33">
        <v>354</v>
      </c>
      <c r="Q367" s="33">
        <f t="shared" si="37"/>
        <v>49.962269246441664</v>
      </c>
      <c r="R367" s="33">
        <f t="shared" si="38"/>
        <v>32.958094253565271</v>
      </c>
      <c r="S367" s="33">
        <f t="shared" si="39"/>
        <v>32.784378287078582</v>
      </c>
      <c r="T367" s="33">
        <f t="shared" si="40"/>
        <v>1.3183996521549499</v>
      </c>
      <c r="U367" s="33">
        <f t="shared" si="41"/>
        <v>25.846331087302165</v>
      </c>
      <c r="V367" s="33">
        <f t="shared" si="42"/>
        <v>25.724568295751862</v>
      </c>
    </row>
    <row r="368" spans="16:22" x14ac:dyDescent="0.25">
      <c r="P368" s="33">
        <v>355</v>
      </c>
      <c r="Q368" s="33">
        <f t="shared" si="37"/>
        <v>39.616345005757758</v>
      </c>
      <c r="R368" s="33">
        <f t="shared" si="38"/>
        <v>27.306495022511207</v>
      </c>
      <c r="S368" s="33">
        <f t="shared" si="39"/>
        <v>19.908111296308327</v>
      </c>
      <c r="T368" s="33">
        <f t="shared" si="40"/>
        <v>-5.7154330853515045</v>
      </c>
      <c r="U368" s="33">
        <f t="shared" si="41"/>
        <v>16.900270328965625</v>
      </c>
      <c r="V368" s="33">
        <f t="shared" si="42"/>
        <v>20.837663179632859</v>
      </c>
    </row>
    <row r="369" spans="16:22" x14ac:dyDescent="0.25">
      <c r="P369" s="33">
        <v>356</v>
      </c>
      <c r="Q369" s="33">
        <f t="shared" si="37"/>
        <v>29.270761511484551</v>
      </c>
      <c r="R369" s="33">
        <f t="shared" si="38"/>
        <v>32.958717985686263</v>
      </c>
      <c r="S369" s="33">
        <f t="shared" si="39"/>
        <v>7.0322683896177658</v>
      </c>
      <c r="T369" s="33">
        <f t="shared" si="40"/>
        <v>1.3191759328558046</v>
      </c>
      <c r="U369" s="33">
        <f t="shared" si="41"/>
        <v>7.9545042120765075</v>
      </c>
      <c r="V369" s="33">
        <f t="shared" si="42"/>
        <v>25.725107633303679</v>
      </c>
    </row>
    <row r="370" spans="16:22" x14ac:dyDescent="0.25">
      <c r="P370" s="33">
        <v>357</v>
      </c>
      <c r="Q370" s="33">
        <f t="shared" si="37"/>
        <v>28.437200517154086</v>
      </c>
      <c r="R370" s="33">
        <f t="shared" si="38"/>
        <v>44.718135417308986</v>
      </c>
      <c r="S370" s="33">
        <f t="shared" si="39"/>
        <v>5.9948401554263402</v>
      </c>
      <c r="T370" s="33">
        <f t="shared" si="40"/>
        <v>15.954639617198701</v>
      </c>
      <c r="U370" s="33">
        <f t="shared" si="41"/>
        <v>7.2337288489885214</v>
      </c>
      <c r="V370" s="33">
        <f t="shared" si="42"/>
        <v>35.893407765664271</v>
      </c>
    </row>
    <row r="371" spans="16:22" x14ac:dyDescent="0.25">
      <c r="P371" s="33">
        <v>358</v>
      </c>
      <c r="Q371" s="33">
        <f t="shared" si="37"/>
        <v>37.882034156790318</v>
      </c>
      <c r="R371" s="33">
        <f t="shared" si="38"/>
        <v>51.773193162077447</v>
      </c>
      <c r="S371" s="33">
        <f t="shared" si="39"/>
        <v>17.74963332790422</v>
      </c>
      <c r="T371" s="33">
        <f t="shared" si="40"/>
        <v>24.735180151191162</v>
      </c>
      <c r="U371" s="33">
        <f t="shared" si="41"/>
        <v>15.400621784498867</v>
      </c>
      <c r="V371" s="33">
        <f t="shared" si="42"/>
        <v>41.993875328540923</v>
      </c>
    </row>
    <row r="372" spans="16:22" x14ac:dyDescent="0.25">
      <c r="P372" s="33">
        <v>359</v>
      </c>
      <c r="Q372" s="33">
        <f t="shared" si="37"/>
        <v>48.921725939193649</v>
      </c>
      <c r="R372" s="33">
        <f t="shared" si="38"/>
        <v>47.637503665517272</v>
      </c>
      <c r="S372" s="33">
        <f t="shared" si="39"/>
        <v>31.489345274281376</v>
      </c>
      <c r="T372" s="33">
        <f t="shared" si="40"/>
        <v>19.588009061417857</v>
      </c>
      <c r="U372" s="33">
        <f t="shared" si="41"/>
        <v>24.946579317255775</v>
      </c>
      <c r="V372" s="33">
        <f t="shared" si="42"/>
        <v>38.417768578372431</v>
      </c>
    </row>
    <row r="373" spans="16:22" x14ac:dyDescent="0.25">
      <c r="P373" s="33">
        <v>360</v>
      </c>
      <c r="Q373" s="33">
        <f t="shared" si="37"/>
        <v>51.406434151769552</v>
      </c>
      <c r="R373" s="33">
        <f t="shared" si="38"/>
        <v>36.113400778056601</v>
      </c>
      <c r="S373" s="33">
        <f t="shared" si="39"/>
        <v>34.581748194986702</v>
      </c>
      <c r="T373" s="33">
        <f t="shared" si="40"/>
        <v>5.245411710420707</v>
      </c>
      <c r="U373" s="33">
        <f t="shared" si="41"/>
        <v>27.095092115081222</v>
      </c>
      <c r="V373" s="33">
        <f t="shared" si="42"/>
        <v>28.452943569202457</v>
      </c>
    </row>
  </sheetData>
  <mergeCells count="6">
    <mergeCell ref="U11:V11"/>
    <mergeCell ref="F10:H10"/>
    <mergeCell ref="I2:J2"/>
    <mergeCell ref="K2:K3"/>
    <mergeCell ref="Q11:R11"/>
    <mergeCell ref="S11:T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defaultRowHeight="15" x14ac:dyDescent="0.25"/>
  <sheetData>
    <row r="3" spans="3:3" x14ac:dyDescent="0.25"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28"/>
  <sheetViews>
    <sheetView workbookViewId="0"/>
  </sheetViews>
  <sheetFormatPr defaultColWidth="15.7109375" defaultRowHeight="15" x14ac:dyDescent="0.25"/>
  <cols>
    <col min="1" max="16384" width="15.7109375" style="12"/>
  </cols>
  <sheetData>
    <row r="1" spans="1:213" x14ac:dyDescent="0.25">
      <c r="A1" s="12" t="s">
        <v>69</v>
      </c>
      <c r="B1" s="15">
        <f>'Parte C'!$J$26</f>
        <v>3499672.3675006554</v>
      </c>
      <c r="C1" s="16"/>
      <c r="D1" s="16"/>
      <c r="E1" s="14"/>
      <c r="F1" s="12" t="s">
        <v>103</v>
      </c>
      <c r="I1" s="12" t="s">
        <v>60</v>
      </c>
      <c r="J1" s="14">
        <v>4</v>
      </c>
      <c r="L1" s="12" t="s">
        <v>57</v>
      </c>
      <c r="M1" s="14" t="b">
        <v>1</v>
      </c>
      <c r="O1" s="12" t="s">
        <v>52</v>
      </c>
      <c r="Y1" s="12" t="s">
        <v>71</v>
      </c>
      <c r="AA1" s="12" t="s">
        <v>111</v>
      </c>
      <c r="AD1" s="12" t="s">
        <v>86</v>
      </c>
    </row>
    <row r="2" spans="1:213" x14ac:dyDescent="0.25">
      <c r="A2" s="12" t="s">
        <v>70</v>
      </c>
      <c r="B2" s="15">
        <v>2</v>
      </c>
      <c r="C2" s="15">
        <v>0</v>
      </c>
      <c r="F2" s="12" t="s">
        <v>104</v>
      </c>
      <c r="G2" s="15" t="b">
        <v>0</v>
      </c>
      <c r="H2" s="15"/>
      <c r="I2" s="12" t="s">
        <v>50</v>
      </c>
      <c r="J2" s="14"/>
      <c r="L2" s="12" t="s">
        <v>97</v>
      </c>
      <c r="M2" s="16"/>
      <c r="O2" s="12" t="s">
        <v>53</v>
      </c>
      <c r="P2" s="14"/>
      <c r="R2" s="12" t="s">
        <v>61</v>
      </c>
      <c r="S2" s="17" t="s">
        <v>118</v>
      </c>
      <c r="U2" s="12" t="s">
        <v>67</v>
      </c>
      <c r="V2" s="14"/>
      <c r="X2" s="12" t="s">
        <v>72</v>
      </c>
      <c r="Y2" s="15">
        <v>1</v>
      </c>
      <c r="AA2" s="12" t="s">
        <v>112</v>
      </c>
      <c r="AB2" s="15">
        <v>0</v>
      </c>
      <c r="AD2" s="12" t="s">
        <v>87</v>
      </c>
      <c r="AE2" s="15" t="b">
        <v>0</v>
      </c>
    </row>
    <row r="3" spans="1:213" x14ac:dyDescent="0.25">
      <c r="A3" s="12" t="s">
        <v>82</v>
      </c>
      <c r="B3" s="15" t="b">
        <v>0</v>
      </c>
      <c r="C3" s="15">
        <v>1000</v>
      </c>
      <c r="F3" s="12" t="s">
        <v>105</v>
      </c>
      <c r="G3" s="15" t="b">
        <v>0</v>
      </c>
      <c r="H3" s="15"/>
      <c r="I3" s="12" t="s">
        <v>51</v>
      </c>
      <c r="J3" s="20">
        <v>50</v>
      </c>
      <c r="L3" s="12" t="s">
        <v>96</v>
      </c>
      <c r="M3" s="16"/>
      <c r="N3" s="16"/>
      <c r="O3" s="12" t="s">
        <v>54</v>
      </c>
      <c r="P3" s="14"/>
      <c r="R3" s="12" t="s">
        <v>62</v>
      </c>
      <c r="S3" s="17" t="s">
        <v>134</v>
      </c>
      <c r="U3" s="12" t="s">
        <v>68</v>
      </c>
      <c r="V3" s="14"/>
      <c r="X3" s="12" t="s">
        <v>73</v>
      </c>
      <c r="Y3" s="15">
        <v>-1</v>
      </c>
      <c r="AA3" s="12" t="s">
        <v>113</v>
      </c>
      <c r="AB3" s="14"/>
      <c r="AD3" s="12" t="s">
        <v>88</v>
      </c>
      <c r="AE3" s="15">
        <v>10000</v>
      </c>
    </row>
    <row r="4" spans="1:213" x14ac:dyDescent="0.25">
      <c r="A4" s="12" t="s">
        <v>84</v>
      </c>
      <c r="B4" s="15" t="b">
        <v>0</v>
      </c>
      <c r="C4" s="15">
        <v>5</v>
      </c>
      <c r="D4" s="15">
        <v>2</v>
      </c>
      <c r="F4" s="12" t="s">
        <v>106</v>
      </c>
      <c r="G4" s="15" t="b">
        <v>0</v>
      </c>
      <c r="H4" s="15"/>
      <c r="L4" s="12" t="s">
        <v>79</v>
      </c>
      <c r="M4" s="16"/>
      <c r="O4" s="12" t="s">
        <v>55</v>
      </c>
      <c r="P4" s="14"/>
      <c r="R4" s="12" t="s">
        <v>63</v>
      </c>
      <c r="S4" s="17" t="s">
        <v>119</v>
      </c>
      <c r="X4" s="12" t="s">
        <v>74</v>
      </c>
      <c r="Y4" s="15">
        <v>0.5</v>
      </c>
      <c r="AA4" s="12" t="s">
        <v>114</v>
      </c>
      <c r="AB4" s="14"/>
      <c r="AD4" s="12" t="s">
        <v>89</v>
      </c>
      <c r="AE4" s="15" t="b">
        <v>0</v>
      </c>
    </row>
    <row r="5" spans="1:213" x14ac:dyDescent="0.25">
      <c r="A5" s="12" t="s">
        <v>85</v>
      </c>
      <c r="B5" s="15" t="b">
        <v>1</v>
      </c>
      <c r="C5" s="15">
        <v>5000</v>
      </c>
      <c r="D5" s="15">
        <v>0.01</v>
      </c>
      <c r="E5" s="15" t="b">
        <v>1</v>
      </c>
      <c r="F5" s="12" t="s">
        <v>107</v>
      </c>
      <c r="G5" s="15" t="b">
        <v>0</v>
      </c>
      <c r="H5" s="15"/>
      <c r="L5" s="12" t="s">
        <v>80</v>
      </c>
      <c r="M5" s="16"/>
      <c r="O5" s="12" t="s">
        <v>56</v>
      </c>
      <c r="P5" s="14"/>
      <c r="R5" s="12" t="s">
        <v>64</v>
      </c>
      <c r="S5" s="17" t="s">
        <v>118</v>
      </c>
      <c r="X5" s="12" t="s">
        <v>75</v>
      </c>
      <c r="Y5" s="15" t="s">
        <v>117</v>
      </c>
      <c r="AA5" s="12" t="s">
        <v>115</v>
      </c>
      <c r="AB5" s="14"/>
      <c r="AD5" s="12" t="s">
        <v>90</v>
      </c>
      <c r="AE5" s="15">
        <v>15</v>
      </c>
    </row>
    <row r="6" spans="1:213" x14ac:dyDescent="0.25">
      <c r="A6" s="12" t="s">
        <v>83</v>
      </c>
      <c r="B6" s="15" t="b">
        <v>0</v>
      </c>
      <c r="C6" s="15"/>
      <c r="F6" s="12" t="s">
        <v>108</v>
      </c>
      <c r="G6" s="15" t="b">
        <v>0</v>
      </c>
      <c r="H6" s="15"/>
      <c r="L6" s="12" t="s">
        <v>109</v>
      </c>
      <c r="M6" s="16"/>
      <c r="N6" s="16"/>
      <c r="R6" s="12" t="s">
        <v>65</v>
      </c>
      <c r="S6" s="14"/>
      <c r="X6" s="12" t="s">
        <v>76</v>
      </c>
      <c r="Y6" s="16"/>
      <c r="AA6" s="12" t="s">
        <v>116</v>
      </c>
      <c r="AB6" s="14"/>
      <c r="AD6" s="12" t="s">
        <v>91</v>
      </c>
      <c r="AE6" s="15">
        <v>2</v>
      </c>
    </row>
    <row r="7" spans="1:213" x14ac:dyDescent="0.25">
      <c r="A7" s="12" t="s">
        <v>77</v>
      </c>
      <c r="B7" s="15">
        <v>50</v>
      </c>
      <c r="L7" s="12" t="s">
        <v>110</v>
      </c>
      <c r="M7" s="16"/>
      <c r="N7" s="16"/>
      <c r="R7" s="12" t="s">
        <v>66</v>
      </c>
      <c r="S7" s="14"/>
      <c r="AD7" s="12" t="s">
        <v>92</v>
      </c>
      <c r="AE7" s="15" t="b">
        <v>1</v>
      </c>
    </row>
    <row r="8" spans="1:213" x14ac:dyDescent="0.25">
      <c r="A8" s="12" t="s">
        <v>15</v>
      </c>
      <c r="B8" s="12" t="s">
        <v>15</v>
      </c>
      <c r="F8" s="12" t="s">
        <v>78</v>
      </c>
      <c r="G8" s="15" t="b">
        <v>1</v>
      </c>
      <c r="H8" s="15">
        <v>1</v>
      </c>
      <c r="AD8" s="12" t="s">
        <v>93</v>
      </c>
      <c r="AE8" s="15">
        <v>10000</v>
      </c>
    </row>
    <row r="9" spans="1:213" x14ac:dyDescent="0.25">
      <c r="A9" s="12" t="s">
        <v>102</v>
      </c>
      <c r="B9" s="15">
        <v>3</v>
      </c>
      <c r="F9" s="12" t="s">
        <v>99</v>
      </c>
      <c r="G9" s="15" t="b">
        <v>0</v>
      </c>
      <c r="AD9" s="12" t="s">
        <v>94</v>
      </c>
      <c r="AE9" s="15">
        <v>0.01</v>
      </c>
    </row>
    <row r="10" spans="1:213" x14ac:dyDescent="0.25">
      <c r="A10" s="12" t="s">
        <v>81</v>
      </c>
      <c r="B10" s="15" t="b">
        <v>0</v>
      </c>
      <c r="AD10" s="12" t="s">
        <v>95</v>
      </c>
      <c r="AE10" s="15" t="b">
        <v>1</v>
      </c>
    </row>
    <row r="11" spans="1:213" x14ac:dyDescent="0.25">
      <c r="A11" s="12" t="s">
        <v>98</v>
      </c>
      <c r="B11" s="15" t="b">
        <v>1</v>
      </c>
    </row>
    <row r="12" spans="1:213" x14ac:dyDescent="0.25">
      <c r="A12" s="12" t="s">
        <v>101</v>
      </c>
      <c r="B12" s="15" t="b">
        <v>0</v>
      </c>
      <c r="F12" s="12" t="s">
        <v>100</v>
      </c>
      <c r="G12" s="15">
        <v>2</v>
      </c>
    </row>
    <row r="14" spans="1:213" ht="15.75" thickBot="1" x14ac:dyDescent="0.3">
      <c r="A14" s="12" t="s">
        <v>58</v>
      </c>
      <c r="B14" s="14">
        <v>1</v>
      </c>
      <c r="AX14" s="12" t="s">
        <v>59</v>
      </c>
      <c r="AY14" s="14">
        <v>1</v>
      </c>
    </row>
    <row r="15" spans="1:213" s="13" customFormat="1" ht="15.75" thickTop="1" x14ac:dyDescent="0.25">
      <c r="A15" s="13" t="s">
        <v>16</v>
      </c>
      <c r="B15" s="13" t="s">
        <v>17</v>
      </c>
      <c r="C15" s="13" t="s">
        <v>18</v>
      </c>
      <c r="D15" s="13" t="s">
        <v>19</v>
      </c>
      <c r="E15" s="13" t="s">
        <v>20</v>
      </c>
      <c r="F15" s="13" t="s">
        <v>21</v>
      </c>
      <c r="G15" s="13" t="s">
        <v>22</v>
      </c>
      <c r="H15" s="13" t="s">
        <v>23</v>
      </c>
      <c r="I15" s="13" t="s">
        <v>24</v>
      </c>
      <c r="J15" s="13" t="s">
        <v>25</v>
      </c>
      <c r="K15" s="13" t="s">
        <v>26</v>
      </c>
      <c r="AX15" s="13" t="s">
        <v>27</v>
      </c>
      <c r="AY15" s="13" t="s">
        <v>28</v>
      </c>
      <c r="AZ15" s="13" t="s">
        <v>29</v>
      </c>
      <c r="BA15" s="13" t="s">
        <v>19</v>
      </c>
      <c r="BB15" s="13" t="s">
        <v>30</v>
      </c>
      <c r="BC15" s="13" t="s">
        <v>31</v>
      </c>
      <c r="BD15" s="13" t="s">
        <v>32</v>
      </c>
      <c r="BE15" s="13" t="s">
        <v>33</v>
      </c>
      <c r="BF15" s="13" t="s">
        <v>34</v>
      </c>
      <c r="BG15" s="13" t="s">
        <v>35</v>
      </c>
      <c r="BH15" s="13" t="s">
        <v>36</v>
      </c>
      <c r="BI15" s="13" t="s">
        <v>37</v>
      </c>
      <c r="BJ15" s="13" t="s">
        <v>38</v>
      </c>
      <c r="BK15" s="13" t="s">
        <v>39</v>
      </c>
      <c r="BL15" s="13" t="s">
        <v>40</v>
      </c>
      <c r="BM15" s="13" t="s">
        <v>41</v>
      </c>
      <c r="BN15" s="13" t="s">
        <v>42</v>
      </c>
      <c r="BO15" s="13" t="s">
        <v>43</v>
      </c>
      <c r="BP15" s="13" t="s">
        <v>44</v>
      </c>
      <c r="BQ15" s="13" t="s">
        <v>45</v>
      </c>
      <c r="BR15" s="13" t="s">
        <v>46</v>
      </c>
      <c r="BS15" s="13" t="s">
        <v>47</v>
      </c>
      <c r="BT15" s="13" t="s">
        <v>48</v>
      </c>
      <c r="BU15" s="13" t="s">
        <v>49</v>
      </c>
    </row>
    <row r="16" spans="1:213" x14ac:dyDescent="0.25">
      <c r="A16" s="12" t="s">
        <v>131</v>
      </c>
      <c r="B16" s="12">
        <v>-1</v>
      </c>
      <c r="C16" s="12">
        <v>0.5</v>
      </c>
      <c r="D16" s="18" t="s">
        <v>132</v>
      </c>
      <c r="G16" s="12">
        <v>2</v>
      </c>
      <c r="H16" s="12" t="e">
        <f>'Parte C'!$C$7:$E$7</f>
        <v>#VALUE!</v>
      </c>
      <c r="I16" s="12">
        <v>0</v>
      </c>
      <c r="J16" s="12">
        <v>45</v>
      </c>
      <c r="K16" s="12" t="s">
        <v>133</v>
      </c>
      <c r="L16" s="12">
        <v>0.5</v>
      </c>
      <c r="M16" s="12" t="b">
        <v>0</v>
      </c>
      <c r="AX16" s="12">
        <v>2</v>
      </c>
      <c r="AY16" s="12">
        <v>1</v>
      </c>
      <c r="BB16" s="12">
        <v>0</v>
      </c>
      <c r="BC16" s="12">
        <v>6</v>
      </c>
      <c r="BD16" s="19" t="e">
        <f>'Parte C'!$C$8:$E$8</f>
        <v>#VALUE!</v>
      </c>
      <c r="BE16" s="12">
        <v>4</v>
      </c>
      <c r="BF16" s="12">
        <v>3</v>
      </c>
      <c r="BG16" s="12" t="e">
        <f>100*(EXP(DEVIATION/100)-1)</f>
        <v>#NAME?</v>
      </c>
      <c r="BK16" s="12">
        <v>-1</v>
      </c>
      <c r="BM16" s="12" t="b">
        <v>0</v>
      </c>
      <c r="BN16" s="12" t="b">
        <v>0</v>
      </c>
      <c r="GV16" s="18"/>
      <c r="GY16" s="19"/>
      <c r="HE16" s="19"/>
    </row>
    <row r="17" spans="1:213" x14ac:dyDescent="0.25">
      <c r="A17" s="12" t="s">
        <v>120</v>
      </c>
      <c r="H17" s="12" t="e">
        <f>'Parte C'!$C$4:$E$5</f>
        <v>#VALUE!</v>
      </c>
      <c r="I17" s="12">
        <v>0</v>
      </c>
      <c r="J17" s="12">
        <v>50</v>
      </c>
      <c r="K17" s="12" t="s">
        <v>133</v>
      </c>
      <c r="L17" s="12">
        <v>0.1</v>
      </c>
      <c r="M17" s="12" t="b">
        <v>0</v>
      </c>
      <c r="GV17" s="18"/>
      <c r="GY17" s="19"/>
      <c r="HE17" s="19"/>
    </row>
    <row r="18" spans="1:213" x14ac:dyDescent="0.25">
      <c r="A18" s="12" t="s">
        <v>121</v>
      </c>
      <c r="GV18" s="18"/>
      <c r="GY18" s="19"/>
      <c r="HE18" s="19"/>
    </row>
    <row r="19" spans="1:213" x14ac:dyDescent="0.25">
      <c r="A19" s="12" t="s">
        <v>122</v>
      </c>
      <c r="GV19" s="18"/>
      <c r="GY19" s="19"/>
      <c r="HE19" s="19"/>
    </row>
    <row r="20" spans="1:213" x14ac:dyDescent="0.25">
      <c r="A20" s="12" t="s">
        <v>123</v>
      </c>
      <c r="GV20" s="18"/>
      <c r="GY20" s="19"/>
      <c r="HE20" s="19"/>
    </row>
    <row r="21" spans="1:213" x14ac:dyDescent="0.25">
      <c r="A21" s="12" t="s">
        <v>124</v>
      </c>
      <c r="GV21" s="18"/>
      <c r="GY21" s="19"/>
      <c r="HE21" s="19"/>
    </row>
    <row r="22" spans="1:213" x14ac:dyDescent="0.25">
      <c r="A22" s="12" t="s">
        <v>125</v>
      </c>
      <c r="GV22" s="18"/>
      <c r="GY22" s="19"/>
      <c r="HE22" s="19"/>
    </row>
    <row r="23" spans="1:213" x14ac:dyDescent="0.25">
      <c r="A23" s="12" t="s">
        <v>126</v>
      </c>
      <c r="GV23" s="18"/>
      <c r="GY23" s="19"/>
      <c r="HE23" s="19"/>
    </row>
    <row r="24" spans="1:213" x14ac:dyDescent="0.25">
      <c r="A24" s="12" t="s">
        <v>127</v>
      </c>
      <c r="GV24" s="18"/>
      <c r="GY24" s="19"/>
      <c r="HE24" s="19"/>
    </row>
    <row r="25" spans="1:213" x14ac:dyDescent="0.25">
      <c r="A25" s="12" t="s">
        <v>128</v>
      </c>
      <c r="GV25" s="18"/>
      <c r="GY25" s="19"/>
      <c r="HE25" s="19"/>
    </row>
    <row r="26" spans="1:213" x14ac:dyDescent="0.25">
      <c r="A26" s="12" t="s">
        <v>129</v>
      </c>
      <c r="GV26" s="18"/>
      <c r="GY26" s="19"/>
      <c r="HE26" s="19"/>
    </row>
    <row r="27" spans="1:213" x14ac:dyDescent="0.25">
      <c r="A27" s="12" t="s">
        <v>130</v>
      </c>
      <c r="GV27" s="18"/>
      <c r="GY27" s="19"/>
      <c r="HE27" s="19"/>
    </row>
    <row r="28" spans="1:213" x14ac:dyDescent="0.25">
      <c r="GV28" s="18"/>
      <c r="GY28" s="19"/>
      <c r="HE2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C</vt:lpstr>
      <vt:lpstr>_PalUtilTempWorksheet</vt:lpstr>
      <vt:lpstr>ev_HiddenInfo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Coelho</dc:creator>
  <cp:lastModifiedBy>Felipe Coelho</cp:lastModifiedBy>
  <dcterms:created xsi:type="dcterms:W3CDTF">2018-07-19T18:16:23Z</dcterms:created>
  <dcterms:modified xsi:type="dcterms:W3CDTF">2020-04-16T18:49:19Z</dcterms:modified>
</cp:coreProperties>
</file>