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ges\Downloads\"/>
    </mc:Choice>
  </mc:AlternateContent>
  <bookViews>
    <workbookView xWindow="0" yWindow="0" windowWidth="15345" windowHeight="4545"/>
  </bookViews>
  <sheets>
    <sheet name="Sheet1" sheetId="1" r:id="rId1"/>
  </sheets>
  <definedNames>
    <definedName name="solver_adj" localSheetId="0" hidden="1">Sheet1!$G$4:$I$6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Sheet1!$G$7:$I$7</definedName>
    <definedName name="solver_lhs2" localSheetId="0" hidden="1">Sheet1!$G$4:$I$6</definedName>
    <definedName name="solver_lhs3" localSheetId="0" hidden="1">Sheet1!$G$4:$I$6</definedName>
    <definedName name="solver_lhs4" localSheetId="0" hidden="1">Sheet1!$G$4:$I$6</definedName>
    <definedName name="solver_lhs5" localSheetId="0" hidden="1">Sheet1!$J$4:$J$6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3</definedName>
    <definedName name="solver_rhs1" localSheetId="0" hidden="1">Sheet1!$G$9:$I$9</definedName>
    <definedName name="solver_rhs2" localSheetId="0" hidden="1">200</definedName>
    <definedName name="solver_rhs3" localSheetId="0" hidden="1">integer</definedName>
    <definedName name="solver_rhs4" localSheetId="0" hidden="1">0</definedName>
    <definedName name="solver_rhs5" localSheetId="0" hidden="1">Sheet1!$L$4:$L$6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C12" i="1" s="1"/>
  <c r="J5" i="1"/>
  <c r="J6" i="1"/>
  <c r="J4" i="1"/>
  <c r="H7" i="1"/>
  <c r="I7" i="1"/>
  <c r="G7" i="1"/>
  <c r="G13" i="1"/>
  <c r="C13" i="1" s="1"/>
  <c r="H13" i="1"/>
  <c r="D13" i="1" s="1"/>
  <c r="I13" i="1"/>
  <c r="E13" i="1" s="1"/>
  <c r="G14" i="1"/>
  <c r="C14" i="1" s="1"/>
  <c r="H14" i="1"/>
  <c r="D14" i="1" s="1"/>
  <c r="I14" i="1"/>
  <c r="E14" i="1" s="1"/>
  <c r="H12" i="1"/>
  <c r="D12" i="1" s="1"/>
  <c r="C16" i="1" s="1"/>
  <c r="I12" i="1"/>
  <c r="E12" i="1" s="1"/>
</calcChain>
</file>

<file path=xl/sharedStrings.xml><?xml version="1.0" encoding="utf-8"?>
<sst xmlns="http://schemas.openxmlformats.org/spreadsheetml/2006/main" count="19" uniqueCount="15">
  <si>
    <t>Ponto de Estoque 1</t>
  </si>
  <si>
    <t>Ponto de Estoque 2</t>
  </si>
  <si>
    <t>Ponto de Estoque 3</t>
  </si>
  <si>
    <t>Ponto de Distribuição 1</t>
  </si>
  <si>
    <t>Ponto de Distribuição 2</t>
  </si>
  <si>
    <t>Ponto de Distribuição 3</t>
  </si>
  <si>
    <t>Viagens</t>
  </si>
  <si>
    <t>Demanda</t>
  </si>
  <si>
    <t>Capacidade</t>
  </si>
  <si>
    <t>&lt;=</t>
  </si>
  <si>
    <t>&gt;=</t>
  </si>
  <si>
    <t>Custo total</t>
  </si>
  <si>
    <t>Custo</t>
  </si>
  <si>
    <t>Numero de equipamentos por viagem</t>
  </si>
  <si>
    <t>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</si>
</sst>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tabSelected="1" workbookViewId="0">
      <selection activeCell="M10" sqref="M10"/>
    </sheetView>
  </sheetViews>
  <sheetFormatPr defaultRowHeight="15" x14ac:dyDescent="0.25"/>
  <cols>
    <col min="1" max="1" width="5" style="1" customWidth="1"/>
    <col min="2" max="2" width="21.85546875" style="1" bestFit="1" customWidth="1"/>
    <col min="3" max="5" width="18.28515625" style="1" bestFit="1" customWidth="1"/>
    <col min="6" max="6" width="11.140625" style="1" bestFit="1" customWidth="1"/>
    <col min="7" max="16384" width="9.140625" style="1"/>
  </cols>
  <sheetData>
    <row r="2" spans="2:14" x14ac:dyDescent="0.25">
      <c r="G2" s="3" t="s">
        <v>14</v>
      </c>
      <c r="H2" s="3"/>
      <c r="I2" s="3"/>
      <c r="N2" s="1" t="s">
        <v>13</v>
      </c>
    </row>
    <row r="3" spans="2:14" x14ac:dyDescent="0.25">
      <c r="C3" s="1" t="s">
        <v>0</v>
      </c>
      <c r="D3" s="1" t="s">
        <v>1</v>
      </c>
      <c r="E3" s="1" t="s">
        <v>2</v>
      </c>
      <c r="L3" s="1" t="s">
        <v>7</v>
      </c>
      <c r="N3" s="6">
        <v>4</v>
      </c>
    </row>
    <row r="4" spans="2:14" x14ac:dyDescent="0.25">
      <c r="B4" s="1" t="s">
        <v>3</v>
      </c>
      <c r="C4" s="2">
        <v>500</v>
      </c>
      <c r="D4" s="2">
        <v>420</v>
      </c>
      <c r="E4" s="2">
        <v>360</v>
      </c>
      <c r="G4" s="5">
        <v>0</v>
      </c>
      <c r="H4" s="5">
        <v>110</v>
      </c>
      <c r="I4" s="5">
        <v>120</v>
      </c>
      <c r="J4" s="4">
        <f>SUM(G4:I4)</f>
        <v>230</v>
      </c>
      <c r="K4" s="1" t="s">
        <v>10</v>
      </c>
      <c r="L4" s="1">
        <v>230</v>
      </c>
    </row>
    <row r="5" spans="2:14" x14ac:dyDescent="0.25">
      <c r="B5" s="1" t="s">
        <v>4</v>
      </c>
      <c r="C5" s="2">
        <v>340</v>
      </c>
      <c r="D5" s="2">
        <v>380</v>
      </c>
      <c r="E5" s="2">
        <v>275</v>
      </c>
      <c r="G5" s="5">
        <v>15</v>
      </c>
      <c r="H5" s="5">
        <v>80</v>
      </c>
      <c r="I5" s="5">
        <v>0</v>
      </c>
      <c r="J5" s="4">
        <f t="shared" ref="J5:J6" si="0">SUM(G5:I5)</f>
        <v>95</v>
      </c>
      <c r="K5" s="1" t="s">
        <v>10</v>
      </c>
      <c r="L5" s="1">
        <v>95</v>
      </c>
    </row>
    <row r="6" spans="2:14" x14ac:dyDescent="0.25">
      <c r="B6" s="1" t="s">
        <v>5</v>
      </c>
      <c r="C6" s="2">
        <v>190</v>
      </c>
      <c r="D6" s="2">
        <v>230</v>
      </c>
      <c r="E6" s="2">
        <v>250</v>
      </c>
      <c r="G6" s="5">
        <v>190</v>
      </c>
      <c r="H6" s="5">
        <v>0</v>
      </c>
      <c r="I6" s="5">
        <v>0</v>
      </c>
      <c r="J6" s="4">
        <f t="shared" si="0"/>
        <v>190</v>
      </c>
      <c r="K6" s="1" t="s">
        <v>10</v>
      </c>
      <c r="L6" s="1">
        <v>190</v>
      </c>
    </row>
    <row r="7" spans="2:14" x14ac:dyDescent="0.25">
      <c r="G7" s="4">
        <f>SUM(G4:G6)</f>
        <v>205</v>
      </c>
      <c r="H7" s="4">
        <f t="shared" ref="H7:I7" si="1">SUM(H4:H6)</f>
        <v>190</v>
      </c>
      <c r="I7" s="4">
        <f t="shared" si="1"/>
        <v>120</v>
      </c>
    </row>
    <row r="8" spans="2:14" x14ac:dyDescent="0.25">
      <c r="G8" s="1" t="s">
        <v>9</v>
      </c>
      <c r="H8" s="1" t="s">
        <v>9</v>
      </c>
      <c r="I8" s="1" t="s">
        <v>9</v>
      </c>
    </row>
    <row r="9" spans="2:14" x14ac:dyDescent="0.25">
      <c r="F9" s="1" t="s">
        <v>8</v>
      </c>
      <c r="G9" s="1">
        <v>430</v>
      </c>
      <c r="H9" s="1">
        <v>190</v>
      </c>
      <c r="I9" s="1">
        <v>120</v>
      </c>
    </row>
    <row r="10" spans="2:14" x14ac:dyDescent="0.25">
      <c r="C10" s="3" t="s">
        <v>12</v>
      </c>
      <c r="D10" s="3"/>
      <c r="E10" s="3"/>
    </row>
    <row r="11" spans="2:14" x14ac:dyDescent="0.25">
      <c r="G11" s="3" t="s">
        <v>6</v>
      </c>
      <c r="H11" s="3"/>
      <c r="I11" s="3"/>
    </row>
    <row r="12" spans="2:14" x14ac:dyDescent="0.25">
      <c r="C12" s="2">
        <f>C4*G12</f>
        <v>0</v>
      </c>
      <c r="D12" s="2">
        <f t="shared" ref="D12:E14" si="2">D4*H12</f>
        <v>11760</v>
      </c>
      <c r="E12" s="2">
        <f t="shared" si="2"/>
        <v>10800</v>
      </c>
      <c r="G12" s="4">
        <f>ROUNDUP(G4/$N$3,0)</f>
        <v>0</v>
      </c>
      <c r="H12" s="4">
        <f>ROUNDUP(H4/$N$3,0)</f>
        <v>28</v>
      </c>
      <c r="I12" s="4">
        <f>ROUNDUP(I4/$N$3,0)</f>
        <v>30</v>
      </c>
    </row>
    <row r="13" spans="2:14" x14ac:dyDescent="0.25">
      <c r="C13" s="2">
        <f t="shared" ref="C13:C14" si="3">C5*G13</f>
        <v>1360</v>
      </c>
      <c r="D13" s="2">
        <f t="shared" si="2"/>
        <v>7600</v>
      </c>
      <c r="E13" s="2">
        <f t="shared" si="2"/>
        <v>0</v>
      </c>
      <c r="G13" s="4">
        <f>ROUNDUP(G5/$N$3,0)</f>
        <v>4</v>
      </c>
      <c r="H13" s="4">
        <f>ROUNDUP(H5/$N$3,0)</f>
        <v>20</v>
      </c>
      <c r="I13" s="4">
        <f>ROUNDUP(I5/$N$3,0)</f>
        <v>0</v>
      </c>
    </row>
    <row r="14" spans="2:14" x14ac:dyDescent="0.25">
      <c r="C14" s="2">
        <f t="shared" si="3"/>
        <v>9120</v>
      </c>
      <c r="D14" s="2">
        <f t="shared" si="2"/>
        <v>0</v>
      </c>
      <c r="E14" s="2">
        <f t="shared" si="2"/>
        <v>0</v>
      </c>
      <c r="G14" s="4">
        <f>ROUNDUP(G6/$N$3,0)</f>
        <v>48</v>
      </c>
      <c r="H14" s="4">
        <f>ROUNDUP(H6/$N$3,0)</f>
        <v>0</v>
      </c>
      <c r="I14" s="4">
        <f>ROUNDUP(I6/$N$3,0)</f>
        <v>0</v>
      </c>
    </row>
    <row r="15" spans="2:14" x14ac:dyDescent="0.25">
      <c r="J15" s="4"/>
    </row>
    <row r="16" spans="2:14" x14ac:dyDescent="0.25">
      <c r="B16" s="1" t="s">
        <v>11</v>
      </c>
      <c r="C16" s="2">
        <f>SUM(C12:E14)</f>
        <v>40640</v>
      </c>
    </row>
  </sheetData>
  <mergeCells count="3">
    <mergeCell ref="G2:I2"/>
    <mergeCell ref="C10:E10"/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Coelho</dc:creator>
  <cp:lastModifiedBy>Felipe Coelho</cp:lastModifiedBy>
  <dcterms:created xsi:type="dcterms:W3CDTF">2020-06-16T11:19:14Z</dcterms:created>
  <dcterms:modified xsi:type="dcterms:W3CDTF">2020-06-16T12:43:48Z</dcterms:modified>
</cp:coreProperties>
</file>