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csgo\Documents\repos\casing_selection\rep\"/>
    </mc:Choice>
  </mc:AlternateContent>
  <xr:revisionPtr revIDLastSave="0" documentId="13_ncr:1_{B9B3EDE9-2F0F-47BB-B079-1CC9959C39C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1" sheetId="1" r:id="rId1"/>
    <sheet name="Planilha1" sheetId="2" r:id="rId2"/>
    <sheet name="Planilha2" sheetId="3" r:id="rId3"/>
  </sheets>
  <definedNames>
    <definedName name="_xlnm._FilterDatabase" localSheetId="0" hidden="1">Plan1!$A$1:$I$453</definedName>
    <definedName name="_xlnm._FilterDatabase" localSheetId="1" hidden="1">Planilha1!$A$1:$P$92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2" i="2"/>
  <c r="I3" i="1"/>
  <c r="I5" i="1"/>
  <c r="I6" i="1"/>
  <c r="I7" i="1"/>
  <c r="I15" i="1"/>
  <c r="I8" i="1"/>
  <c r="I16" i="1"/>
  <c r="I17" i="1"/>
  <c r="I10" i="1"/>
  <c r="I13" i="1"/>
  <c r="I9" i="1"/>
  <c r="I19" i="1"/>
  <c r="I11" i="1"/>
  <c r="I22" i="1"/>
  <c r="I27" i="1"/>
  <c r="I18" i="1"/>
  <c r="I4" i="1"/>
  <c r="I12" i="1"/>
  <c r="I23" i="1"/>
  <c r="I29" i="1"/>
  <c r="I20" i="1"/>
  <c r="I14" i="1"/>
  <c r="I26" i="1"/>
  <c r="I37" i="1"/>
  <c r="I21" i="1"/>
  <c r="I25" i="1"/>
  <c r="I31" i="1"/>
  <c r="I28" i="1"/>
  <c r="I30" i="1"/>
  <c r="I39" i="1"/>
  <c r="I36" i="1"/>
  <c r="I47" i="1"/>
  <c r="I24" i="1"/>
  <c r="I33" i="1"/>
  <c r="I42" i="1"/>
  <c r="I38" i="1"/>
  <c r="I49" i="1"/>
  <c r="I57" i="1"/>
  <c r="I32" i="1"/>
  <c r="I46" i="1"/>
  <c r="I40" i="1"/>
  <c r="I43" i="1"/>
  <c r="I59" i="1"/>
  <c r="I52" i="1"/>
  <c r="I48" i="1"/>
  <c r="I56" i="1"/>
  <c r="I34" i="1"/>
  <c r="I41" i="1"/>
  <c r="I50" i="1"/>
  <c r="I53" i="1"/>
  <c r="I62" i="1"/>
  <c r="I58" i="1"/>
  <c r="I35" i="1"/>
  <c r="I44" i="1"/>
  <c r="I51" i="1"/>
  <c r="I61" i="1"/>
  <c r="I63" i="1"/>
  <c r="I45" i="1"/>
  <c r="I60" i="1"/>
  <c r="I54" i="1"/>
  <c r="I55" i="1"/>
  <c r="I65" i="1"/>
  <c r="I64" i="1"/>
  <c r="I66" i="1"/>
  <c r="I67" i="1"/>
  <c r="I69" i="1"/>
  <c r="I68" i="1"/>
  <c r="I70" i="1"/>
  <c r="I71" i="1"/>
  <c r="I72" i="1"/>
  <c r="I74" i="1"/>
  <c r="I76" i="1"/>
  <c r="I78" i="1"/>
  <c r="I80" i="1"/>
  <c r="I73" i="1"/>
  <c r="I83" i="1"/>
  <c r="I75" i="1"/>
  <c r="I77" i="1"/>
  <c r="I82" i="1"/>
  <c r="I86" i="1"/>
  <c r="I79" i="1"/>
  <c r="I89" i="1"/>
  <c r="I81" i="1"/>
  <c r="I85" i="1"/>
  <c r="I84" i="1"/>
  <c r="I90" i="1"/>
  <c r="I87" i="1"/>
  <c r="I88" i="1"/>
  <c r="I92" i="1"/>
  <c r="I91" i="1"/>
  <c r="I2" i="1"/>
  <c r="A67" i="1" l="1"/>
  <c r="A69" i="1"/>
  <c r="A68" i="1"/>
  <c r="A70" i="1"/>
  <c r="A71" i="1"/>
  <c r="A72" i="1"/>
  <c r="A74" i="1"/>
  <c r="A76" i="1"/>
  <c r="A78" i="1"/>
  <c r="A80" i="1"/>
  <c r="A73" i="1"/>
  <c r="A83" i="1"/>
  <c r="A75" i="1"/>
  <c r="A77" i="1"/>
  <c r="A82" i="1"/>
  <c r="A86" i="1"/>
  <c r="A79" i="1"/>
  <c r="A89" i="1"/>
  <c r="A81" i="1"/>
  <c r="A85" i="1"/>
  <c r="A84" i="1"/>
  <c r="A90" i="1"/>
  <c r="A87" i="1"/>
  <c r="A88" i="1"/>
  <c r="A92" i="1"/>
  <c r="A91" i="1"/>
  <c r="A66" i="1"/>
</calcChain>
</file>

<file path=xl/sharedStrings.xml><?xml version="1.0" encoding="utf-8"?>
<sst xmlns="http://schemas.openxmlformats.org/spreadsheetml/2006/main" count="206" uniqueCount="23">
  <si>
    <t>Collapse</t>
  </si>
  <si>
    <t>K55</t>
  </si>
  <si>
    <t>N80</t>
  </si>
  <si>
    <t>C95</t>
  </si>
  <si>
    <t>S95</t>
  </si>
  <si>
    <t>C75</t>
  </si>
  <si>
    <t>P110</t>
  </si>
  <si>
    <t>H40</t>
  </si>
  <si>
    <t>V150</t>
  </si>
  <si>
    <t>OD</t>
  </si>
  <si>
    <t>Price</t>
  </si>
  <si>
    <t>Weight</t>
  </si>
  <si>
    <t>Grade</t>
  </si>
  <si>
    <t>Burst</t>
  </si>
  <si>
    <t>Axial</t>
  </si>
  <si>
    <t>ID</t>
  </si>
  <si>
    <t>wt</t>
  </si>
  <si>
    <t>Burst SCORE</t>
  </si>
  <si>
    <t>Collapse SCORE</t>
  </si>
  <si>
    <t>Axial SCORE</t>
  </si>
  <si>
    <t>Burst diff</t>
  </si>
  <si>
    <t>Collapse diff</t>
  </si>
  <si>
    <t>Axial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</si>
</sst>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2"/>
  <sheetViews>
    <sheetView workbookViewId="0">
      <selection activeCell="I2" sqref="I2"/>
    </sheetView>
  </sheetViews>
  <sheetFormatPr defaultRowHeight="14.4" x14ac:dyDescent="0.3"/>
  <cols>
    <col min="6" max="6" width="12.6640625" bestFit="1" customWidth="1"/>
    <col min="7" max="7" width="11.33203125" style="3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s="3" t="s">
        <v>14</v>
      </c>
      <c r="H1" t="s">
        <v>15</v>
      </c>
      <c r="I1" t="s">
        <v>16</v>
      </c>
    </row>
    <row r="2" spans="1:9" x14ac:dyDescent="0.3">
      <c r="A2">
        <v>7</v>
      </c>
      <c r="B2" s="2">
        <v>1028.79</v>
      </c>
      <c r="C2">
        <v>20.3</v>
      </c>
      <c r="D2" t="s">
        <v>7</v>
      </c>
      <c r="E2" s="1">
        <v>2720</v>
      </c>
      <c r="F2" s="1">
        <v>1970</v>
      </c>
      <c r="G2" s="1">
        <v>176000</v>
      </c>
      <c r="H2">
        <v>6.4560000000000004</v>
      </c>
      <c r="I2">
        <f>(A2-H2)/2</f>
        <v>0.2719999999999998</v>
      </c>
    </row>
    <row r="3" spans="1:9" x14ac:dyDescent="0.3">
      <c r="A3">
        <v>7</v>
      </c>
      <c r="B3" s="2">
        <v>1054.9100000000001</v>
      </c>
      <c r="C3">
        <v>20.3</v>
      </c>
      <c r="D3" t="s">
        <v>1</v>
      </c>
      <c r="E3" s="1">
        <v>3740</v>
      </c>
      <c r="F3" s="1">
        <v>2270</v>
      </c>
      <c r="G3" s="3">
        <v>254000</v>
      </c>
      <c r="H3">
        <v>6.4560000000000004</v>
      </c>
      <c r="I3">
        <f>(A3-H3)/2</f>
        <v>0.2719999999999998</v>
      </c>
    </row>
    <row r="4" spans="1:9" x14ac:dyDescent="0.3">
      <c r="A4">
        <v>7</v>
      </c>
      <c r="B4" s="2">
        <v>1954.91</v>
      </c>
      <c r="C4">
        <v>20.3</v>
      </c>
      <c r="D4" t="s">
        <v>1</v>
      </c>
      <c r="E4" s="1">
        <v>3740</v>
      </c>
      <c r="F4" s="1">
        <v>2270</v>
      </c>
      <c r="G4" s="3">
        <v>281000</v>
      </c>
      <c r="H4">
        <v>6.4560000000000004</v>
      </c>
      <c r="I4">
        <f>(A4-H4)/2</f>
        <v>0.2719999999999998</v>
      </c>
    </row>
    <row r="5" spans="1:9" x14ac:dyDescent="0.3">
      <c r="A5">
        <v>7</v>
      </c>
      <c r="B5" s="2">
        <v>1173.96</v>
      </c>
      <c r="C5">
        <v>20.3</v>
      </c>
      <c r="D5" t="s">
        <v>1</v>
      </c>
      <c r="E5" s="1">
        <v>3740</v>
      </c>
      <c r="F5" s="1">
        <v>2270</v>
      </c>
      <c r="G5" s="3">
        <v>316000</v>
      </c>
      <c r="H5">
        <v>6.4560000000000004</v>
      </c>
      <c r="I5">
        <f>(A5-H5)/2</f>
        <v>0.2719999999999998</v>
      </c>
    </row>
    <row r="6" spans="1:9" x14ac:dyDescent="0.3">
      <c r="A6">
        <v>7</v>
      </c>
      <c r="B6" s="2">
        <v>1194.0899999999999</v>
      </c>
      <c r="C6">
        <v>23</v>
      </c>
      <c r="D6" t="s">
        <v>1</v>
      </c>
      <c r="E6" s="1">
        <v>4360</v>
      </c>
      <c r="F6" s="1">
        <v>3270</v>
      </c>
      <c r="G6" s="3">
        <v>309000</v>
      </c>
      <c r="H6">
        <v>6.3659999999999997</v>
      </c>
      <c r="I6">
        <f>(A6-H6)/2</f>
        <v>0.31700000000000017</v>
      </c>
    </row>
    <row r="7" spans="1:9" x14ac:dyDescent="0.3">
      <c r="A7">
        <v>7</v>
      </c>
      <c r="B7" s="2">
        <v>1253.22</v>
      </c>
      <c r="C7">
        <v>23</v>
      </c>
      <c r="D7" t="s">
        <v>1</v>
      </c>
      <c r="E7" s="1">
        <v>4360</v>
      </c>
      <c r="F7" s="1">
        <v>3270</v>
      </c>
      <c r="G7" s="3">
        <v>341000</v>
      </c>
      <c r="H7">
        <v>6.3659999999999997</v>
      </c>
      <c r="I7">
        <f>(A7-H7)/2</f>
        <v>0.31700000000000017</v>
      </c>
    </row>
    <row r="8" spans="1:9" x14ac:dyDescent="0.3">
      <c r="A8">
        <v>7</v>
      </c>
      <c r="B8" s="2">
        <v>1340.14</v>
      </c>
      <c r="C8">
        <v>23</v>
      </c>
      <c r="D8" t="s">
        <v>1</v>
      </c>
      <c r="E8" s="1">
        <v>4360</v>
      </c>
      <c r="F8" s="1">
        <v>3270</v>
      </c>
      <c r="G8" s="3">
        <v>366000</v>
      </c>
      <c r="H8">
        <v>6.3659999999999997</v>
      </c>
      <c r="I8">
        <f>(A8-H8)/2</f>
        <v>0.31700000000000017</v>
      </c>
    </row>
    <row r="9" spans="1:9" x14ac:dyDescent="0.3">
      <c r="A9">
        <v>7</v>
      </c>
      <c r="B9" s="2">
        <v>1750.23</v>
      </c>
      <c r="C9">
        <v>23</v>
      </c>
      <c r="D9" t="s">
        <v>5</v>
      </c>
      <c r="E9" s="1">
        <v>5940</v>
      </c>
      <c r="F9" s="1">
        <v>3750</v>
      </c>
      <c r="G9" s="1">
        <v>416000</v>
      </c>
      <c r="H9">
        <v>6.3659999999999997</v>
      </c>
      <c r="I9">
        <f>(A9-H9)/2</f>
        <v>0.31700000000000017</v>
      </c>
    </row>
    <row r="10" spans="1:9" x14ac:dyDescent="0.3">
      <c r="A10">
        <v>7</v>
      </c>
      <c r="B10" s="2">
        <v>1608</v>
      </c>
      <c r="C10">
        <v>23</v>
      </c>
      <c r="D10" t="s">
        <v>2</v>
      </c>
      <c r="E10" s="1">
        <v>6340</v>
      </c>
      <c r="F10" s="1">
        <v>3830</v>
      </c>
      <c r="G10" s="1">
        <v>442000</v>
      </c>
      <c r="H10">
        <v>6.3659999999999997</v>
      </c>
      <c r="I10">
        <f>(A10-H10)/2</f>
        <v>0.31700000000000017</v>
      </c>
    </row>
    <row r="11" spans="1:9" x14ac:dyDescent="0.3">
      <c r="A11">
        <v>7</v>
      </c>
      <c r="B11" s="2">
        <v>1872.75</v>
      </c>
      <c r="C11">
        <v>23</v>
      </c>
      <c r="D11" t="s">
        <v>5</v>
      </c>
      <c r="E11" s="1">
        <v>5940</v>
      </c>
      <c r="F11" s="1">
        <v>3750</v>
      </c>
      <c r="G11" s="1">
        <v>499000</v>
      </c>
      <c r="H11">
        <v>6.3659999999999997</v>
      </c>
      <c r="I11">
        <f>(A11-H11)/2</f>
        <v>0.31700000000000017</v>
      </c>
    </row>
    <row r="12" spans="1:9" x14ac:dyDescent="0.3">
      <c r="A12">
        <v>7</v>
      </c>
      <c r="B12" s="2">
        <v>1962.77</v>
      </c>
      <c r="C12">
        <v>23</v>
      </c>
      <c r="D12" t="s">
        <v>3</v>
      </c>
      <c r="E12" s="1">
        <v>7530</v>
      </c>
      <c r="F12" s="1">
        <v>4140</v>
      </c>
      <c r="G12" s="1">
        <v>505000</v>
      </c>
      <c r="H12">
        <v>6.3659999999999997</v>
      </c>
      <c r="I12">
        <f>(A12-H12)/2</f>
        <v>0.31700000000000017</v>
      </c>
    </row>
    <row r="13" spans="1:9" x14ac:dyDescent="0.3">
      <c r="A13">
        <v>7</v>
      </c>
      <c r="B13" s="2">
        <v>1719.76</v>
      </c>
      <c r="C13">
        <v>23</v>
      </c>
      <c r="D13" t="s">
        <v>2</v>
      </c>
      <c r="E13" s="1">
        <v>6340</v>
      </c>
      <c r="F13" s="1">
        <v>3830</v>
      </c>
      <c r="G13" s="1">
        <v>532000</v>
      </c>
      <c r="H13">
        <v>6.3659999999999997</v>
      </c>
      <c r="I13">
        <f>(A13-H13)/2</f>
        <v>0.31700000000000017</v>
      </c>
    </row>
    <row r="14" spans="1:9" x14ac:dyDescent="0.3">
      <c r="A14">
        <v>7</v>
      </c>
      <c r="B14" s="2">
        <v>2099.36</v>
      </c>
      <c r="C14">
        <v>23</v>
      </c>
      <c r="D14" t="s">
        <v>3</v>
      </c>
      <c r="E14" s="1">
        <v>7530</v>
      </c>
      <c r="F14" s="1">
        <v>4140</v>
      </c>
      <c r="G14" s="1">
        <v>632000</v>
      </c>
      <c r="H14">
        <v>6.3659999999999997</v>
      </c>
      <c r="I14">
        <f>(A14-H14)/2</f>
        <v>0.31700000000000017</v>
      </c>
    </row>
    <row r="15" spans="1:9" x14ac:dyDescent="0.3">
      <c r="A15">
        <v>7</v>
      </c>
      <c r="B15" s="2">
        <v>1331.17</v>
      </c>
      <c r="C15">
        <v>26</v>
      </c>
      <c r="D15" t="s">
        <v>1</v>
      </c>
      <c r="E15" s="1">
        <v>4980</v>
      </c>
      <c r="F15" s="1">
        <v>4320</v>
      </c>
      <c r="G15" s="3">
        <v>364000</v>
      </c>
      <c r="H15">
        <v>6.2759999999999998</v>
      </c>
      <c r="I15">
        <f>(A15-H15)/2</f>
        <v>0.3620000000000001</v>
      </c>
    </row>
    <row r="16" spans="1:9" x14ac:dyDescent="0.3">
      <c r="A16">
        <v>7</v>
      </c>
      <c r="B16" s="2">
        <v>1397.08</v>
      </c>
      <c r="C16">
        <v>26</v>
      </c>
      <c r="D16" t="s">
        <v>1</v>
      </c>
      <c r="E16" s="1">
        <v>4980</v>
      </c>
      <c r="F16" s="1">
        <v>4320</v>
      </c>
      <c r="G16" s="3">
        <v>401000</v>
      </c>
      <c r="H16">
        <v>6.2759999999999998</v>
      </c>
      <c r="I16">
        <f>(A16-H16)/2</f>
        <v>0.3620000000000001</v>
      </c>
    </row>
    <row r="17" spans="1:9" x14ac:dyDescent="0.3">
      <c r="A17">
        <v>7</v>
      </c>
      <c r="B17" s="2">
        <v>1493.97</v>
      </c>
      <c r="C17">
        <v>26</v>
      </c>
      <c r="D17" t="s">
        <v>1</v>
      </c>
      <c r="E17" s="1">
        <v>4980</v>
      </c>
      <c r="F17" s="1">
        <v>4320</v>
      </c>
      <c r="G17" s="3">
        <v>415000</v>
      </c>
      <c r="H17">
        <v>6.2759999999999998</v>
      </c>
      <c r="I17">
        <f>(A17-H17)/2</f>
        <v>0.3620000000000001</v>
      </c>
    </row>
    <row r="18" spans="1:9" x14ac:dyDescent="0.3">
      <c r="A18">
        <v>7</v>
      </c>
      <c r="B18" s="2">
        <v>1950.89</v>
      </c>
      <c r="C18">
        <v>26</v>
      </c>
      <c r="D18" t="s">
        <v>5</v>
      </c>
      <c r="E18" s="1">
        <v>6790</v>
      </c>
      <c r="F18" s="1">
        <v>5220</v>
      </c>
      <c r="G18" s="1">
        <v>489000</v>
      </c>
      <c r="H18">
        <v>6.2759999999999998</v>
      </c>
      <c r="I18">
        <f>(A18-H18)/2</f>
        <v>0.3620000000000001</v>
      </c>
    </row>
    <row r="19" spans="1:9" x14ac:dyDescent="0.3">
      <c r="A19">
        <v>7</v>
      </c>
      <c r="B19" s="2">
        <v>1792.53</v>
      </c>
      <c r="C19">
        <v>26</v>
      </c>
      <c r="D19" t="s">
        <v>2</v>
      </c>
      <c r="E19" s="1">
        <v>7240</v>
      </c>
      <c r="F19" s="1">
        <v>5410</v>
      </c>
      <c r="G19" s="1">
        <v>519000</v>
      </c>
      <c r="H19">
        <v>6.2759999999999998</v>
      </c>
      <c r="I19">
        <f>(A19-H19)/2</f>
        <v>0.3620000000000001</v>
      </c>
    </row>
    <row r="20" spans="1:9" x14ac:dyDescent="0.3">
      <c r="A20">
        <v>7</v>
      </c>
      <c r="B20" s="2">
        <v>2087.4499999999998</v>
      </c>
      <c r="C20">
        <v>26</v>
      </c>
      <c r="D20" t="s">
        <v>5</v>
      </c>
      <c r="E20" s="1">
        <v>6790</v>
      </c>
      <c r="F20" s="1">
        <v>5220</v>
      </c>
      <c r="G20" s="1">
        <v>566000</v>
      </c>
      <c r="H20">
        <v>6.2759999999999998</v>
      </c>
      <c r="I20">
        <f>(A20-H20)/2</f>
        <v>0.3620000000000001</v>
      </c>
    </row>
    <row r="21" spans="1:9" x14ac:dyDescent="0.3">
      <c r="A21">
        <v>7</v>
      </c>
      <c r="B21" s="2">
        <v>2187.98</v>
      </c>
      <c r="C21">
        <v>26</v>
      </c>
      <c r="D21" t="s">
        <v>3</v>
      </c>
      <c r="E21" s="1">
        <v>8600</v>
      </c>
      <c r="F21" s="1">
        <v>5880</v>
      </c>
      <c r="G21" s="1">
        <v>593000</v>
      </c>
      <c r="H21">
        <v>6.2759999999999998</v>
      </c>
      <c r="I21">
        <f>(A21-H21)/2</f>
        <v>0.3620000000000001</v>
      </c>
    </row>
    <row r="22" spans="1:9" x14ac:dyDescent="0.3">
      <c r="A22">
        <v>7</v>
      </c>
      <c r="B22" s="2">
        <v>1917.1</v>
      </c>
      <c r="C22">
        <v>26</v>
      </c>
      <c r="D22" t="s">
        <v>2</v>
      </c>
      <c r="E22" s="1">
        <v>7240</v>
      </c>
      <c r="F22" s="1">
        <v>5410</v>
      </c>
      <c r="G22" s="1">
        <v>604000</v>
      </c>
      <c r="H22">
        <v>6.2759999999999998</v>
      </c>
      <c r="I22">
        <f>(A22-H22)/2</f>
        <v>0.3620000000000001</v>
      </c>
    </row>
    <row r="23" spans="1:9" x14ac:dyDescent="0.3">
      <c r="A23">
        <v>7</v>
      </c>
      <c r="B23" s="2">
        <v>2082.71</v>
      </c>
      <c r="C23">
        <v>26</v>
      </c>
      <c r="D23" t="s">
        <v>6</v>
      </c>
      <c r="E23" s="1">
        <v>9960</v>
      </c>
      <c r="F23" s="1">
        <v>6230</v>
      </c>
      <c r="G23" s="1">
        <v>693000</v>
      </c>
      <c r="H23">
        <v>6.2759999999999998</v>
      </c>
      <c r="I23">
        <f>(A23-H23)/2</f>
        <v>0.3620000000000001</v>
      </c>
    </row>
    <row r="24" spans="1:9" x14ac:dyDescent="0.3">
      <c r="A24">
        <v>7</v>
      </c>
      <c r="B24" s="2">
        <v>2340.23</v>
      </c>
      <c r="C24">
        <v>26</v>
      </c>
      <c r="D24" t="s">
        <v>3</v>
      </c>
      <c r="E24" s="1">
        <v>8600</v>
      </c>
      <c r="F24" s="1">
        <v>5880</v>
      </c>
      <c r="G24" s="1">
        <v>717000</v>
      </c>
      <c r="H24">
        <v>6.2759999999999998</v>
      </c>
      <c r="I24">
        <f>(A24-H24)/2</f>
        <v>0.3620000000000001</v>
      </c>
    </row>
    <row r="25" spans="1:9" x14ac:dyDescent="0.3">
      <c r="A25">
        <v>7</v>
      </c>
      <c r="B25" s="2">
        <v>2228.5</v>
      </c>
      <c r="C25">
        <v>26</v>
      </c>
      <c r="D25" t="s">
        <v>6</v>
      </c>
      <c r="E25" s="1">
        <v>9960</v>
      </c>
      <c r="F25" s="1">
        <v>6230</v>
      </c>
      <c r="G25" s="1">
        <v>830000</v>
      </c>
      <c r="H25">
        <v>6.2759999999999998</v>
      </c>
      <c r="I25">
        <f>(A25-H25)/2</f>
        <v>0.3620000000000001</v>
      </c>
    </row>
    <row r="26" spans="1:9" x14ac:dyDescent="0.3">
      <c r="A26">
        <v>7</v>
      </c>
      <c r="B26" s="2">
        <v>2119.42</v>
      </c>
      <c r="C26">
        <v>29</v>
      </c>
      <c r="D26" t="s">
        <v>5</v>
      </c>
      <c r="E26" s="1">
        <v>7650</v>
      </c>
      <c r="F26" s="1">
        <v>6730</v>
      </c>
      <c r="G26" s="1">
        <v>562000</v>
      </c>
      <c r="H26">
        <v>6.1840000000000002</v>
      </c>
      <c r="I26">
        <f>(A26-H26)/2</f>
        <v>0.40799999999999992</v>
      </c>
    </row>
    <row r="27" spans="1:9" x14ac:dyDescent="0.3">
      <c r="A27">
        <v>7</v>
      </c>
      <c r="B27" s="2">
        <v>1947.75</v>
      </c>
      <c r="C27">
        <v>29</v>
      </c>
      <c r="D27" t="s">
        <v>2</v>
      </c>
      <c r="E27" s="1">
        <v>8160</v>
      </c>
      <c r="F27" s="1">
        <v>7320</v>
      </c>
      <c r="G27" s="1">
        <v>597000</v>
      </c>
      <c r="H27">
        <v>6.1840000000000002</v>
      </c>
      <c r="I27">
        <f>(A27-H27)/2</f>
        <v>0.40799999999999992</v>
      </c>
    </row>
    <row r="28" spans="1:9" x14ac:dyDescent="0.3">
      <c r="A28">
        <v>7</v>
      </c>
      <c r="B28" s="2">
        <v>2267.7800000000002</v>
      </c>
      <c r="C28">
        <v>29</v>
      </c>
      <c r="D28" t="s">
        <v>5</v>
      </c>
      <c r="E28" s="1">
        <v>7650</v>
      </c>
      <c r="F28" s="1">
        <v>6730</v>
      </c>
      <c r="G28" s="1">
        <v>634000</v>
      </c>
      <c r="H28">
        <v>6.1840000000000002</v>
      </c>
      <c r="I28">
        <f>(A28-H28)/2</f>
        <v>0.40799999999999992</v>
      </c>
    </row>
    <row r="29" spans="1:9" x14ac:dyDescent="0.3">
      <c r="A29">
        <v>7</v>
      </c>
      <c r="B29" s="2">
        <v>2083.08</v>
      </c>
      <c r="C29">
        <v>29</v>
      </c>
      <c r="D29" t="s">
        <v>2</v>
      </c>
      <c r="E29" s="1">
        <v>8160</v>
      </c>
      <c r="F29" s="1">
        <v>7320</v>
      </c>
      <c r="G29" s="1">
        <v>676000</v>
      </c>
      <c r="H29">
        <v>6.1840000000000002</v>
      </c>
      <c r="I29">
        <f>(A29-H29)/2</f>
        <v>0.40799999999999992</v>
      </c>
    </row>
    <row r="30" spans="1:9" x14ac:dyDescent="0.3">
      <c r="A30">
        <v>7</v>
      </c>
      <c r="B30" s="2">
        <v>2277.37</v>
      </c>
      <c r="C30">
        <v>29</v>
      </c>
      <c r="D30" t="s">
        <v>3</v>
      </c>
      <c r="E30" s="1">
        <v>9690</v>
      </c>
      <c r="F30" s="1">
        <v>7830</v>
      </c>
      <c r="G30" s="1">
        <v>683000</v>
      </c>
      <c r="H30">
        <v>6.1840000000000002</v>
      </c>
      <c r="I30">
        <f>(A30-H30)/2</f>
        <v>0.40799999999999992</v>
      </c>
    </row>
    <row r="31" spans="1:9" x14ac:dyDescent="0.3">
      <c r="A31">
        <v>7</v>
      </c>
      <c r="B31" s="2">
        <v>2262.62</v>
      </c>
      <c r="C31">
        <v>29</v>
      </c>
      <c r="D31" t="s">
        <v>6</v>
      </c>
      <c r="E31" s="1">
        <v>11220</v>
      </c>
      <c r="F31" s="1">
        <v>8530</v>
      </c>
      <c r="G31" s="1">
        <v>797000</v>
      </c>
      <c r="H31">
        <v>6.1840000000000002</v>
      </c>
      <c r="I31">
        <f>(A31-H31)/2</f>
        <v>0.40799999999999992</v>
      </c>
    </row>
    <row r="32" spans="1:9" x14ac:dyDescent="0.3">
      <c r="A32">
        <v>7</v>
      </c>
      <c r="B32" s="2">
        <v>2542.77</v>
      </c>
      <c r="C32">
        <v>29</v>
      </c>
      <c r="D32" t="s">
        <v>3</v>
      </c>
      <c r="E32" s="1">
        <v>9690</v>
      </c>
      <c r="F32" s="1">
        <v>7830</v>
      </c>
      <c r="G32" s="1">
        <v>803000</v>
      </c>
      <c r="H32">
        <v>6.1840000000000002</v>
      </c>
      <c r="I32">
        <f>(A32-H32)/2</f>
        <v>0.40799999999999992</v>
      </c>
    </row>
    <row r="33" spans="1:9" x14ac:dyDescent="0.3">
      <c r="A33">
        <v>7</v>
      </c>
      <c r="B33" s="2">
        <v>2421</v>
      </c>
      <c r="C33">
        <v>29</v>
      </c>
      <c r="D33" t="s">
        <v>6</v>
      </c>
      <c r="E33" s="1">
        <v>11220</v>
      </c>
      <c r="F33" s="1">
        <v>8530</v>
      </c>
      <c r="G33" s="1">
        <v>929000</v>
      </c>
      <c r="H33">
        <v>6.1840000000000002</v>
      </c>
      <c r="I33">
        <f>(A33-H33)/2</f>
        <v>0.40799999999999992</v>
      </c>
    </row>
    <row r="34" spans="1:9" x14ac:dyDescent="0.3">
      <c r="A34">
        <v>7</v>
      </c>
      <c r="B34" s="2">
        <v>2763.84</v>
      </c>
      <c r="C34">
        <v>29</v>
      </c>
      <c r="D34" t="s">
        <v>8</v>
      </c>
      <c r="E34" s="1">
        <v>15300</v>
      </c>
      <c r="F34" s="1">
        <v>9800</v>
      </c>
      <c r="G34" s="1">
        <v>1049000</v>
      </c>
      <c r="H34">
        <v>6.1840000000000002</v>
      </c>
      <c r="I34">
        <f>(A34-H34)/2</f>
        <v>0.40799999999999992</v>
      </c>
    </row>
    <row r="35" spans="1:9" x14ac:dyDescent="0.3">
      <c r="A35">
        <v>7</v>
      </c>
      <c r="B35" s="2">
        <v>2957.31</v>
      </c>
      <c r="C35">
        <v>29</v>
      </c>
      <c r="D35" t="s">
        <v>8</v>
      </c>
      <c r="E35" s="1">
        <v>15300</v>
      </c>
      <c r="F35" s="1">
        <v>9800</v>
      </c>
      <c r="G35" s="1">
        <v>1243000</v>
      </c>
      <c r="H35">
        <v>6.1840000000000002</v>
      </c>
      <c r="I35">
        <f>(A35-H35)/2</f>
        <v>0.40799999999999992</v>
      </c>
    </row>
    <row r="36" spans="1:9" x14ac:dyDescent="0.3">
      <c r="A36">
        <v>7</v>
      </c>
      <c r="B36" s="2">
        <v>2325.85</v>
      </c>
      <c r="C36">
        <v>32</v>
      </c>
      <c r="D36" t="s">
        <v>5</v>
      </c>
      <c r="E36" s="1">
        <v>8490</v>
      </c>
      <c r="F36" s="1">
        <v>8200</v>
      </c>
      <c r="G36" s="1">
        <v>633000</v>
      </c>
      <c r="H36">
        <v>6.0940000000000003</v>
      </c>
      <c r="I36">
        <f>(A36-H36)/2</f>
        <v>0.45299999999999985</v>
      </c>
    </row>
    <row r="37" spans="1:9" x14ac:dyDescent="0.3">
      <c r="A37">
        <v>7</v>
      </c>
      <c r="B37" s="2">
        <v>2137.5500000000002</v>
      </c>
      <c r="C37">
        <v>32</v>
      </c>
      <c r="D37" t="s">
        <v>2</v>
      </c>
      <c r="E37" s="1">
        <v>9060</v>
      </c>
      <c r="F37" s="1">
        <v>8610</v>
      </c>
      <c r="G37" s="1">
        <v>672000</v>
      </c>
      <c r="H37">
        <v>6.0940000000000003</v>
      </c>
      <c r="I37">
        <f>(A37-H37)/2</f>
        <v>0.45299999999999985</v>
      </c>
    </row>
    <row r="38" spans="1:9" x14ac:dyDescent="0.3">
      <c r="A38">
        <v>7</v>
      </c>
      <c r="B38" s="2">
        <v>2488.66</v>
      </c>
      <c r="C38">
        <v>32</v>
      </c>
      <c r="D38" t="s">
        <v>5</v>
      </c>
      <c r="E38" s="1">
        <v>7930</v>
      </c>
      <c r="F38" s="1">
        <v>8200</v>
      </c>
      <c r="G38" s="1">
        <v>699000</v>
      </c>
      <c r="H38">
        <v>6.0940000000000003</v>
      </c>
      <c r="I38">
        <f>(A38-H38)/2</f>
        <v>0.45299999999999985</v>
      </c>
    </row>
    <row r="39" spans="1:9" x14ac:dyDescent="0.3">
      <c r="A39">
        <v>7</v>
      </c>
      <c r="B39" s="2">
        <v>2286.06</v>
      </c>
      <c r="C39">
        <v>32</v>
      </c>
      <c r="D39" t="s">
        <v>2</v>
      </c>
      <c r="E39" s="1">
        <v>8460</v>
      </c>
      <c r="F39" s="1">
        <v>8610</v>
      </c>
      <c r="G39" s="1">
        <v>745000</v>
      </c>
      <c r="H39">
        <v>6.0940000000000003</v>
      </c>
      <c r="I39">
        <f>(A39-H39)/2</f>
        <v>0.45299999999999985</v>
      </c>
    </row>
    <row r="40" spans="1:9" x14ac:dyDescent="0.3">
      <c r="A40">
        <v>7</v>
      </c>
      <c r="B40" s="2">
        <v>2609.0100000000002</v>
      </c>
      <c r="C40">
        <v>32</v>
      </c>
      <c r="D40" t="s">
        <v>3</v>
      </c>
      <c r="E40" s="1">
        <v>10760</v>
      </c>
      <c r="F40" s="1">
        <v>9750</v>
      </c>
      <c r="G40" s="1">
        <v>768000</v>
      </c>
      <c r="H40">
        <v>6.0940000000000003</v>
      </c>
      <c r="I40">
        <f>(A40-H40)/2</f>
        <v>0.45299999999999985</v>
      </c>
    </row>
    <row r="41" spans="1:9" x14ac:dyDescent="0.3">
      <c r="A41">
        <v>7</v>
      </c>
      <c r="B41" s="2">
        <v>2790.52</v>
      </c>
      <c r="C41">
        <v>32</v>
      </c>
      <c r="D41" t="s">
        <v>3</v>
      </c>
      <c r="E41" s="1">
        <v>10050</v>
      </c>
      <c r="F41" s="1">
        <v>9750</v>
      </c>
      <c r="G41" s="1">
        <v>885000</v>
      </c>
      <c r="H41">
        <v>6.0940000000000003</v>
      </c>
      <c r="I41">
        <f>(A41-H41)/2</f>
        <v>0.45299999999999985</v>
      </c>
    </row>
    <row r="42" spans="1:9" x14ac:dyDescent="0.3">
      <c r="A42">
        <v>7</v>
      </c>
      <c r="B42" s="2">
        <v>2483</v>
      </c>
      <c r="C42">
        <v>32</v>
      </c>
      <c r="D42" t="s">
        <v>6</v>
      </c>
      <c r="E42" s="1">
        <v>12460</v>
      </c>
      <c r="F42" s="1">
        <v>10780</v>
      </c>
      <c r="G42" s="1">
        <v>897000</v>
      </c>
      <c r="H42">
        <v>6.0940000000000003</v>
      </c>
      <c r="I42">
        <f>(A42-H42)/2</f>
        <v>0.45299999999999985</v>
      </c>
    </row>
    <row r="43" spans="1:9" x14ac:dyDescent="0.3">
      <c r="A43">
        <v>7</v>
      </c>
      <c r="B43" s="2">
        <v>2656.81</v>
      </c>
      <c r="C43">
        <v>32</v>
      </c>
      <c r="D43" t="s">
        <v>6</v>
      </c>
      <c r="E43" s="1">
        <v>11640</v>
      </c>
      <c r="F43" s="1">
        <v>10780</v>
      </c>
      <c r="G43" s="1">
        <v>1025000</v>
      </c>
      <c r="H43">
        <v>6.0940000000000003</v>
      </c>
      <c r="I43">
        <f>(A43-H43)/2</f>
        <v>0.45299999999999985</v>
      </c>
    </row>
    <row r="44" spans="1:9" x14ac:dyDescent="0.3">
      <c r="A44">
        <v>7</v>
      </c>
      <c r="B44" s="2">
        <v>3033.03</v>
      </c>
      <c r="C44">
        <v>32</v>
      </c>
      <c r="D44" t="s">
        <v>8</v>
      </c>
      <c r="E44" s="1">
        <v>16990</v>
      </c>
      <c r="F44" s="1">
        <v>13020</v>
      </c>
      <c r="G44" s="1">
        <v>1180000</v>
      </c>
      <c r="H44">
        <v>6.0940000000000003</v>
      </c>
      <c r="I44">
        <f>(A44-H44)/2</f>
        <v>0.45299999999999985</v>
      </c>
    </row>
    <row r="45" spans="1:9" x14ac:dyDescent="0.3">
      <c r="A45">
        <v>7</v>
      </c>
      <c r="B45" s="2">
        <v>3245.34</v>
      </c>
      <c r="C45">
        <v>32</v>
      </c>
      <c r="D45" t="s">
        <v>8</v>
      </c>
      <c r="E45" s="1">
        <v>15870</v>
      </c>
      <c r="F45" s="1">
        <v>13020</v>
      </c>
      <c r="G45" s="1">
        <v>1370000</v>
      </c>
      <c r="H45">
        <v>6.0940000000000003</v>
      </c>
      <c r="I45">
        <f>(A45-H45)/2</f>
        <v>0.45299999999999985</v>
      </c>
    </row>
    <row r="46" spans="1:9" x14ac:dyDescent="0.3">
      <c r="A46">
        <v>7</v>
      </c>
      <c r="B46" s="2">
        <v>2544.0500000000002</v>
      </c>
      <c r="C46">
        <v>35</v>
      </c>
      <c r="D46" t="s">
        <v>5</v>
      </c>
      <c r="E46" s="1">
        <v>8660</v>
      </c>
      <c r="F46" s="1">
        <v>9670</v>
      </c>
      <c r="G46" s="1">
        <v>703000</v>
      </c>
      <c r="H46">
        <v>6.0039999999999996</v>
      </c>
      <c r="I46">
        <f>(A46-H46)/2</f>
        <v>0.49800000000000022</v>
      </c>
    </row>
    <row r="47" spans="1:9" x14ac:dyDescent="0.3">
      <c r="A47">
        <v>7</v>
      </c>
      <c r="B47" s="2">
        <v>2338.08</v>
      </c>
      <c r="C47">
        <v>35</v>
      </c>
      <c r="D47" t="s">
        <v>2</v>
      </c>
      <c r="E47" s="1">
        <v>9240</v>
      </c>
      <c r="F47" s="1">
        <v>10180</v>
      </c>
      <c r="G47" s="1">
        <v>746000</v>
      </c>
      <c r="H47">
        <v>6.0039999999999996</v>
      </c>
      <c r="I47">
        <f>(A47-H47)/2</f>
        <v>0.49800000000000022</v>
      </c>
    </row>
    <row r="48" spans="1:9" x14ac:dyDescent="0.3">
      <c r="A48">
        <v>7</v>
      </c>
      <c r="B48" s="2">
        <v>2722.13</v>
      </c>
      <c r="C48">
        <v>35</v>
      </c>
      <c r="D48" t="s">
        <v>5</v>
      </c>
      <c r="E48" s="1">
        <v>7930</v>
      </c>
      <c r="F48" s="1">
        <v>9670</v>
      </c>
      <c r="G48" s="1">
        <v>763000</v>
      </c>
      <c r="H48">
        <v>6.0039999999999996</v>
      </c>
      <c r="I48">
        <f>(A48-H48)/2</f>
        <v>0.49800000000000022</v>
      </c>
    </row>
    <row r="49" spans="1:9" x14ac:dyDescent="0.3">
      <c r="A49">
        <v>7</v>
      </c>
      <c r="B49" s="2">
        <v>2500.52</v>
      </c>
      <c r="C49">
        <v>35</v>
      </c>
      <c r="D49" t="s">
        <v>2</v>
      </c>
      <c r="E49" s="1">
        <v>8460</v>
      </c>
      <c r="F49" s="1">
        <v>10180</v>
      </c>
      <c r="G49" s="1">
        <v>814000</v>
      </c>
      <c r="H49">
        <v>6.0039999999999996</v>
      </c>
      <c r="I49">
        <f>(A49-H49)/2</f>
        <v>0.49800000000000022</v>
      </c>
    </row>
    <row r="50" spans="1:9" x14ac:dyDescent="0.3">
      <c r="A50">
        <v>7</v>
      </c>
      <c r="B50" s="2">
        <v>2853.77</v>
      </c>
      <c r="C50">
        <v>35</v>
      </c>
      <c r="D50" t="s">
        <v>3</v>
      </c>
      <c r="E50" s="1">
        <v>10970</v>
      </c>
      <c r="F50" s="1">
        <v>11650</v>
      </c>
      <c r="G50" s="1">
        <v>853000</v>
      </c>
      <c r="H50">
        <v>6.0039999999999996</v>
      </c>
      <c r="I50">
        <f>(A50-H50)/2</f>
        <v>0.49800000000000022</v>
      </c>
    </row>
    <row r="51" spans="1:9" x14ac:dyDescent="0.3">
      <c r="A51">
        <v>7</v>
      </c>
      <c r="B51" s="2">
        <v>3052.31</v>
      </c>
      <c r="C51">
        <v>35</v>
      </c>
      <c r="D51" t="s">
        <v>3</v>
      </c>
      <c r="E51" s="1">
        <v>10050</v>
      </c>
      <c r="F51" s="1">
        <v>11650</v>
      </c>
      <c r="G51" s="1">
        <v>920000</v>
      </c>
      <c r="H51">
        <v>6.0039999999999996</v>
      </c>
      <c r="I51">
        <f>(A51-H51)/2</f>
        <v>0.49800000000000022</v>
      </c>
    </row>
    <row r="52" spans="1:9" x14ac:dyDescent="0.3">
      <c r="A52">
        <v>7</v>
      </c>
      <c r="B52" s="2">
        <v>2715.94</v>
      </c>
      <c r="C52">
        <v>35</v>
      </c>
      <c r="D52" t="s">
        <v>6</v>
      </c>
      <c r="E52" s="1">
        <v>12700</v>
      </c>
      <c r="F52" s="1">
        <v>13020</v>
      </c>
      <c r="G52" s="1">
        <v>996000</v>
      </c>
      <c r="H52">
        <v>6.0039999999999996</v>
      </c>
      <c r="I52">
        <f>(A52-H52)/2</f>
        <v>0.49800000000000022</v>
      </c>
    </row>
    <row r="53" spans="1:9" x14ac:dyDescent="0.3">
      <c r="A53">
        <v>7</v>
      </c>
      <c r="B53" s="2">
        <v>2906.06</v>
      </c>
      <c r="C53">
        <v>35</v>
      </c>
      <c r="D53" t="s">
        <v>6</v>
      </c>
      <c r="E53" s="1">
        <v>11640</v>
      </c>
      <c r="F53" s="1">
        <v>13020</v>
      </c>
      <c r="G53" s="1">
        <v>1096000</v>
      </c>
      <c r="H53">
        <v>6.0039999999999996</v>
      </c>
      <c r="I53">
        <f>(A53-H53)/2</f>
        <v>0.49800000000000022</v>
      </c>
    </row>
    <row r="54" spans="1:9" x14ac:dyDescent="0.3">
      <c r="A54">
        <v>7</v>
      </c>
      <c r="B54" s="2">
        <v>3317.57</v>
      </c>
      <c r="C54">
        <v>35</v>
      </c>
      <c r="D54" t="s">
        <v>8</v>
      </c>
      <c r="E54" s="1">
        <v>17320</v>
      </c>
      <c r="F54" s="1">
        <v>16230</v>
      </c>
      <c r="G54" s="1">
        <v>1310000</v>
      </c>
      <c r="H54">
        <v>6.0039999999999996</v>
      </c>
      <c r="I54">
        <f>(A54-H54)/2</f>
        <v>0.49800000000000022</v>
      </c>
    </row>
    <row r="55" spans="1:9" x14ac:dyDescent="0.3">
      <c r="A55">
        <v>7</v>
      </c>
      <c r="B55" s="2">
        <v>3549.8</v>
      </c>
      <c r="C55">
        <v>35</v>
      </c>
      <c r="D55" t="s">
        <v>8</v>
      </c>
      <c r="E55" s="1">
        <v>15870</v>
      </c>
      <c r="F55" s="1">
        <v>16230</v>
      </c>
      <c r="G55" s="1">
        <v>1402000</v>
      </c>
      <c r="H55">
        <v>6.0039999999999996</v>
      </c>
      <c r="I55">
        <f>(A55-H55)/2</f>
        <v>0.49800000000000022</v>
      </c>
    </row>
    <row r="56" spans="1:9" x14ac:dyDescent="0.3">
      <c r="A56">
        <v>7</v>
      </c>
      <c r="B56" s="2">
        <v>2762.11</v>
      </c>
      <c r="C56">
        <v>36</v>
      </c>
      <c r="D56" t="s">
        <v>5</v>
      </c>
      <c r="E56" s="1">
        <v>8660</v>
      </c>
      <c r="F56" s="1">
        <v>10680</v>
      </c>
      <c r="G56" s="1">
        <v>767000</v>
      </c>
      <c r="H56">
        <v>5.92</v>
      </c>
      <c r="I56">
        <f>(A56-H56)/2</f>
        <v>0.54</v>
      </c>
    </row>
    <row r="57" spans="1:9" x14ac:dyDescent="0.3">
      <c r="A57">
        <v>7</v>
      </c>
      <c r="B57" s="2">
        <v>2538.4899999999998</v>
      </c>
      <c r="C57">
        <v>38</v>
      </c>
      <c r="D57" t="s">
        <v>2</v>
      </c>
      <c r="E57" s="1">
        <v>9240</v>
      </c>
      <c r="F57" s="1">
        <v>11390</v>
      </c>
      <c r="G57" s="1">
        <v>814000</v>
      </c>
      <c r="H57">
        <v>5.92</v>
      </c>
      <c r="I57">
        <f>(A57-H57)/2</f>
        <v>0.54</v>
      </c>
    </row>
    <row r="58" spans="1:9" x14ac:dyDescent="0.3">
      <c r="A58">
        <v>7</v>
      </c>
      <c r="B58" s="2">
        <v>2955.46</v>
      </c>
      <c r="C58">
        <v>38</v>
      </c>
      <c r="D58" t="s">
        <v>5</v>
      </c>
      <c r="E58" s="1">
        <v>7930</v>
      </c>
      <c r="F58" s="1">
        <v>10680</v>
      </c>
      <c r="G58" s="1">
        <v>822000</v>
      </c>
      <c r="H58">
        <v>5.92</v>
      </c>
      <c r="I58">
        <f>(A58-H58)/2</f>
        <v>0.54</v>
      </c>
    </row>
    <row r="59" spans="1:9" x14ac:dyDescent="0.3">
      <c r="A59">
        <v>7</v>
      </c>
      <c r="B59" s="2">
        <v>2714.85</v>
      </c>
      <c r="C59">
        <v>38</v>
      </c>
      <c r="D59" t="s">
        <v>2</v>
      </c>
      <c r="E59" s="1">
        <v>8460</v>
      </c>
      <c r="F59" s="1">
        <v>11390</v>
      </c>
      <c r="G59" s="1">
        <v>876000</v>
      </c>
      <c r="H59">
        <v>5.92</v>
      </c>
      <c r="I59">
        <f>(A59-H59)/2</f>
        <v>0.54</v>
      </c>
    </row>
    <row r="60" spans="1:9" x14ac:dyDescent="0.3">
      <c r="A60">
        <v>7</v>
      </c>
      <c r="B60" s="2">
        <v>3313.94</v>
      </c>
      <c r="C60">
        <v>38</v>
      </c>
      <c r="D60" t="s">
        <v>3</v>
      </c>
      <c r="E60" s="1">
        <v>10050</v>
      </c>
      <c r="F60" s="1">
        <v>13440</v>
      </c>
      <c r="G60" s="1">
        <v>920000</v>
      </c>
      <c r="H60">
        <v>5.92</v>
      </c>
      <c r="I60">
        <f>(A60-H60)/2</f>
        <v>0.54</v>
      </c>
    </row>
    <row r="61" spans="1:9" x14ac:dyDescent="0.3">
      <c r="A61">
        <v>7</v>
      </c>
      <c r="B61" s="2">
        <v>3098.38</v>
      </c>
      <c r="C61">
        <v>38</v>
      </c>
      <c r="D61" t="s">
        <v>3</v>
      </c>
      <c r="E61" s="1">
        <v>10970</v>
      </c>
      <c r="F61" s="1">
        <v>13440</v>
      </c>
      <c r="G61" s="1">
        <v>931000</v>
      </c>
      <c r="H61">
        <v>5.92</v>
      </c>
      <c r="I61">
        <f>(A61-H61)/2</f>
        <v>0.54</v>
      </c>
    </row>
    <row r="62" spans="1:9" x14ac:dyDescent="0.3">
      <c r="A62">
        <v>7</v>
      </c>
      <c r="B62" s="2">
        <v>2948.74</v>
      </c>
      <c r="C62">
        <v>38</v>
      </c>
      <c r="D62" t="s">
        <v>6</v>
      </c>
      <c r="E62" s="1">
        <v>12700</v>
      </c>
      <c r="F62" s="1">
        <v>15140</v>
      </c>
      <c r="G62" s="1">
        <v>1087000</v>
      </c>
      <c r="H62">
        <v>5.92</v>
      </c>
      <c r="I62">
        <f>(A62-H62)/2</f>
        <v>0.54</v>
      </c>
    </row>
    <row r="63" spans="1:9" x14ac:dyDescent="0.3">
      <c r="A63">
        <v>7</v>
      </c>
      <c r="B63" s="2">
        <v>3155.15</v>
      </c>
      <c r="C63">
        <v>38</v>
      </c>
      <c r="D63" t="s">
        <v>6</v>
      </c>
      <c r="E63" s="1">
        <v>11640</v>
      </c>
      <c r="F63" s="1">
        <v>15140</v>
      </c>
      <c r="G63" s="1">
        <v>1096000</v>
      </c>
      <c r="H63">
        <v>5.92</v>
      </c>
      <c r="I63">
        <f>(A63-H63)/2</f>
        <v>0.54</v>
      </c>
    </row>
    <row r="64" spans="1:9" x14ac:dyDescent="0.3">
      <c r="A64">
        <v>7</v>
      </c>
      <c r="B64" s="2">
        <v>3854.08</v>
      </c>
      <c r="C64">
        <v>38</v>
      </c>
      <c r="D64" t="s">
        <v>8</v>
      </c>
      <c r="E64" s="1">
        <v>15870</v>
      </c>
      <c r="F64" s="1">
        <v>19240</v>
      </c>
      <c r="G64" s="1">
        <v>1402000</v>
      </c>
      <c r="H64">
        <v>5.92</v>
      </c>
      <c r="I64">
        <f>(A64-H64)/2</f>
        <v>0.54</v>
      </c>
    </row>
    <row r="65" spans="1:9" x14ac:dyDescent="0.3">
      <c r="A65">
        <v>7</v>
      </c>
      <c r="B65" s="2">
        <v>3601.94</v>
      </c>
      <c r="C65">
        <v>38</v>
      </c>
      <c r="D65" t="s">
        <v>8</v>
      </c>
      <c r="E65" s="1">
        <v>17320</v>
      </c>
      <c r="F65" s="1">
        <v>19240</v>
      </c>
      <c r="G65" s="1">
        <v>1430000</v>
      </c>
      <c r="H65">
        <v>5.92</v>
      </c>
      <c r="I65">
        <f>(A65-H65)/2</f>
        <v>0.54</v>
      </c>
    </row>
    <row r="66" spans="1:9" x14ac:dyDescent="0.3">
      <c r="A66">
        <f>9+5/8</f>
        <v>9.625</v>
      </c>
      <c r="B66" s="2">
        <v>1740.12</v>
      </c>
      <c r="C66">
        <v>36</v>
      </c>
      <c r="D66" t="s">
        <v>1</v>
      </c>
      <c r="E66">
        <v>3520</v>
      </c>
      <c r="F66" s="1">
        <v>2020</v>
      </c>
      <c r="G66" s="3">
        <v>423000</v>
      </c>
      <c r="H66">
        <v>8.9209999999999994</v>
      </c>
      <c r="I66">
        <f>(A66-H66)/2</f>
        <v>0.35200000000000031</v>
      </c>
    </row>
    <row r="67" spans="1:9" x14ac:dyDescent="0.3">
      <c r="A67">
        <f>9+5/8</f>
        <v>9.625</v>
      </c>
      <c r="B67" s="2">
        <v>1826.23</v>
      </c>
      <c r="C67">
        <v>36</v>
      </c>
      <c r="D67" t="s">
        <v>1</v>
      </c>
      <c r="E67">
        <v>3520</v>
      </c>
      <c r="F67" s="1">
        <v>2020</v>
      </c>
      <c r="G67" s="3">
        <v>489000</v>
      </c>
      <c r="H67">
        <v>8.9209999999999994</v>
      </c>
      <c r="I67">
        <f>(A67-H67)/2</f>
        <v>0.35200000000000031</v>
      </c>
    </row>
    <row r="68" spans="1:9" x14ac:dyDescent="0.3">
      <c r="A68">
        <f>9+5/8</f>
        <v>9.625</v>
      </c>
      <c r="B68" s="2">
        <v>1952.81</v>
      </c>
      <c r="C68">
        <v>36</v>
      </c>
      <c r="D68" t="s">
        <v>1</v>
      </c>
      <c r="E68">
        <v>3520</v>
      </c>
      <c r="F68" s="1">
        <v>2020</v>
      </c>
      <c r="G68" s="3">
        <v>564000</v>
      </c>
      <c r="H68">
        <v>8.9209999999999994</v>
      </c>
      <c r="I68">
        <f>(A68-H68)/2</f>
        <v>0.35200000000000031</v>
      </c>
    </row>
    <row r="69" spans="1:9" x14ac:dyDescent="0.3">
      <c r="A69">
        <f>9+5/8</f>
        <v>9.625</v>
      </c>
      <c r="B69" s="2">
        <v>1905.6</v>
      </c>
      <c r="C69">
        <v>40</v>
      </c>
      <c r="D69" t="s">
        <v>1</v>
      </c>
      <c r="E69">
        <v>3950</v>
      </c>
      <c r="F69" s="1">
        <v>2570</v>
      </c>
      <c r="G69" s="3">
        <v>486000</v>
      </c>
      <c r="H69">
        <v>8.8350000000000009</v>
      </c>
      <c r="I69">
        <f>(A69-H69)/2</f>
        <v>0.39499999999999957</v>
      </c>
    </row>
    <row r="70" spans="1:9" x14ac:dyDescent="0.3">
      <c r="A70">
        <f>9+5/8</f>
        <v>9.625</v>
      </c>
      <c r="B70" s="2">
        <v>1999.88</v>
      </c>
      <c r="C70">
        <v>40</v>
      </c>
      <c r="D70" t="s">
        <v>1</v>
      </c>
      <c r="E70">
        <v>3950</v>
      </c>
      <c r="F70" s="1">
        <v>2570</v>
      </c>
      <c r="G70" s="3">
        <v>561000</v>
      </c>
      <c r="H70">
        <v>8.8350000000000009</v>
      </c>
      <c r="I70">
        <f>(A70-H70)/2</f>
        <v>0.39499999999999957</v>
      </c>
    </row>
    <row r="71" spans="1:9" x14ac:dyDescent="0.3">
      <c r="A71">
        <f>9+5/8</f>
        <v>9.625</v>
      </c>
      <c r="B71" s="2">
        <v>2138.4699999999998</v>
      </c>
      <c r="C71">
        <v>40</v>
      </c>
      <c r="D71" t="s">
        <v>1</v>
      </c>
      <c r="E71">
        <v>3950</v>
      </c>
      <c r="F71" s="1">
        <v>2570</v>
      </c>
      <c r="G71" s="3">
        <v>630000</v>
      </c>
      <c r="H71">
        <v>8.8350000000000009</v>
      </c>
      <c r="I71">
        <f>(A71-H71)/2</f>
        <v>0.39499999999999957</v>
      </c>
    </row>
    <row r="72" spans="1:9" x14ac:dyDescent="0.3">
      <c r="A72">
        <f>9+5/8</f>
        <v>9.625</v>
      </c>
      <c r="B72" s="2">
        <v>2565.56</v>
      </c>
      <c r="C72">
        <v>40</v>
      </c>
      <c r="D72" t="s">
        <v>2</v>
      </c>
      <c r="E72">
        <v>5750</v>
      </c>
      <c r="F72" s="1">
        <v>3090</v>
      </c>
      <c r="G72">
        <v>737000</v>
      </c>
      <c r="H72">
        <v>8.8350000000000009</v>
      </c>
      <c r="I72">
        <f>(A72-H72)/2</f>
        <v>0.39499999999999957</v>
      </c>
    </row>
    <row r="73" spans="1:9" x14ac:dyDescent="0.3">
      <c r="A73">
        <f>9+5/8</f>
        <v>9.625</v>
      </c>
      <c r="B73" s="2">
        <v>3131.24</v>
      </c>
      <c r="C73">
        <v>40</v>
      </c>
      <c r="D73" t="s">
        <v>3</v>
      </c>
      <c r="E73">
        <v>6820</v>
      </c>
      <c r="F73" s="1">
        <v>3330</v>
      </c>
      <c r="G73">
        <v>847000</v>
      </c>
      <c r="H73">
        <v>8.8350000000000009</v>
      </c>
      <c r="I73">
        <f>(A73-H73)/2</f>
        <v>0.39499999999999957</v>
      </c>
    </row>
    <row r="74" spans="1:9" x14ac:dyDescent="0.3">
      <c r="A74">
        <f>9+5/8</f>
        <v>9.625</v>
      </c>
      <c r="B74" s="2">
        <v>2743.75</v>
      </c>
      <c r="C74">
        <v>40</v>
      </c>
      <c r="D74" t="s">
        <v>2</v>
      </c>
      <c r="E74">
        <v>5750</v>
      </c>
      <c r="F74" s="1">
        <v>3090</v>
      </c>
      <c r="G74">
        <v>916000</v>
      </c>
      <c r="H74">
        <v>8.8350000000000009</v>
      </c>
      <c r="I74">
        <f>(A74-H74)/2</f>
        <v>0.39499999999999957</v>
      </c>
    </row>
    <row r="75" spans="1:9" x14ac:dyDescent="0.3">
      <c r="A75">
        <f>9+5/8</f>
        <v>9.625</v>
      </c>
      <c r="B75" s="2">
        <v>3349.03</v>
      </c>
      <c r="C75">
        <v>40</v>
      </c>
      <c r="D75" t="s">
        <v>3</v>
      </c>
      <c r="E75">
        <v>6820</v>
      </c>
      <c r="F75" s="1">
        <v>3330</v>
      </c>
      <c r="G75">
        <v>1074000</v>
      </c>
      <c r="H75">
        <v>8.8350000000000009</v>
      </c>
      <c r="I75">
        <f>(A75-H75)/2</f>
        <v>0.39499999999999957</v>
      </c>
    </row>
    <row r="76" spans="1:9" x14ac:dyDescent="0.3">
      <c r="A76">
        <f>9+5/8</f>
        <v>9.625</v>
      </c>
      <c r="B76" s="2">
        <v>2879.99</v>
      </c>
      <c r="C76">
        <v>43.5</v>
      </c>
      <c r="D76" t="s">
        <v>2</v>
      </c>
      <c r="E76">
        <v>6330</v>
      </c>
      <c r="F76" s="1">
        <v>3810</v>
      </c>
      <c r="G76">
        <v>825000</v>
      </c>
      <c r="H76">
        <v>8.7550000000000008</v>
      </c>
      <c r="I76">
        <f>(A76-H76)/2</f>
        <v>0.43499999999999961</v>
      </c>
    </row>
    <row r="77" spans="1:9" x14ac:dyDescent="0.3">
      <c r="A77">
        <f>9+5/8</f>
        <v>9.625</v>
      </c>
      <c r="B77" s="2">
        <v>3405.16</v>
      </c>
      <c r="C77">
        <v>43.5</v>
      </c>
      <c r="D77" t="s">
        <v>3</v>
      </c>
      <c r="E77">
        <v>7510</v>
      </c>
      <c r="F77" s="1">
        <v>4130</v>
      </c>
      <c r="G77">
        <v>948000</v>
      </c>
      <c r="H77">
        <v>8.7550000000000008</v>
      </c>
      <c r="I77">
        <f>(A77-H77)/2</f>
        <v>0.43499999999999961</v>
      </c>
    </row>
    <row r="78" spans="1:9" x14ac:dyDescent="0.3">
      <c r="A78">
        <f>9+5/8</f>
        <v>9.625</v>
      </c>
      <c r="B78" s="2">
        <v>2983.77</v>
      </c>
      <c r="C78">
        <v>43.5</v>
      </c>
      <c r="D78" t="s">
        <v>2</v>
      </c>
      <c r="E78">
        <v>6330</v>
      </c>
      <c r="F78" s="1">
        <v>3810</v>
      </c>
      <c r="G78">
        <v>1005000</v>
      </c>
      <c r="H78">
        <v>8.7550000000000008</v>
      </c>
      <c r="I78">
        <f>(A78-H78)/2</f>
        <v>0.43499999999999961</v>
      </c>
    </row>
    <row r="79" spans="1:9" x14ac:dyDescent="0.3">
      <c r="A79">
        <f>9+5/8</f>
        <v>9.625</v>
      </c>
      <c r="B79" s="2">
        <v>3642</v>
      </c>
      <c r="C79">
        <v>43.5</v>
      </c>
      <c r="D79" t="s">
        <v>3</v>
      </c>
      <c r="E79">
        <v>7510</v>
      </c>
      <c r="F79" s="1">
        <v>4130</v>
      </c>
      <c r="G79">
        <v>1178000</v>
      </c>
      <c r="H79">
        <v>8.7550000000000008</v>
      </c>
      <c r="I79">
        <f>(A79-H79)/2</f>
        <v>0.43499999999999961</v>
      </c>
    </row>
    <row r="80" spans="1:9" x14ac:dyDescent="0.3">
      <c r="A80">
        <f>9+5/8</f>
        <v>9.625</v>
      </c>
      <c r="B80" s="2">
        <v>3014.47</v>
      </c>
      <c r="C80">
        <v>47</v>
      </c>
      <c r="D80" t="s">
        <v>2</v>
      </c>
      <c r="E80">
        <v>6870</v>
      </c>
      <c r="F80" s="1">
        <v>4750</v>
      </c>
      <c r="G80">
        <v>905000</v>
      </c>
      <c r="H80">
        <v>8.6809999999999992</v>
      </c>
      <c r="I80">
        <f>(A80-H80)/2</f>
        <v>0.47200000000000042</v>
      </c>
    </row>
    <row r="81" spans="1:9" x14ac:dyDescent="0.3">
      <c r="A81">
        <f>9+5/8</f>
        <v>9.625</v>
      </c>
      <c r="B81" s="2">
        <v>3679.12</v>
      </c>
      <c r="C81">
        <v>47</v>
      </c>
      <c r="D81" t="s">
        <v>3</v>
      </c>
      <c r="E81">
        <v>8150</v>
      </c>
      <c r="F81" s="1">
        <v>5080</v>
      </c>
      <c r="G81">
        <v>1040000</v>
      </c>
      <c r="H81">
        <v>8.6809999999999992</v>
      </c>
      <c r="I81">
        <f>(A81-H81)/2</f>
        <v>0.47200000000000042</v>
      </c>
    </row>
    <row r="82" spans="1:9" x14ac:dyDescent="0.3">
      <c r="A82">
        <f>9+5/8</f>
        <v>9.625</v>
      </c>
      <c r="B82" s="2">
        <v>3421.44</v>
      </c>
      <c r="C82">
        <v>47</v>
      </c>
      <c r="D82" t="s">
        <v>4</v>
      </c>
      <c r="E82">
        <v>8150</v>
      </c>
      <c r="F82" s="1">
        <v>7100</v>
      </c>
      <c r="G82">
        <v>1053000</v>
      </c>
      <c r="H82">
        <v>8.6809999999999992</v>
      </c>
      <c r="I82">
        <f>(A82-H82)/2</f>
        <v>0.47200000000000042</v>
      </c>
    </row>
    <row r="83" spans="1:9" x14ac:dyDescent="0.3">
      <c r="A83">
        <f>9+5/8</f>
        <v>9.625</v>
      </c>
      <c r="B83" s="2">
        <v>3223.84</v>
      </c>
      <c r="C83">
        <v>47</v>
      </c>
      <c r="D83" t="s">
        <v>2</v>
      </c>
      <c r="E83">
        <v>6870</v>
      </c>
      <c r="F83" s="1">
        <v>4750</v>
      </c>
      <c r="G83">
        <v>1086000</v>
      </c>
      <c r="H83">
        <v>8.6809999999999992</v>
      </c>
      <c r="I83">
        <f>(A83-H83)/2</f>
        <v>0.47200000000000042</v>
      </c>
    </row>
    <row r="84" spans="1:9" x14ac:dyDescent="0.3">
      <c r="A84">
        <f>9+5/8</f>
        <v>9.625</v>
      </c>
      <c r="B84" s="2">
        <v>3835.01</v>
      </c>
      <c r="C84">
        <v>47</v>
      </c>
      <c r="D84" t="s">
        <v>3</v>
      </c>
      <c r="E84">
        <v>8150</v>
      </c>
      <c r="F84" s="1">
        <v>5080</v>
      </c>
      <c r="G84">
        <v>1273000</v>
      </c>
      <c r="H84">
        <v>8.6809999999999992</v>
      </c>
      <c r="I84">
        <f>(A84-H84)/2</f>
        <v>0.47200000000000042</v>
      </c>
    </row>
    <row r="85" spans="1:9" x14ac:dyDescent="0.3">
      <c r="A85">
        <f>9+5/8</f>
        <v>9.625</v>
      </c>
      <c r="B85" s="2">
        <v>3732.44</v>
      </c>
      <c r="C85">
        <v>53.5</v>
      </c>
      <c r="D85" t="s">
        <v>5</v>
      </c>
      <c r="E85">
        <v>7430</v>
      </c>
      <c r="F85" s="1">
        <v>6380</v>
      </c>
      <c r="G85">
        <v>999000</v>
      </c>
      <c r="H85">
        <v>8.5350000000000001</v>
      </c>
      <c r="I85">
        <f>(A85-H85)/2</f>
        <v>0.54499999999999993</v>
      </c>
    </row>
    <row r="86" spans="1:9" x14ac:dyDescent="0.3">
      <c r="A86">
        <f>9+5/8</f>
        <v>9.625</v>
      </c>
      <c r="B86" s="2">
        <v>3431.34</v>
      </c>
      <c r="C86">
        <v>53.5</v>
      </c>
      <c r="D86" t="s">
        <v>2</v>
      </c>
      <c r="E86">
        <v>7930</v>
      </c>
      <c r="F86" s="1">
        <v>6620</v>
      </c>
      <c r="G86">
        <v>1062000</v>
      </c>
      <c r="H86">
        <v>8.5350000000000001</v>
      </c>
      <c r="I86">
        <f>(A86-H86)/2</f>
        <v>0.54499999999999993</v>
      </c>
    </row>
    <row r="87" spans="1:9" x14ac:dyDescent="0.3">
      <c r="A87">
        <f>9+5/8</f>
        <v>9.625</v>
      </c>
      <c r="B87" s="2">
        <v>3993.71</v>
      </c>
      <c r="C87">
        <v>53.5</v>
      </c>
      <c r="D87" t="s">
        <v>5</v>
      </c>
      <c r="E87">
        <v>7430</v>
      </c>
      <c r="F87" s="1">
        <v>6380</v>
      </c>
      <c r="G87">
        <v>1166000</v>
      </c>
      <c r="H87">
        <v>8.5350000000000001</v>
      </c>
      <c r="I87">
        <f>(A87-H87)/2</f>
        <v>0.54499999999999993</v>
      </c>
    </row>
    <row r="88" spans="1:9" x14ac:dyDescent="0.3">
      <c r="A88">
        <f>9+5/8</f>
        <v>9.625</v>
      </c>
      <c r="B88" s="2">
        <v>4187.92</v>
      </c>
      <c r="C88">
        <v>53.5</v>
      </c>
      <c r="D88" t="s">
        <v>3</v>
      </c>
      <c r="E88">
        <v>9410</v>
      </c>
      <c r="F88" s="1">
        <v>7330</v>
      </c>
      <c r="G88">
        <v>1220000</v>
      </c>
      <c r="H88">
        <v>8.5350000000000001</v>
      </c>
      <c r="I88">
        <f>(A88-H88)/2</f>
        <v>0.54499999999999993</v>
      </c>
    </row>
    <row r="89" spans="1:9" x14ac:dyDescent="0.3">
      <c r="A89">
        <f>9+5/8</f>
        <v>9.625</v>
      </c>
      <c r="B89" s="2">
        <v>3669.66</v>
      </c>
      <c r="C89">
        <v>53.5</v>
      </c>
      <c r="D89" t="s">
        <v>2</v>
      </c>
      <c r="E89">
        <v>7930</v>
      </c>
      <c r="F89" s="1">
        <v>6620</v>
      </c>
      <c r="G89">
        <v>1244000</v>
      </c>
      <c r="H89">
        <v>8.5350000000000001</v>
      </c>
      <c r="I89">
        <f>(A89-H89)/2</f>
        <v>0.54499999999999993</v>
      </c>
    </row>
    <row r="90" spans="1:9" x14ac:dyDescent="0.3">
      <c r="A90">
        <f>9+5/8</f>
        <v>9.625</v>
      </c>
      <c r="B90" s="2">
        <v>3984.63</v>
      </c>
      <c r="C90">
        <v>53.5</v>
      </c>
      <c r="D90" t="s">
        <v>6</v>
      </c>
      <c r="E90">
        <v>10900</v>
      </c>
      <c r="F90" s="1">
        <v>7930</v>
      </c>
      <c r="G90">
        <v>1422000</v>
      </c>
      <c r="H90">
        <v>8.5350000000000001</v>
      </c>
      <c r="I90">
        <f>(A90-H90)/2</f>
        <v>0.54499999999999993</v>
      </c>
    </row>
    <row r="91" spans="1:9" x14ac:dyDescent="0.3">
      <c r="A91">
        <f>9+5/8</f>
        <v>9.625</v>
      </c>
      <c r="B91" s="2">
        <v>4479.2</v>
      </c>
      <c r="C91">
        <v>53.5</v>
      </c>
      <c r="D91" t="s">
        <v>3</v>
      </c>
      <c r="E91">
        <v>9410</v>
      </c>
      <c r="F91" s="1">
        <v>7330</v>
      </c>
      <c r="G91">
        <v>1458000</v>
      </c>
      <c r="H91">
        <v>8.5350000000000001</v>
      </c>
      <c r="I91">
        <f>(A91-H91)/2</f>
        <v>0.54499999999999993</v>
      </c>
    </row>
    <row r="92" spans="1:9" x14ac:dyDescent="0.3">
      <c r="A92">
        <f>9+5/8</f>
        <v>9.625</v>
      </c>
      <c r="B92" s="2">
        <v>4263.55</v>
      </c>
      <c r="C92">
        <v>53.5</v>
      </c>
      <c r="D92" t="s">
        <v>6</v>
      </c>
      <c r="E92">
        <v>10900</v>
      </c>
      <c r="F92" s="1">
        <v>7930</v>
      </c>
      <c r="G92">
        <v>1710000</v>
      </c>
      <c r="H92">
        <v>8.5350000000000001</v>
      </c>
      <c r="I92">
        <f>(A92-H92)/2</f>
        <v>0.54499999999999993</v>
      </c>
    </row>
    <row r="93" spans="1:9" x14ac:dyDescent="0.3">
      <c r="G93"/>
    </row>
    <row r="94" spans="1:9" x14ac:dyDescent="0.3">
      <c r="G94"/>
    </row>
    <row r="95" spans="1:9" x14ac:dyDescent="0.3">
      <c r="G95"/>
    </row>
    <row r="96" spans="1:9" x14ac:dyDescent="0.3">
      <c r="G96"/>
    </row>
    <row r="97" spans="7:7" x14ac:dyDescent="0.3">
      <c r="G97"/>
    </row>
    <row r="98" spans="7:7" x14ac:dyDescent="0.3">
      <c r="G98"/>
    </row>
    <row r="99" spans="7:7" x14ac:dyDescent="0.3">
      <c r="G99"/>
    </row>
    <row r="100" spans="7:7" x14ac:dyDescent="0.3">
      <c r="G100"/>
    </row>
    <row r="101" spans="7:7" x14ac:dyDescent="0.3">
      <c r="G101"/>
    </row>
    <row r="102" spans="7:7" x14ac:dyDescent="0.3">
      <c r="G102"/>
    </row>
    <row r="103" spans="7:7" x14ac:dyDescent="0.3">
      <c r="G103"/>
    </row>
    <row r="104" spans="7:7" x14ac:dyDescent="0.3">
      <c r="G104"/>
    </row>
    <row r="105" spans="7:7" x14ac:dyDescent="0.3">
      <c r="G105"/>
    </row>
    <row r="106" spans="7:7" x14ac:dyDescent="0.3">
      <c r="G106"/>
    </row>
    <row r="107" spans="7:7" x14ac:dyDescent="0.3">
      <c r="G107"/>
    </row>
    <row r="108" spans="7:7" x14ac:dyDescent="0.3">
      <c r="G108"/>
    </row>
    <row r="109" spans="7:7" x14ac:dyDescent="0.3">
      <c r="G109"/>
    </row>
    <row r="110" spans="7:7" x14ac:dyDescent="0.3">
      <c r="G110"/>
    </row>
    <row r="111" spans="7:7" x14ac:dyDescent="0.3">
      <c r="G111"/>
    </row>
    <row r="112" spans="7:7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  <row r="120" spans="7:7" x14ac:dyDescent="0.3">
      <c r="G120"/>
    </row>
    <row r="121" spans="7:7" x14ac:dyDescent="0.3">
      <c r="G121"/>
    </row>
    <row r="122" spans="7:7" x14ac:dyDescent="0.3">
      <c r="G122"/>
    </row>
    <row r="123" spans="7:7" x14ac:dyDescent="0.3">
      <c r="G123"/>
    </row>
    <row r="124" spans="7:7" x14ac:dyDescent="0.3">
      <c r="G124"/>
    </row>
    <row r="125" spans="7:7" x14ac:dyDescent="0.3">
      <c r="G125"/>
    </row>
    <row r="126" spans="7:7" x14ac:dyDescent="0.3">
      <c r="G126"/>
    </row>
    <row r="127" spans="7:7" x14ac:dyDescent="0.3">
      <c r="G127"/>
    </row>
    <row r="128" spans="7:7" x14ac:dyDescent="0.3">
      <c r="G128"/>
    </row>
    <row r="129" spans="7:7" x14ac:dyDescent="0.3">
      <c r="G129"/>
    </row>
    <row r="130" spans="7:7" x14ac:dyDescent="0.3">
      <c r="G130"/>
    </row>
    <row r="131" spans="7:7" x14ac:dyDescent="0.3">
      <c r="G131"/>
    </row>
    <row r="132" spans="7:7" x14ac:dyDescent="0.3">
      <c r="G132"/>
    </row>
    <row r="133" spans="7:7" x14ac:dyDescent="0.3">
      <c r="G133"/>
    </row>
    <row r="134" spans="7:7" x14ac:dyDescent="0.3">
      <c r="G134"/>
    </row>
    <row r="135" spans="7:7" x14ac:dyDescent="0.3">
      <c r="G135"/>
    </row>
    <row r="136" spans="7:7" x14ac:dyDescent="0.3">
      <c r="G136"/>
    </row>
    <row r="137" spans="7:7" x14ac:dyDescent="0.3">
      <c r="G137"/>
    </row>
    <row r="138" spans="7:7" x14ac:dyDescent="0.3">
      <c r="G138"/>
    </row>
    <row r="139" spans="7:7" x14ac:dyDescent="0.3">
      <c r="G139"/>
    </row>
    <row r="140" spans="7:7" x14ac:dyDescent="0.3">
      <c r="G140"/>
    </row>
    <row r="141" spans="7:7" x14ac:dyDescent="0.3">
      <c r="G141"/>
    </row>
    <row r="142" spans="7:7" x14ac:dyDescent="0.3">
      <c r="G142"/>
    </row>
    <row r="143" spans="7:7" x14ac:dyDescent="0.3">
      <c r="G143"/>
    </row>
    <row r="144" spans="7:7" x14ac:dyDescent="0.3">
      <c r="G144"/>
    </row>
    <row r="145" spans="7:7" x14ac:dyDescent="0.3">
      <c r="G145"/>
    </row>
    <row r="146" spans="7:7" x14ac:dyDescent="0.3">
      <c r="G146"/>
    </row>
    <row r="147" spans="7:7" x14ac:dyDescent="0.3">
      <c r="G147"/>
    </row>
    <row r="148" spans="7:7" x14ac:dyDescent="0.3">
      <c r="G148"/>
    </row>
    <row r="149" spans="7:7" x14ac:dyDescent="0.3">
      <c r="G149"/>
    </row>
    <row r="150" spans="7:7" x14ac:dyDescent="0.3">
      <c r="G150"/>
    </row>
    <row r="151" spans="7:7" x14ac:dyDescent="0.3">
      <c r="G151"/>
    </row>
    <row r="152" spans="7:7" x14ac:dyDescent="0.3">
      <c r="G152"/>
    </row>
    <row r="153" spans="7:7" x14ac:dyDescent="0.3">
      <c r="G153"/>
    </row>
    <row r="154" spans="7:7" x14ac:dyDescent="0.3">
      <c r="G154"/>
    </row>
    <row r="155" spans="7:7" x14ac:dyDescent="0.3">
      <c r="G155"/>
    </row>
    <row r="156" spans="7:7" x14ac:dyDescent="0.3">
      <c r="G156"/>
    </row>
    <row r="157" spans="7:7" x14ac:dyDescent="0.3">
      <c r="G157"/>
    </row>
    <row r="158" spans="7:7" x14ac:dyDescent="0.3">
      <c r="G158"/>
    </row>
    <row r="159" spans="7:7" x14ac:dyDescent="0.3">
      <c r="G159"/>
    </row>
    <row r="160" spans="7:7" x14ac:dyDescent="0.3">
      <c r="G160"/>
    </row>
    <row r="161" spans="7:7" x14ac:dyDescent="0.3">
      <c r="G161"/>
    </row>
    <row r="162" spans="7:7" x14ac:dyDescent="0.3">
      <c r="G162"/>
    </row>
    <row r="163" spans="7:7" x14ac:dyDescent="0.3">
      <c r="G163"/>
    </row>
    <row r="164" spans="7:7" x14ac:dyDescent="0.3">
      <c r="G164"/>
    </row>
    <row r="165" spans="7:7" x14ac:dyDescent="0.3">
      <c r="G165"/>
    </row>
    <row r="166" spans="7:7" x14ac:dyDescent="0.3">
      <c r="G166"/>
    </row>
    <row r="167" spans="7:7" x14ac:dyDescent="0.3">
      <c r="G167"/>
    </row>
    <row r="168" spans="7:7" x14ac:dyDescent="0.3">
      <c r="G168"/>
    </row>
    <row r="169" spans="7:7" x14ac:dyDescent="0.3">
      <c r="G169"/>
    </row>
    <row r="170" spans="7:7" x14ac:dyDescent="0.3">
      <c r="G170"/>
    </row>
    <row r="171" spans="7:7" x14ac:dyDescent="0.3">
      <c r="G171"/>
    </row>
    <row r="172" spans="7:7" x14ac:dyDescent="0.3">
      <c r="G172"/>
    </row>
    <row r="173" spans="7:7" x14ac:dyDescent="0.3">
      <c r="G173"/>
    </row>
    <row r="174" spans="7:7" x14ac:dyDescent="0.3">
      <c r="G174"/>
    </row>
    <row r="175" spans="7:7" x14ac:dyDescent="0.3">
      <c r="G175"/>
    </row>
    <row r="176" spans="7:7" x14ac:dyDescent="0.3">
      <c r="G176"/>
    </row>
    <row r="177" spans="7:7" x14ac:dyDescent="0.3">
      <c r="G177"/>
    </row>
    <row r="178" spans="7:7" x14ac:dyDescent="0.3">
      <c r="G178"/>
    </row>
    <row r="179" spans="7:7" x14ac:dyDescent="0.3">
      <c r="G179"/>
    </row>
    <row r="180" spans="7:7" x14ac:dyDescent="0.3">
      <c r="G180"/>
    </row>
    <row r="181" spans="7:7" x14ac:dyDescent="0.3">
      <c r="G181"/>
    </row>
    <row r="182" spans="7:7" x14ac:dyDescent="0.3">
      <c r="G182"/>
    </row>
    <row r="183" spans="7:7" x14ac:dyDescent="0.3">
      <c r="G183"/>
    </row>
    <row r="184" spans="7:7" x14ac:dyDescent="0.3">
      <c r="G184"/>
    </row>
    <row r="185" spans="7:7" x14ac:dyDescent="0.3">
      <c r="G185"/>
    </row>
    <row r="186" spans="7:7" x14ac:dyDescent="0.3">
      <c r="G186"/>
    </row>
    <row r="187" spans="7:7" x14ac:dyDescent="0.3">
      <c r="G187"/>
    </row>
    <row r="188" spans="7:7" x14ac:dyDescent="0.3">
      <c r="G188"/>
    </row>
    <row r="189" spans="7:7" x14ac:dyDescent="0.3">
      <c r="G189"/>
    </row>
    <row r="190" spans="7:7" x14ac:dyDescent="0.3">
      <c r="G190"/>
    </row>
    <row r="191" spans="7:7" x14ac:dyDescent="0.3">
      <c r="G191"/>
    </row>
    <row r="192" spans="7:7" x14ac:dyDescent="0.3">
      <c r="G192"/>
    </row>
    <row r="193" spans="7:7" x14ac:dyDescent="0.3">
      <c r="G193"/>
    </row>
    <row r="194" spans="7:7" x14ac:dyDescent="0.3">
      <c r="G194"/>
    </row>
    <row r="195" spans="7:7" x14ac:dyDescent="0.3">
      <c r="G195"/>
    </row>
    <row r="196" spans="7:7" x14ac:dyDescent="0.3">
      <c r="G196"/>
    </row>
    <row r="197" spans="7:7" x14ac:dyDescent="0.3">
      <c r="G197"/>
    </row>
    <row r="198" spans="7:7" x14ac:dyDescent="0.3">
      <c r="G198"/>
    </row>
    <row r="199" spans="7:7" x14ac:dyDescent="0.3">
      <c r="G199"/>
    </row>
    <row r="200" spans="7:7" x14ac:dyDescent="0.3">
      <c r="G200"/>
    </row>
    <row r="201" spans="7:7" x14ac:dyDescent="0.3">
      <c r="G201"/>
    </row>
    <row r="202" spans="7:7" x14ac:dyDescent="0.3">
      <c r="G202"/>
    </row>
    <row r="203" spans="7:7" x14ac:dyDescent="0.3">
      <c r="G203"/>
    </row>
    <row r="204" spans="7:7" x14ac:dyDescent="0.3">
      <c r="G204"/>
    </row>
    <row r="205" spans="7:7" x14ac:dyDescent="0.3">
      <c r="G205"/>
    </row>
    <row r="206" spans="7:7" x14ac:dyDescent="0.3">
      <c r="G206"/>
    </row>
    <row r="207" spans="7:7" x14ac:dyDescent="0.3">
      <c r="G207"/>
    </row>
    <row r="208" spans="7:7" x14ac:dyDescent="0.3">
      <c r="G208"/>
    </row>
    <row r="209" spans="7:7" x14ac:dyDescent="0.3">
      <c r="G209"/>
    </row>
    <row r="210" spans="7:7" x14ac:dyDescent="0.3">
      <c r="G210"/>
    </row>
    <row r="211" spans="7:7" x14ac:dyDescent="0.3">
      <c r="G211"/>
    </row>
    <row r="212" spans="7:7" x14ac:dyDescent="0.3">
      <c r="G212"/>
    </row>
    <row r="213" spans="7:7" x14ac:dyDescent="0.3">
      <c r="G213"/>
    </row>
    <row r="214" spans="7:7" x14ac:dyDescent="0.3">
      <c r="G214"/>
    </row>
    <row r="215" spans="7:7" x14ac:dyDescent="0.3">
      <c r="G215"/>
    </row>
    <row r="216" spans="7:7" x14ac:dyDescent="0.3">
      <c r="G216"/>
    </row>
    <row r="217" spans="7:7" x14ac:dyDescent="0.3">
      <c r="G217"/>
    </row>
    <row r="218" spans="7:7" x14ac:dyDescent="0.3">
      <c r="G218"/>
    </row>
    <row r="219" spans="7:7" x14ac:dyDescent="0.3">
      <c r="G219"/>
    </row>
    <row r="220" spans="7:7" x14ac:dyDescent="0.3">
      <c r="G220"/>
    </row>
    <row r="221" spans="7:7" x14ac:dyDescent="0.3">
      <c r="G221"/>
    </row>
    <row r="222" spans="7:7" x14ac:dyDescent="0.3">
      <c r="G222"/>
    </row>
    <row r="223" spans="7:7" x14ac:dyDescent="0.3">
      <c r="G223"/>
    </row>
    <row r="224" spans="7:7" x14ac:dyDescent="0.3">
      <c r="G224"/>
    </row>
    <row r="225" spans="7:7" x14ac:dyDescent="0.3">
      <c r="G225"/>
    </row>
    <row r="226" spans="7:7" x14ac:dyDescent="0.3">
      <c r="G226"/>
    </row>
    <row r="227" spans="7:7" x14ac:dyDescent="0.3">
      <c r="G227"/>
    </row>
    <row r="228" spans="7:7" x14ac:dyDescent="0.3">
      <c r="G228"/>
    </row>
    <row r="229" spans="7:7" x14ac:dyDescent="0.3">
      <c r="G229"/>
    </row>
    <row r="230" spans="7:7" x14ac:dyDescent="0.3">
      <c r="G230"/>
    </row>
    <row r="231" spans="7:7" x14ac:dyDescent="0.3">
      <c r="G231"/>
    </row>
    <row r="232" spans="7:7" x14ac:dyDescent="0.3">
      <c r="G232"/>
    </row>
    <row r="233" spans="7:7" x14ac:dyDescent="0.3">
      <c r="G233"/>
    </row>
    <row r="234" spans="7:7" x14ac:dyDescent="0.3">
      <c r="G234"/>
    </row>
    <row r="235" spans="7:7" x14ac:dyDescent="0.3">
      <c r="G235"/>
    </row>
    <row r="236" spans="7:7" x14ac:dyDescent="0.3">
      <c r="G236"/>
    </row>
    <row r="237" spans="7:7" x14ac:dyDescent="0.3">
      <c r="G237"/>
    </row>
    <row r="238" spans="7:7" x14ac:dyDescent="0.3">
      <c r="G238"/>
    </row>
    <row r="239" spans="7:7" x14ac:dyDescent="0.3">
      <c r="G239"/>
    </row>
    <row r="240" spans="7:7" x14ac:dyDescent="0.3">
      <c r="G240"/>
    </row>
    <row r="241" spans="7:7" x14ac:dyDescent="0.3">
      <c r="G241"/>
    </row>
    <row r="242" spans="7:7" x14ac:dyDescent="0.3">
      <c r="G242"/>
    </row>
    <row r="243" spans="7:7" x14ac:dyDescent="0.3">
      <c r="G243"/>
    </row>
    <row r="244" spans="7:7" x14ac:dyDescent="0.3">
      <c r="G244"/>
    </row>
    <row r="245" spans="7:7" x14ac:dyDescent="0.3">
      <c r="G245"/>
    </row>
    <row r="246" spans="7:7" x14ac:dyDescent="0.3">
      <c r="G246"/>
    </row>
    <row r="247" spans="7:7" x14ac:dyDescent="0.3">
      <c r="G247"/>
    </row>
    <row r="248" spans="7:7" x14ac:dyDescent="0.3">
      <c r="G248"/>
    </row>
    <row r="249" spans="7:7" x14ac:dyDescent="0.3">
      <c r="G249"/>
    </row>
    <row r="250" spans="7:7" x14ac:dyDescent="0.3">
      <c r="G250"/>
    </row>
    <row r="251" spans="7:7" x14ac:dyDescent="0.3">
      <c r="G251"/>
    </row>
    <row r="252" spans="7:7" x14ac:dyDescent="0.3">
      <c r="G252"/>
    </row>
    <row r="253" spans="7:7" x14ac:dyDescent="0.3">
      <c r="G253"/>
    </row>
    <row r="254" spans="7:7" x14ac:dyDescent="0.3">
      <c r="G254"/>
    </row>
    <row r="255" spans="7:7" x14ac:dyDescent="0.3">
      <c r="G255"/>
    </row>
    <row r="256" spans="7:7" x14ac:dyDescent="0.3">
      <c r="G256"/>
    </row>
    <row r="257" spans="7:7" x14ac:dyDescent="0.3">
      <c r="G257"/>
    </row>
    <row r="258" spans="7:7" x14ac:dyDescent="0.3">
      <c r="G258"/>
    </row>
    <row r="259" spans="7:7" x14ac:dyDescent="0.3">
      <c r="G259"/>
    </row>
    <row r="260" spans="7:7" x14ac:dyDescent="0.3">
      <c r="G260"/>
    </row>
    <row r="261" spans="7:7" x14ac:dyDescent="0.3">
      <c r="G261"/>
    </row>
    <row r="262" spans="7:7" x14ac:dyDescent="0.3">
      <c r="G262"/>
    </row>
    <row r="263" spans="7:7" x14ac:dyDescent="0.3">
      <c r="G263"/>
    </row>
    <row r="264" spans="7:7" x14ac:dyDescent="0.3">
      <c r="G264"/>
    </row>
    <row r="265" spans="7:7" x14ac:dyDescent="0.3">
      <c r="G265"/>
    </row>
    <row r="266" spans="7:7" x14ac:dyDescent="0.3">
      <c r="G266"/>
    </row>
    <row r="267" spans="7:7" x14ac:dyDescent="0.3">
      <c r="G267"/>
    </row>
    <row r="268" spans="7:7" x14ac:dyDescent="0.3">
      <c r="G268"/>
    </row>
    <row r="269" spans="7:7" x14ac:dyDescent="0.3">
      <c r="G269"/>
    </row>
    <row r="270" spans="7:7" x14ac:dyDescent="0.3">
      <c r="G270"/>
    </row>
    <row r="271" spans="7:7" x14ac:dyDescent="0.3">
      <c r="G271"/>
    </row>
    <row r="272" spans="7:7" x14ac:dyDescent="0.3">
      <c r="G272"/>
    </row>
    <row r="273" spans="7:7" x14ac:dyDescent="0.3">
      <c r="G273"/>
    </row>
    <row r="274" spans="7:7" x14ac:dyDescent="0.3">
      <c r="G274"/>
    </row>
    <row r="275" spans="7:7" x14ac:dyDescent="0.3">
      <c r="G275"/>
    </row>
    <row r="276" spans="7:7" x14ac:dyDescent="0.3">
      <c r="G276"/>
    </row>
    <row r="277" spans="7:7" x14ac:dyDescent="0.3">
      <c r="G277"/>
    </row>
    <row r="278" spans="7:7" x14ac:dyDescent="0.3">
      <c r="G278"/>
    </row>
    <row r="279" spans="7:7" x14ac:dyDescent="0.3">
      <c r="G279"/>
    </row>
    <row r="280" spans="7:7" x14ac:dyDescent="0.3">
      <c r="G280"/>
    </row>
    <row r="281" spans="7:7" x14ac:dyDescent="0.3">
      <c r="G281"/>
    </row>
    <row r="282" spans="7:7" x14ac:dyDescent="0.3">
      <c r="G282"/>
    </row>
    <row r="283" spans="7:7" x14ac:dyDescent="0.3">
      <c r="G283"/>
    </row>
    <row r="284" spans="7:7" x14ac:dyDescent="0.3">
      <c r="G284"/>
    </row>
    <row r="285" spans="7:7" x14ac:dyDescent="0.3">
      <c r="G285"/>
    </row>
    <row r="286" spans="7:7" x14ac:dyDescent="0.3">
      <c r="G286"/>
    </row>
    <row r="287" spans="7:7" x14ac:dyDescent="0.3">
      <c r="G287"/>
    </row>
    <row r="288" spans="7:7" x14ac:dyDescent="0.3">
      <c r="G288"/>
    </row>
    <row r="289" spans="7:7" x14ac:dyDescent="0.3">
      <c r="G289"/>
    </row>
    <row r="290" spans="7:7" x14ac:dyDescent="0.3">
      <c r="G290"/>
    </row>
    <row r="291" spans="7:7" x14ac:dyDescent="0.3">
      <c r="G291"/>
    </row>
    <row r="292" spans="7:7" x14ac:dyDescent="0.3">
      <c r="G292"/>
    </row>
    <row r="293" spans="7:7" x14ac:dyDescent="0.3">
      <c r="G293"/>
    </row>
    <row r="294" spans="7:7" x14ac:dyDescent="0.3">
      <c r="G294"/>
    </row>
    <row r="295" spans="7:7" x14ac:dyDescent="0.3">
      <c r="G295"/>
    </row>
    <row r="296" spans="7:7" x14ac:dyDescent="0.3">
      <c r="G296"/>
    </row>
    <row r="297" spans="7:7" x14ac:dyDescent="0.3">
      <c r="G297"/>
    </row>
    <row r="298" spans="7:7" x14ac:dyDescent="0.3">
      <c r="G298"/>
    </row>
    <row r="299" spans="7:7" x14ac:dyDescent="0.3">
      <c r="G299"/>
    </row>
    <row r="300" spans="7:7" x14ac:dyDescent="0.3">
      <c r="G300"/>
    </row>
    <row r="301" spans="7:7" x14ac:dyDescent="0.3">
      <c r="G301"/>
    </row>
    <row r="302" spans="7:7" x14ac:dyDescent="0.3">
      <c r="G302"/>
    </row>
    <row r="303" spans="7:7" x14ac:dyDescent="0.3">
      <c r="G303"/>
    </row>
    <row r="304" spans="7:7" x14ac:dyDescent="0.3">
      <c r="G304"/>
    </row>
    <row r="305" spans="7:7" x14ac:dyDescent="0.3">
      <c r="G305"/>
    </row>
    <row r="306" spans="7:7" x14ac:dyDescent="0.3">
      <c r="G306"/>
    </row>
    <row r="307" spans="7:7" x14ac:dyDescent="0.3">
      <c r="G307"/>
    </row>
    <row r="308" spans="7:7" x14ac:dyDescent="0.3">
      <c r="G308"/>
    </row>
    <row r="309" spans="7:7" x14ac:dyDescent="0.3">
      <c r="G309"/>
    </row>
    <row r="310" spans="7:7" x14ac:dyDescent="0.3">
      <c r="G310"/>
    </row>
    <row r="311" spans="7:7" x14ac:dyDescent="0.3">
      <c r="G311"/>
    </row>
    <row r="312" spans="7:7" x14ac:dyDescent="0.3">
      <c r="G312"/>
    </row>
    <row r="313" spans="7:7" x14ac:dyDescent="0.3">
      <c r="G313"/>
    </row>
    <row r="314" spans="7:7" x14ac:dyDescent="0.3">
      <c r="G314"/>
    </row>
    <row r="315" spans="7:7" x14ac:dyDescent="0.3">
      <c r="G315"/>
    </row>
    <row r="316" spans="7:7" x14ac:dyDescent="0.3">
      <c r="G316"/>
    </row>
    <row r="317" spans="7:7" x14ac:dyDescent="0.3">
      <c r="G317"/>
    </row>
    <row r="318" spans="7:7" x14ac:dyDescent="0.3">
      <c r="G318"/>
    </row>
    <row r="319" spans="7:7" x14ac:dyDescent="0.3">
      <c r="G319"/>
    </row>
    <row r="320" spans="7:7" x14ac:dyDescent="0.3">
      <c r="G320"/>
    </row>
    <row r="321" spans="7:7" x14ac:dyDescent="0.3">
      <c r="G321"/>
    </row>
    <row r="322" spans="7:7" x14ac:dyDescent="0.3">
      <c r="G322"/>
    </row>
    <row r="323" spans="7:7" x14ac:dyDescent="0.3">
      <c r="G323"/>
    </row>
    <row r="324" spans="7:7" x14ac:dyDescent="0.3">
      <c r="G324"/>
    </row>
    <row r="325" spans="7:7" x14ac:dyDescent="0.3">
      <c r="G325"/>
    </row>
    <row r="326" spans="7:7" x14ac:dyDescent="0.3">
      <c r="G326"/>
    </row>
    <row r="327" spans="7:7" x14ac:dyDescent="0.3">
      <c r="G327"/>
    </row>
    <row r="328" spans="7:7" x14ac:dyDescent="0.3">
      <c r="G328"/>
    </row>
    <row r="329" spans="7:7" x14ac:dyDescent="0.3">
      <c r="G329"/>
    </row>
    <row r="330" spans="7:7" x14ac:dyDescent="0.3">
      <c r="G330"/>
    </row>
    <row r="331" spans="7:7" x14ac:dyDescent="0.3">
      <c r="G331"/>
    </row>
    <row r="332" spans="7:7" x14ac:dyDescent="0.3">
      <c r="G332"/>
    </row>
    <row r="333" spans="7:7" x14ac:dyDescent="0.3">
      <c r="G333"/>
    </row>
    <row r="334" spans="7:7" x14ac:dyDescent="0.3">
      <c r="G334"/>
    </row>
    <row r="335" spans="7:7" x14ac:dyDescent="0.3">
      <c r="G335"/>
    </row>
    <row r="336" spans="7:7" x14ac:dyDescent="0.3">
      <c r="G336"/>
    </row>
    <row r="337" spans="7:7" x14ac:dyDescent="0.3">
      <c r="G337"/>
    </row>
    <row r="338" spans="7:7" x14ac:dyDescent="0.3">
      <c r="G338"/>
    </row>
    <row r="339" spans="7:7" x14ac:dyDescent="0.3">
      <c r="G339"/>
    </row>
    <row r="340" spans="7:7" x14ac:dyDescent="0.3">
      <c r="G340"/>
    </row>
    <row r="341" spans="7:7" x14ac:dyDescent="0.3">
      <c r="G341"/>
    </row>
    <row r="342" spans="7:7" x14ac:dyDescent="0.3">
      <c r="G342"/>
    </row>
    <row r="343" spans="7:7" x14ac:dyDescent="0.3">
      <c r="G343"/>
    </row>
    <row r="344" spans="7:7" x14ac:dyDescent="0.3">
      <c r="G344"/>
    </row>
    <row r="345" spans="7:7" x14ac:dyDescent="0.3">
      <c r="G345"/>
    </row>
    <row r="346" spans="7:7" x14ac:dyDescent="0.3">
      <c r="G346"/>
    </row>
    <row r="347" spans="7:7" x14ac:dyDescent="0.3">
      <c r="G347"/>
    </row>
    <row r="348" spans="7:7" x14ac:dyDescent="0.3">
      <c r="G348"/>
    </row>
    <row r="349" spans="7:7" x14ac:dyDescent="0.3">
      <c r="G349"/>
    </row>
    <row r="350" spans="7:7" x14ac:dyDescent="0.3">
      <c r="G350"/>
    </row>
    <row r="351" spans="7:7" x14ac:dyDescent="0.3">
      <c r="G351"/>
    </row>
    <row r="352" spans="7:7" x14ac:dyDescent="0.3">
      <c r="G352"/>
    </row>
    <row r="353" spans="7:7" x14ac:dyDescent="0.3">
      <c r="G353"/>
    </row>
    <row r="354" spans="7:7" x14ac:dyDescent="0.3">
      <c r="G354"/>
    </row>
    <row r="355" spans="7:7" x14ac:dyDescent="0.3">
      <c r="G355"/>
    </row>
    <row r="356" spans="7:7" x14ac:dyDescent="0.3">
      <c r="G356"/>
    </row>
    <row r="357" spans="7:7" x14ac:dyDescent="0.3">
      <c r="G357"/>
    </row>
    <row r="358" spans="7:7" x14ac:dyDescent="0.3">
      <c r="G358"/>
    </row>
    <row r="359" spans="7:7" x14ac:dyDescent="0.3">
      <c r="G359"/>
    </row>
    <row r="360" spans="7:7" x14ac:dyDescent="0.3">
      <c r="G360"/>
    </row>
    <row r="361" spans="7:7" x14ac:dyDescent="0.3">
      <c r="G361"/>
    </row>
    <row r="362" spans="7:7" x14ac:dyDescent="0.3">
      <c r="G362"/>
    </row>
    <row r="363" spans="7:7" x14ac:dyDescent="0.3">
      <c r="G363"/>
    </row>
    <row r="364" spans="7:7" x14ac:dyDescent="0.3">
      <c r="G364"/>
    </row>
    <row r="365" spans="7:7" x14ac:dyDescent="0.3">
      <c r="G365"/>
    </row>
    <row r="366" spans="7:7" x14ac:dyDescent="0.3">
      <c r="G366"/>
    </row>
    <row r="367" spans="7:7" x14ac:dyDescent="0.3">
      <c r="G367"/>
    </row>
    <row r="368" spans="7:7" x14ac:dyDescent="0.3">
      <c r="G368"/>
    </row>
    <row r="369" spans="7:7" x14ac:dyDescent="0.3">
      <c r="G369"/>
    </row>
    <row r="370" spans="7:7" x14ac:dyDescent="0.3">
      <c r="G370"/>
    </row>
    <row r="371" spans="7:7" x14ac:dyDescent="0.3">
      <c r="G371"/>
    </row>
    <row r="372" spans="7:7" x14ac:dyDescent="0.3">
      <c r="G372"/>
    </row>
    <row r="373" spans="7:7" x14ac:dyDescent="0.3">
      <c r="G373"/>
    </row>
    <row r="374" spans="7:7" x14ac:dyDescent="0.3">
      <c r="G374"/>
    </row>
    <row r="375" spans="7:7" x14ac:dyDescent="0.3">
      <c r="G375"/>
    </row>
    <row r="376" spans="7:7" x14ac:dyDescent="0.3">
      <c r="G376"/>
    </row>
    <row r="377" spans="7:7" x14ac:dyDescent="0.3">
      <c r="G377"/>
    </row>
    <row r="378" spans="7:7" x14ac:dyDescent="0.3">
      <c r="G378"/>
    </row>
    <row r="379" spans="7:7" x14ac:dyDescent="0.3">
      <c r="G379"/>
    </row>
    <row r="380" spans="7:7" x14ac:dyDescent="0.3">
      <c r="G380"/>
    </row>
    <row r="381" spans="7:7" x14ac:dyDescent="0.3">
      <c r="G381"/>
    </row>
    <row r="382" spans="7:7" x14ac:dyDescent="0.3">
      <c r="G382"/>
    </row>
    <row r="383" spans="7:7" x14ac:dyDescent="0.3">
      <c r="G383"/>
    </row>
    <row r="384" spans="7:7" x14ac:dyDescent="0.3">
      <c r="G384"/>
    </row>
    <row r="385" spans="7:7" x14ac:dyDescent="0.3">
      <c r="G385"/>
    </row>
    <row r="386" spans="7:7" x14ac:dyDescent="0.3">
      <c r="G386"/>
    </row>
    <row r="387" spans="7:7" x14ac:dyDescent="0.3">
      <c r="G387"/>
    </row>
    <row r="388" spans="7:7" x14ac:dyDescent="0.3">
      <c r="G388"/>
    </row>
    <row r="389" spans="7:7" x14ac:dyDescent="0.3">
      <c r="G389"/>
    </row>
    <row r="390" spans="7:7" x14ac:dyDescent="0.3">
      <c r="G390"/>
    </row>
    <row r="391" spans="7:7" x14ac:dyDescent="0.3">
      <c r="G391"/>
    </row>
    <row r="392" spans="7:7" x14ac:dyDescent="0.3">
      <c r="G392"/>
    </row>
    <row r="393" spans="7:7" x14ac:dyDescent="0.3">
      <c r="G393"/>
    </row>
    <row r="394" spans="7:7" x14ac:dyDescent="0.3">
      <c r="G394"/>
    </row>
    <row r="395" spans="7:7" x14ac:dyDescent="0.3">
      <c r="G395"/>
    </row>
    <row r="396" spans="7:7" x14ac:dyDescent="0.3">
      <c r="G396"/>
    </row>
    <row r="397" spans="7:7" x14ac:dyDescent="0.3">
      <c r="G397"/>
    </row>
    <row r="398" spans="7:7" x14ac:dyDescent="0.3">
      <c r="G398"/>
    </row>
    <row r="399" spans="7:7" x14ac:dyDescent="0.3">
      <c r="G399"/>
    </row>
    <row r="400" spans="7:7" x14ac:dyDescent="0.3">
      <c r="G400"/>
    </row>
    <row r="401" spans="7:7" x14ac:dyDescent="0.3">
      <c r="G401"/>
    </row>
    <row r="402" spans="7:7" x14ac:dyDescent="0.3">
      <c r="G402"/>
    </row>
    <row r="403" spans="7:7" x14ac:dyDescent="0.3">
      <c r="G403"/>
    </row>
    <row r="404" spans="7:7" x14ac:dyDescent="0.3">
      <c r="G404"/>
    </row>
    <row r="405" spans="7:7" x14ac:dyDescent="0.3">
      <c r="G405"/>
    </row>
    <row r="406" spans="7:7" x14ac:dyDescent="0.3">
      <c r="G406"/>
    </row>
    <row r="407" spans="7:7" x14ac:dyDescent="0.3">
      <c r="G407"/>
    </row>
    <row r="408" spans="7:7" x14ac:dyDescent="0.3">
      <c r="G408"/>
    </row>
    <row r="409" spans="7:7" x14ac:dyDescent="0.3">
      <c r="G409"/>
    </row>
    <row r="410" spans="7:7" x14ac:dyDescent="0.3">
      <c r="G410"/>
    </row>
    <row r="411" spans="7:7" x14ac:dyDescent="0.3">
      <c r="G411"/>
    </row>
    <row r="412" spans="7:7" x14ac:dyDescent="0.3">
      <c r="G412"/>
    </row>
    <row r="413" spans="7:7" x14ac:dyDescent="0.3">
      <c r="G413"/>
    </row>
    <row r="414" spans="7:7" x14ac:dyDescent="0.3">
      <c r="G414"/>
    </row>
    <row r="415" spans="7:7" x14ac:dyDescent="0.3">
      <c r="G415"/>
    </row>
    <row r="416" spans="7:7" x14ac:dyDescent="0.3">
      <c r="G416"/>
    </row>
    <row r="417" spans="7:7" x14ac:dyDescent="0.3">
      <c r="G417"/>
    </row>
    <row r="418" spans="7:7" x14ac:dyDescent="0.3">
      <c r="G418"/>
    </row>
    <row r="419" spans="7:7" x14ac:dyDescent="0.3">
      <c r="G419"/>
    </row>
    <row r="420" spans="7:7" x14ac:dyDescent="0.3">
      <c r="G420"/>
    </row>
    <row r="421" spans="7:7" x14ac:dyDescent="0.3">
      <c r="G421"/>
    </row>
    <row r="422" spans="7:7" x14ac:dyDescent="0.3">
      <c r="G422"/>
    </row>
    <row r="423" spans="7:7" x14ac:dyDescent="0.3">
      <c r="G423"/>
    </row>
    <row r="424" spans="7:7" x14ac:dyDescent="0.3">
      <c r="G424"/>
    </row>
    <row r="425" spans="7:7" x14ac:dyDescent="0.3">
      <c r="G425"/>
    </row>
    <row r="426" spans="7:7" x14ac:dyDescent="0.3">
      <c r="G426"/>
    </row>
    <row r="427" spans="7:7" x14ac:dyDescent="0.3">
      <c r="G427"/>
    </row>
    <row r="428" spans="7:7" x14ac:dyDescent="0.3">
      <c r="G428"/>
    </row>
    <row r="429" spans="7:7" x14ac:dyDescent="0.3">
      <c r="G429"/>
    </row>
    <row r="430" spans="7:7" x14ac:dyDescent="0.3">
      <c r="G430"/>
    </row>
    <row r="431" spans="7:7" x14ac:dyDescent="0.3">
      <c r="G431"/>
    </row>
    <row r="432" spans="7:7" x14ac:dyDescent="0.3">
      <c r="G432"/>
    </row>
    <row r="433" spans="7:7" x14ac:dyDescent="0.3">
      <c r="G433"/>
    </row>
    <row r="434" spans="7:7" x14ac:dyDescent="0.3">
      <c r="G434"/>
    </row>
    <row r="435" spans="7:7" x14ac:dyDescent="0.3">
      <c r="G435"/>
    </row>
    <row r="436" spans="7:7" x14ac:dyDescent="0.3">
      <c r="G436"/>
    </row>
    <row r="437" spans="7:7" x14ac:dyDescent="0.3">
      <c r="G437"/>
    </row>
    <row r="438" spans="7:7" x14ac:dyDescent="0.3">
      <c r="G438"/>
    </row>
    <row r="439" spans="7:7" x14ac:dyDescent="0.3">
      <c r="G439"/>
    </row>
    <row r="440" spans="7:7" x14ac:dyDescent="0.3">
      <c r="G440"/>
    </row>
    <row r="441" spans="7:7" x14ac:dyDescent="0.3">
      <c r="G441"/>
    </row>
    <row r="442" spans="7:7" x14ac:dyDescent="0.3">
      <c r="G442"/>
    </row>
    <row r="443" spans="7:7" x14ac:dyDescent="0.3">
      <c r="G443"/>
    </row>
    <row r="444" spans="7:7" x14ac:dyDescent="0.3">
      <c r="G444"/>
    </row>
    <row r="445" spans="7:7" x14ac:dyDescent="0.3">
      <c r="G445"/>
    </row>
    <row r="446" spans="7:7" x14ac:dyDescent="0.3">
      <c r="G446"/>
    </row>
    <row r="447" spans="7:7" x14ac:dyDescent="0.3">
      <c r="G447"/>
    </row>
    <row r="448" spans="7:7" x14ac:dyDescent="0.3">
      <c r="G448"/>
    </row>
    <row r="449" spans="7:8" x14ac:dyDescent="0.3">
      <c r="G449"/>
    </row>
    <row r="450" spans="7:8" x14ac:dyDescent="0.3">
      <c r="G450"/>
    </row>
    <row r="451" spans="7:8" x14ac:dyDescent="0.3">
      <c r="G451"/>
    </row>
    <row r="452" spans="7:8" x14ac:dyDescent="0.3">
      <c r="H452" s="1"/>
    </row>
  </sheetData>
  <autoFilter ref="A1:I453" xr:uid="{4575BF3C-A797-40ED-B9B3-3CF8F76ABB95}">
    <sortState xmlns:xlrd2="http://schemas.microsoft.com/office/spreadsheetml/2017/richdata2" ref="A2:I453">
      <sortCondition ref="A1:A4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69DC-42F7-4A79-AF00-577B87446997}">
  <dimension ref="A1:Q92"/>
  <sheetViews>
    <sheetView tabSelected="1" workbookViewId="0">
      <selection activeCell="Q2" sqref="Q2"/>
    </sheetView>
  </sheetViews>
  <sheetFormatPr defaultRowHeight="14.4" x14ac:dyDescent="0.3"/>
  <cols>
    <col min="11" max="11" width="12" bestFit="1" customWidth="1"/>
    <col min="12" max="12" width="13.88671875" bestFit="1" customWidth="1"/>
    <col min="13" max="13" width="12" bestFit="1" customWidth="1"/>
    <col min="14" max="14" width="12.6640625" bestFit="1" customWidth="1"/>
    <col min="15" max="15" width="13.33203125" bestFit="1" customWidth="1"/>
  </cols>
  <sheetData>
    <row r="1" spans="1:17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0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7" x14ac:dyDescent="0.3">
      <c r="A2">
        <v>0</v>
      </c>
      <c r="B2">
        <v>7</v>
      </c>
      <c r="C2">
        <v>1028.79</v>
      </c>
      <c r="D2">
        <v>20.3</v>
      </c>
      <c r="E2" t="s">
        <v>7</v>
      </c>
      <c r="F2">
        <v>2720</v>
      </c>
      <c r="G2">
        <v>1970</v>
      </c>
      <c r="H2">
        <v>176000</v>
      </c>
      <c r="I2">
        <v>6.4560000000000004</v>
      </c>
      <c r="J2">
        <v>0.27199999999999902</v>
      </c>
      <c r="K2">
        <v>2719.99999999999</v>
      </c>
      <c r="L2">
        <v>1971.1082202514201</v>
      </c>
      <c r="M2">
        <v>229966.59286207001</v>
      </c>
      <c r="N2">
        <f>K2-F2</f>
        <v>-1.0004441719502211E-11</v>
      </c>
      <c r="O2">
        <f>L2-G2</f>
        <v>1.1082202514201072</v>
      </c>
      <c r="P2">
        <f>M2-H2</f>
        <v>53966.592862070014</v>
      </c>
      <c r="Q2">
        <f>H2/M2</f>
        <v>0.76532855407203326</v>
      </c>
    </row>
    <row r="3" spans="1:17" x14ac:dyDescent="0.3">
      <c r="A3">
        <v>1</v>
      </c>
      <c r="B3">
        <v>7</v>
      </c>
      <c r="C3">
        <v>1054.9100000000001</v>
      </c>
      <c r="D3">
        <v>20.3</v>
      </c>
      <c r="E3" t="s">
        <v>1</v>
      </c>
      <c r="F3">
        <v>3740</v>
      </c>
      <c r="G3">
        <v>2270</v>
      </c>
      <c r="H3">
        <v>254000</v>
      </c>
      <c r="I3">
        <v>6.4560000000000004</v>
      </c>
      <c r="J3">
        <v>0.27199999999999902</v>
      </c>
      <c r="K3">
        <v>3739.99999999999</v>
      </c>
      <c r="L3">
        <v>2273.4519193453002</v>
      </c>
      <c r="M3">
        <v>316204.06518534699</v>
      </c>
      <c r="N3">
        <f>K3-F3</f>
        <v>-1.0004441719502211E-11</v>
      </c>
      <c r="O3">
        <f>L3-G3</f>
        <v>3.4519193453002117</v>
      </c>
      <c r="P3">
        <f>M3-H3</f>
        <v>62204.06518534699</v>
      </c>
    </row>
    <row r="4" spans="1:17" x14ac:dyDescent="0.3">
      <c r="A4">
        <v>2</v>
      </c>
      <c r="B4">
        <v>7</v>
      </c>
      <c r="C4">
        <v>1954.91</v>
      </c>
      <c r="D4">
        <v>20.3</v>
      </c>
      <c r="E4" t="s">
        <v>1</v>
      </c>
      <c r="F4">
        <v>3740</v>
      </c>
      <c r="G4">
        <v>2270</v>
      </c>
      <c r="H4">
        <v>281000</v>
      </c>
      <c r="I4">
        <v>6.4560000000000004</v>
      </c>
      <c r="J4">
        <v>0.27199999999999902</v>
      </c>
      <c r="K4">
        <v>3739.99999999999</v>
      </c>
      <c r="L4">
        <v>2273.4519193453002</v>
      </c>
      <c r="M4">
        <v>316204.06518534699</v>
      </c>
      <c r="N4">
        <f>K4-F4</f>
        <v>-1.0004441719502211E-11</v>
      </c>
      <c r="O4">
        <f>L4-G4</f>
        <v>3.4519193453002117</v>
      </c>
      <c r="P4">
        <f>M4-H4</f>
        <v>35204.06518534699</v>
      </c>
    </row>
    <row r="5" spans="1:17" x14ac:dyDescent="0.3">
      <c r="A5">
        <v>3</v>
      </c>
      <c r="B5">
        <v>7</v>
      </c>
      <c r="C5">
        <v>1173.96</v>
      </c>
      <c r="D5">
        <v>20.3</v>
      </c>
      <c r="E5" t="s">
        <v>1</v>
      </c>
      <c r="F5">
        <v>3740</v>
      </c>
      <c r="G5">
        <v>2270</v>
      </c>
      <c r="H5">
        <v>316000</v>
      </c>
      <c r="I5">
        <v>6.4560000000000004</v>
      </c>
      <c r="J5">
        <v>0.27199999999999902</v>
      </c>
      <c r="K5">
        <v>3739.99999999999</v>
      </c>
      <c r="L5">
        <v>2273.4519193453002</v>
      </c>
      <c r="M5">
        <v>316204.06518534699</v>
      </c>
      <c r="N5">
        <f>K5-F5</f>
        <v>-1.0004441719502211E-11</v>
      </c>
      <c r="O5">
        <f>L5-G5</f>
        <v>3.4519193453002117</v>
      </c>
      <c r="P5">
        <f>M5-H5</f>
        <v>204.06518534698989</v>
      </c>
    </row>
    <row r="6" spans="1:17" x14ac:dyDescent="0.3">
      <c r="A6">
        <v>4</v>
      </c>
      <c r="B6">
        <v>7</v>
      </c>
      <c r="C6">
        <v>1194.0899999999999</v>
      </c>
      <c r="D6">
        <v>23</v>
      </c>
      <c r="E6" t="s">
        <v>1</v>
      </c>
      <c r="F6">
        <v>4360</v>
      </c>
      <c r="G6">
        <v>3270</v>
      </c>
      <c r="H6">
        <v>309000</v>
      </c>
      <c r="I6">
        <v>6.3659999999999997</v>
      </c>
      <c r="J6">
        <v>0.317</v>
      </c>
      <c r="K6">
        <v>4358.75</v>
      </c>
      <c r="L6">
        <v>3268.62104248178</v>
      </c>
      <c r="M6">
        <v>366052.42267820402</v>
      </c>
      <c r="N6">
        <f>K6-F6</f>
        <v>-1.25</v>
      </c>
      <c r="O6">
        <f>L6-G6</f>
        <v>-1.3789575182199769</v>
      </c>
      <c r="P6">
        <f>M6-H6</f>
        <v>57052.42267820402</v>
      </c>
    </row>
    <row r="7" spans="1:17" x14ac:dyDescent="0.3">
      <c r="A7">
        <v>5</v>
      </c>
      <c r="B7">
        <v>7</v>
      </c>
      <c r="C7">
        <v>1253.22</v>
      </c>
      <c r="D7">
        <v>23</v>
      </c>
      <c r="E7" t="s">
        <v>1</v>
      </c>
      <c r="F7">
        <v>4360</v>
      </c>
      <c r="G7">
        <v>3270</v>
      </c>
      <c r="H7">
        <v>341000</v>
      </c>
      <c r="I7">
        <v>6.3659999999999997</v>
      </c>
      <c r="J7">
        <v>0.317</v>
      </c>
      <c r="K7">
        <v>4358.75</v>
      </c>
      <c r="L7">
        <v>3268.62104248178</v>
      </c>
      <c r="M7">
        <v>366052.42267820402</v>
      </c>
      <c r="N7">
        <f>K7-F7</f>
        <v>-1.25</v>
      </c>
      <c r="O7">
        <f>L7-G7</f>
        <v>-1.3789575182199769</v>
      </c>
      <c r="P7">
        <f>M7-H7</f>
        <v>25052.42267820402</v>
      </c>
    </row>
    <row r="8" spans="1:17" x14ac:dyDescent="0.3">
      <c r="A8">
        <v>6</v>
      </c>
      <c r="B8">
        <v>7</v>
      </c>
      <c r="C8">
        <v>1340.14</v>
      </c>
      <c r="D8">
        <v>23</v>
      </c>
      <c r="E8" t="s">
        <v>1</v>
      </c>
      <c r="F8">
        <v>4360</v>
      </c>
      <c r="G8">
        <v>3270</v>
      </c>
      <c r="H8">
        <v>366000</v>
      </c>
      <c r="I8">
        <v>6.3659999999999997</v>
      </c>
      <c r="J8">
        <v>0.317</v>
      </c>
      <c r="K8">
        <v>4358.75</v>
      </c>
      <c r="L8">
        <v>3268.62104248178</v>
      </c>
      <c r="M8">
        <v>366052.42267820402</v>
      </c>
      <c r="N8">
        <f>K8-F8</f>
        <v>-1.25</v>
      </c>
      <c r="O8">
        <f>L8-G8</f>
        <v>-1.3789575182199769</v>
      </c>
      <c r="P8">
        <f>M8-H8</f>
        <v>52.422678204020485</v>
      </c>
    </row>
    <row r="9" spans="1:17" x14ac:dyDescent="0.3">
      <c r="A9">
        <v>7</v>
      </c>
      <c r="B9">
        <v>7</v>
      </c>
      <c r="C9">
        <v>1750.23</v>
      </c>
      <c r="D9">
        <v>23</v>
      </c>
      <c r="E9" t="s">
        <v>5</v>
      </c>
      <c r="F9">
        <v>5940</v>
      </c>
      <c r="G9">
        <v>3750</v>
      </c>
      <c r="H9">
        <v>416000</v>
      </c>
      <c r="I9">
        <v>6.3659999999999997</v>
      </c>
      <c r="J9">
        <v>0.317</v>
      </c>
      <c r="K9">
        <v>5943.75</v>
      </c>
      <c r="L9">
        <v>3751.69474754465</v>
      </c>
      <c r="M9">
        <v>499162.39456118701</v>
      </c>
      <c r="N9">
        <f>K9-F9</f>
        <v>3.75</v>
      </c>
      <c r="O9">
        <f>L9-G9</f>
        <v>1.6947475446499993</v>
      </c>
      <c r="P9">
        <f>M9-H9</f>
        <v>83162.394561187015</v>
      </c>
    </row>
    <row r="10" spans="1:17" x14ac:dyDescent="0.3">
      <c r="A10">
        <v>8</v>
      </c>
      <c r="B10">
        <v>7</v>
      </c>
      <c r="C10">
        <v>1608</v>
      </c>
      <c r="D10">
        <v>23</v>
      </c>
      <c r="E10" t="s">
        <v>2</v>
      </c>
      <c r="F10">
        <v>6340</v>
      </c>
      <c r="G10">
        <v>3830</v>
      </c>
      <c r="H10">
        <v>442000</v>
      </c>
      <c r="I10">
        <v>6.3659999999999997</v>
      </c>
      <c r="J10">
        <v>0.317</v>
      </c>
      <c r="K10">
        <v>6340</v>
      </c>
      <c r="L10">
        <v>3832.01285110857</v>
      </c>
      <c r="M10">
        <v>532439.88753193303</v>
      </c>
      <c r="N10">
        <f>K10-F10</f>
        <v>0</v>
      </c>
      <c r="O10">
        <f>L10-G10</f>
        <v>2.0128511085699756</v>
      </c>
      <c r="P10">
        <f>M10-H10</f>
        <v>90439.887531933025</v>
      </c>
    </row>
    <row r="11" spans="1:17" x14ac:dyDescent="0.3">
      <c r="A11">
        <v>9</v>
      </c>
      <c r="B11">
        <v>7</v>
      </c>
      <c r="C11">
        <v>1872.75</v>
      </c>
      <c r="D11">
        <v>23</v>
      </c>
      <c r="E11" t="s">
        <v>5</v>
      </c>
      <c r="F11">
        <v>5940</v>
      </c>
      <c r="G11">
        <v>3750</v>
      </c>
      <c r="H11">
        <v>499000</v>
      </c>
      <c r="I11">
        <v>6.3659999999999997</v>
      </c>
      <c r="J11">
        <v>0.317</v>
      </c>
      <c r="K11">
        <v>5943.75</v>
      </c>
      <c r="L11">
        <v>3751.69474754465</v>
      </c>
      <c r="M11">
        <v>499162.39456118701</v>
      </c>
      <c r="N11">
        <f>K11-F11</f>
        <v>3.75</v>
      </c>
      <c r="O11">
        <f>L11-G11</f>
        <v>1.6947475446499993</v>
      </c>
      <c r="P11">
        <f>M11-H11</f>
        <v>162.39456118701492</v>
      </c>
    </row>
    <row r="12" spans="1:17" x14ac:dyDescent="0.3">
      <c r="A12">
        <v>10</v>
      </c>
      <c r="B12">
        <v>7</v>
      </c>
      <c r="C12">
        <v>1962.77</v>
      </c>
      <c r="D12">
        <v>23</v>
      </c>
      <c r="E12" t="s">
        <v>3</v>
      </c>
      <c r="F12">
        <v>7530</v>
      </c>
      <c r="G12">
        <v>4140</v>
      </c>
      <c r="H12">
        <v>505000</v>
      </c>
      <c r="I12">
        <v>6.3659999999999997</v>
      </c>
      <c r="J12">
        <v>0.317</v>
      </c>
      <c r="K12">
        <v>7528.75</v>
      </c>
      <c r="L12">
        <v>4143.4056743023602</v>
      </c>
      <c r="M12">
        <v>632272.36644417106</v>
      </c>
      <c r="N12">
        <f>K12-F12</f>
        <v>-1.25</v>
      </c>
      <c r="O12">
        <f>L12-G12</f>
        <v>3.4056743023602394</v>
      </c>
      <c r="P12">
        <f>M12-H12</f>
        <v>127272.36644417106</v>
      </c>
    </row>
    <row r="13" spans="1:17" x14ac:dyDescent="0.3">
      <c r="A13">
        <v>11</v>
      </c>
      <c r="B13">
        <v>7</v>
      </c>
      <c r="C13">
        <v>1719.76</v>
      </c>
      <c r="D13">
        <v>23</v>
      </c>
      <c r="E13" t="s">
        <v>2</v>
      </c>
      <c r="F13">
        <v>6340</v>
      </c>
      <c r="G13">
        <v>3830</v>
      </c>
      <c r="H13">
        <v>532000</v>
      </c>
      <c r="I13">
        <v>6.3659999999999997</v>
      </c>
      <c r="J13">
        <v>0.317</v>
      </c>
      <c r="K13">
        <v>6340</v>
      </c>
      <c r="L13">
        <v>3832.01285110857</v>
      </c>
      <c r="M13">
        <v>532439.88753193303</v>
      </c>
      <c r="N13">
        <f>K13-F13</f>
        <v>0</v>
      </c>
      <c r="O13">
        <f>L13-G13</f>
        <v>2.0128511085699756</v>
      </c>
      <c r="P13">
        <f>M13-H13</f>
        <v>439.88753193302546</v>
      </c>
    </row>
    <row r="14" spans="1:17" x14ac:dyDescent="0.3">
      <c r="A14">
        <v>12</v>
      </c>
      <c r="B14">
        <v>7</v>
      </c>
      <c r="C14">
        <v>2099.36</v>
      </c>
      <c r="D14">
        <v>23</v>
      </c>
      <c r="E14" t="s">
        <v>3</v>
      </c>
      <c r="F14">
        <v>7530</v>
      </c>
      <c r="G14">
        <v>4140</v>
      </c>
      <c r="H14">
        <v>632000</v>
      </c>
      <c r="I14">
        <v>6.3659999999999997</v>
      </c>
      <c r="J14">
        <v>0.317</v>
      </c>
      <c r="K14">
        <v>7528.75</v>
      </c>
      <c r="L14">
        <v>4143.4056743023602</v>
      </c>
      <c r="M14">
        <v>632272.36644417106</v>
      </c>
      <c r="N14">
        <f>K14-F14</f>
        <v>-1.25</v>
      </c>
      <c r="O14">
        <f>L14-G14</f>
        <v>3.4056743023602394</v>
      </c>
      <c r="P14">
        <f>M14-H14</f>
        <v>272.36644417105708</v>
      </c>
    </row>
    <row r="15" spans="1:17" x14ac:dyDescent="0.3">
      <c r="A15">
        <v>13</v>
      </c>
      <c r="B15">
        <v>7</v>
      </c>
      <c r="C15">
        <v>1331.17</v>
      </c>
      <c r="D15">
        <v>26</v>
      </c>
      <c r="E15" t="s">
        <v>1</v>
      </c>
      <c r="F15">
        <v>4980</v>
      </c>
      <c r="G15">
        <v>4320</v>
      </c>
      <c r="H15">
        <v>364000</v>
      </c>
      <c r="I15">
        <v>6.2759999999999998</v>
      </c>
      <c r="J15">
        <v>0.36199999999999999</v>
      </c>
      <c r="K15">
        <v>4977.5</v>
      </c>
      <c r="L15">
        <v>4325.9870734157103</v>
      </c>
      <c r="M15">
        <v>415200.990407473</v>
      </c>
      <c r="N15">
        <f>K15-F15</f>
        <v>-2.5</v>
      </c>
      <c r="O15">
        <f>L15-G15</f>
        <v>5.9870734157102561</v>
      </c>
      <c r="P15">
        <f>M15-H15</f>
        <v>51200.990407473</v>
      </c>
    </row>
    <row r="16" spans="1:17" x14ac:dyDescent="0.3">
      <c r="A16">
        <v>14</v>
      </c>
      <c r="B16">
        <v>7</v>
      </c>
      <c r="C16">
        <v>1397.08</v>
      </c>
      <c r="D16">
        <v>26</v>
      </c>
      <c r="E16" t="s">
        <v>1</v>
      </c>
      <c r="F16">
        <v>4980</v>
      </c>
      <c r="G16">
        <v>4320</v>
      </c>
      <c r="H16">
        <v>401000</v>
      </c>
      <c r="I16">
        <v>6.2759999999999998</v>
      </c>
      <c r="J16">
        <v>0.36199999999999999</v>
      </c>
      <c r="K16">
        <v>4977.5</v>
      </c>
      <c r="L16">
        <v>4325.9870734157103</v>
      </c>
      <c r="M16">
        <v>415200.990407473</v>
      </c>
      <c r="N16">
        <f>K16-F16</f>
        <v>-2.5</v>
      </c>
      <c r="O16">
        <f>L16-G16</f>
        <v>5.9870734157102561</v>
      </c>
      <c r="P16">
        <f>M16-H16</f>
        <v>14200.990407473</v>
      </c>
    </row>
    <row r="17" spans="1:16" x14ac:dyDescent="0.3">
      <c r="A17">
        <v>15</v>
      </c>
      <c r="B17">
        <v>7</v>
      </c>
      <c r="C17">
        <v>1493.97</v>
      </c>
      <c r="D17">
        <v>26</v>
      </c>
      <c r="E17" t="s">
        <v>1</v>
      </c>
      <c r="F17">
        <v>4980</v>
      </c>
      <c r="G17">
        <v>4320</v>
      </c>
      <c r="H17">
        <v>415000</v>
      </c>
      <c r="I17">
        <v>6.2759999999999998</v>
      </c>
      <c r="J17">
        <v>0.36199999999999999</v>
      </c>
      <c r="K17">
        <v>4977.5</v>
      </c>
      <c r="L17">
        <v>4325.9870734157103</v>
      </c>
      <c r="M17">
        <v>415200.990407473</v>
      </c>
      <c r="N17">
        <f>K17-F17</f>
        <v>-2.5</v>
      </c>
      <c r="O17">
        <f>L17-G17</f>
        <v>5.9870734157102561</v>
      </c>
      <c r="P17">
        <f>M17-H17</f>
        <v>200.99040747300023</v>
      </c>
    </row>
    <row r="18" spans="1:16" x14ac:dyDescent="0.3">
      <c r="A18">
        <v>16</v>
      </c>
      <c r="B18">
        <v>7</v>
      </c>
      <c r="C18">
        <v>1950.89</v>
      </c>
      <c r="D18">
        <v>26</v>
      </c>
      <c r="E18" t="s">
        <v>5</v>
      </c>
      <c r="F18">
        <v>6790</v>
      </c>
      <c r="G18">
        <v>5220</v>
      </c>
      <c r="H18">
        <v>489000</v>
      </c>
      <c r="I18">
        <v>6.2759999999999998</v>
      </c>
      <c r="J18">
        <v>0.36199999999999999</v>
      </c>
      <c r="K18">
        <v>6787.5</v>
      </c>
      <c r="L18">
        <v>5224.0122508928598</v>
      </c>
      <c r="M18">
        <v>566183.16873746295</v>
      </c>
      <c r="N18">
        <f>K18-F18</f>
        <v>-2.5</v>
      </c>
      <c r="O18">
        <f>L18-G18</f>
        <v>4.0122508928598108</v>
      </c>
      <c r="P18">
        <f>M18-H18</f>
        <v>77183.168737462955</v>
      </c>
    </row>
    <row r="19" spans="1:16" x14ac:dyDescent="0.3">
      <c r="A19">
        <v>17</v>
      </c>
      <c r="B19">
        <v>7</v>
      </c>
      <c r="C19">
        <v>1792.53</v>
      </c>
      <c r="D19">
        <v>26</v>
      </c>
      <c r="E19" t="s">
        <v>2</v>
      </c>
      <c r="F19">
        <v>7240</v>
      </c>
      <c r="G19">
        <v>5410</v>
      </c>
      <c r="H19">
        <v>519000</v>
      </c>
      <c r="I19">
        <v>6.2759999999999998</v>
      </c>
      <c r="J19">
        <v>0.36199999999999999</v>
      </c>
      <c r="K19">
        <v>7240</v>
      </c>
      <c r="L19">
        <v>5411.2581850514298</v>
      </c>
      <c r="M19">
        <v>603928.71331996098</v>
      </c>
      <c r="N19">
        <f>K19-F19</f>
        <v>0</v>
      </c>
      <c r="O19">
        <f>L19-G19</f>
        <v>1.2581850514297912</v>
      </c>
      <c r="P19">
        <f>M19-H19</f>
        <v>84928.713319960982</v>
      </c>
    </row>
    <row r="20" spans="1:16" x14ac:dyDescent="0.3">
      <c r="A20">
        <v>18</v>
      </c>
      <c r="B20">
        <v>7</v>
      </c>
      <c r="C20">
        <v>2087.4499999999998</v>
      </c>
      <c r="D20">
        <v>26</v>
      </c>
      <c r="E20" t="s">
        <v>5</v>
      </c>
      <c r="F20">
        <v>6790</v>
      </c>
      <c r="G20">
        <v>5220</v>
      </c>
      <c r="H20">
        <v>566000</v>
      </c>
      <c r="I20">
        <v>6.2759999999999998</v>
      </c>
      <c r="J20">
        <v>0.36199999999999999</v>
      </c>
      <c r="K20">
        <v>6787.5</v>
      </c>
      <c r="L20">
        <v>5224.0122508928598</v>
      </c>
      <c r="M20">
        <v>566183.16873746295</v>
      </c>
      <c r="N20">
        <f>K20-F20</f>
        <v>-2.5</v>
      </c>
      <c r="O20">
        <f>L20-G20</f>
        <v>4.0122508928598108</v>
      </c>
      <c r="P20">
        <f>M20-H20</f>
        <v>183.1687374629546</v>
      </c>
    </row>
    <row r="21" spans="1:16" x14ac:dyDescent="0.3">
      <c r="A21">
        <v>19</v>
      </c>
      <c r="B21">
        <v>7</v>
      </c>
      <c r="C21">
        <v>2187.98</v>
      </c>
      <c r="D21">
        <v>26</v>
      </c>
      <c r="E21" t="s">
        <v>3</v>
      </c>
      <c r="F21">
        <v>8600</v>
      </c>
      <c r="G21">
        <v>5880</v>
      </c>
      <c r="H21">
        <v>593000</v>
      </c>
      <c r="I21">
        <v>6.2759999999999998</v>
      </c>
      <c r="J21">
        <v>0.36199999999999999</v>
      </c>
      <c r="K21">
        <v>8597.5</v>
      </c>
      <c r="L21">
        <v>5886.2895256728598</v>
      </c>
      <c r="M21">
        <v>717165.34706745401</v>
      </c>
      <c r="N21">
        <f>K21-F21</f>
        <v>-2.5</v>
      </c>
      <c r="O21">
        <f>L21-G21</f>
        <v>6.2895256728597815</v>
      </c>
      <c r="P21">
        <f>M21-H21</f>
        <v>124165.34706745401</v>
      </c>
    </row>
    <row r="22" spans="1:16" x14ac:dyDescent="0.3">
      <c r="A22">
        <v>20</v>
      </c>
      <c r="B22">
        <v>7</v>
      </c>
      <c r="C22">
        <v>1917.1</v>
      </c>
      <c r="D22">
        <v>26</v>
      </c>
      <c r="E22" t="s">
        <v>2</v>
      </c>
      <c r="F22">
        <v>7240</v>
      </c>
      <c r="G22">
        <v>5410</v>
      </c>
      <c r="H22">
        <v>604000</v>
      </c>
      <c r="I22">
        <v>6.2759999999999998</v>
      </c>
      <c r="J22">
        <v>0.36199999999999999</v>
      </c>
      <c r="K22">
        <v>7240</v>
      </c>
      <c r="L22">
        <v>5411.2581850514298</v>
      </c>
      <c r="M22">
        <v>603928.71331996098</v>
      </c>
      <c r="N22">
        <f>K22-F22</f>
        <v>0</v>
      </c>
      <c r="O22">
        <f>L22-G22</f>
        <v>1.2581850514297912</v>
      </c>
      <c r="P22">
        <f>M22-H22</f>
        <v>-71.286680039018393</v>
      </c>
    </row>
    <row r="23" spans="1:16" x14ac:dyDescent="0.3">
      <c r="A23">
        <v>21</v>
      </c>
      <c r="B23">
        <v>7</v>
      </c>
      <c r="C23">
        <v>2082.71</v>
      </c>
      <c r="D23">
        <v>26</v>
      </c>
      <c r="E23" t="s">
        <v>6</v>
      </c>
      <c r="F23">
        <v>9960</v>
      </c>
      <c r="G23">
        <v>6230</v>
      </c>
      <c r="H23">
        <v>693000</v>
      </c>
      <c r="I23">
        <v>6.2759999999999998</v>
      </c>
      <c r="J23">
        <v>0.36199999999999999</v>
      </c>
      <c r="K23">
        <v>9955</v>
      </c>
      <c r="L23">
        <v>6232.4488962228597</v>
      </c>
      <c r="M23">
        <v>830401.980814946</v>
      </c>
      <c r="N23">
        <f>K23-F23</f>
        <v>-5</v>
      </c>
      <c r="O23">
        <f>L23-G23</f>
        <v>2.4488962228597302</v>
      </c>
      <c r="P23">
        <f>M23-H23</f>
        <v>137401.980814946</v>
      </c>
    </row>
    <row r="24" spans="1:16" x14ac:dyDescent="0.3">
      <c r="A24">
        <v>22</v>
      </c>
      <c r="B24">
        <v>7</v>
      </c>
      <c r="C24">
        <v>2340.23</v>
      </c>
      <c r="D24">
        <v>26</v>
      </c>
      <c r="E24" t="s">
        <v>3</v>
      </c>
      <c r="F24">
        <v>8600</v>
      </c>
      <c r="G24">
        <v>5880</v>
      </c>
      <c r="H24">
        <v>717000</v>
      </c>
      <c r="I24">
        <v>6.2759999999999998</v>
      </c>
      <c r="J24">
        <v>0.36199999999999999</v>
      </c>
      <c r="K24">
        <v>8597.5</v>
      </c>
      <c r="L24">
        <v>5886.2895256728598</v>
      </c>
      <c r="M24">
        <v>717165.34706745401</v>
      </c>
      <c r="N24">
        <f>K24-F24</f>
        <v>-2.5</v>
      </c>
      <c r="O24">
        <f>L24-G24</f>
        <v>6.2895256728597815</v>
      </c>
      <c r="P24">
        <f>M24-H24</f>
        <v>165.3470674540149</v>
      </c>
    </row>
    <row r="25" spans="1:16" x14ac:dyDescent="0.3">
      <c r="A25">
        <v>23</v>
      </c>
      <c r="B25">
        <v>7</v>
      </c>
      <c r="C25">
        <v>2228.5</v>
      </c>
      <c r="D25">
        <v>26</v>
      </c>
      <c r="E25" t="s">
        <v>6</v>
      </c>
      <c r="F25">
        <v>9960</v>
      </c>
      <c r="G25">
        <v>6230</v>
      </c>
      <c r="H25">
        <v>830000</v>
      </c>
      <c r="I25">
        <v>6.2759999999999998</v>
      </c>
      <c r="J25">
        <v>0.36199999999999999</v>
      </c>
      <c r="K25">
        <v>9955</v>
      </c>
      <c r="L25">
        <v>6232.4488962228597</v>
      </c>
      <c r="M25">
        <v>830401.980814946</v>
      </c>
      <c r="N25">
        <f>K25-F25</f>
        <v>-5</v>
      </c>
      <c r="O25">
        <f>L25-G25</f>
        <v>2.4488962228597302</v>
      </c>
      <c r="P25">
        <f>M25-H25</f>
        <v>401.98081494600046</v>
      </c>
    </row>
    <row r="26" spans="1:16" x14ac:dyDescent="0.3">
      <c r="A26">
        <v>24</v>
      </c>
      <c r="B26">
        <v>7</v>
      </c>
      <c r="C26">
        <v>2119.42</v>
      </c>
      <c r="D26">
        <v>29</v>
      </c>
      <c r="E26" t="s">
        <v>5</v>
      </c>
      <c r="F26">
        <v>7650</v>
      </c>
      <c r="G26">
        <v>6730</v>
      </c>
      <c r="H26">
        <v>562000</v>
      </c>
      <c r="I26">
        <v>6.1840000000000002</v>
      </c>
      <c r="J26">
        <v>0.40799999999999897</v>
      </c>
      <c r="K26">
        <v>7649.99999999999</v>
      </c>
      <c r="L26">
        <v>6729.0479209821397</v>
      </c>
      <c r="M26">
        <v>633706.99043739506</v>
      </c>
      <c r="N26">
        <f>K26-F26</f>
        <v>-1.0004441719502211E-11</v>
      </c>
      <c r="O26">
        <f>L26-G26</f>
        <v>-0.95207901786034199</v>
      </c>
      <c r="P26">
        <f>M26-H26</f>
        <v>71706.990437395056</v>
      </c>
    </row>
    <row r="27" spans="1:16" x14ac:dyDescent="0.3">
      <c r="A27">
        <v>25</v>
      </c>
      <c r="B27">
        <v>7</v>
      </c>
      <c r="C27">
        <v>1947.75</v>
      </c>
      <c r="D27">
        <v>29</v>
      </c>
      <c r="E27" t="s">
        <v>2</v>
      </c>
      <c r="F27">
        <v>8160</v>
      </c>
      <c r="G27">
        <v>7320</v>
      </c>
      <c r="H27">
        <v>597000</v>
      </c>
      <c r="I27">
        <v>6.1840000000000002</v>
      </c>
      <c r="J27">
        <v>0.40799999999999897</v>
      </c>
      <c r="K27">
        <v>8159.99999999999</v>
      </c>
      <c r="L27">
        <v>7025.59785974857</v>
      </c>
      <c r="M27">
        <v>675954.12313322199</v>
      </c>
      <c r="N27">
        <f>K27-F27</f>
        <v>-1.0004441719502211E-11</v>
      </c>
      <c r="O27">
        <f>L27-G27</f>
        <v>-294.40214025142996</v>
      </c>
      <c r="P27">
        <f>M27-H27</f>
        <v>78954.12313322199</v>
      </c>
    </row>
    <row r="28" spans="1:16" x14ac:dyDescent="0.3">
      <c r="A28">
        <v>26</v>
      </c>
      <c r="B28">
        <v>7</v>
      </c>
      <c r="C28">
        <v>2267.7800000000002</v>
      </c>
      <c r="D28">
        <v>29</v>
      </c>
      <c r="E28" t="s">
        <v>5</v>
      </c>
      <c r="F28">
        <v>7650</v>
      </c>
      <c r="G28">
        <v>6730</v>
      </c>
      <c r="H28">
        <v>634000</v>
      </c>
      <c r="I28">
        <v>6.1840000000000002</v>
      </c>
      <c r="J28">
        <v>0.40799999999999897</v>
      </c>
      <c r="K28">
        <v>7649.99999999999</v>
      </c>
      <c r="L28">
        <v>6729.0479209821397</v>
      </c>
      <c r="M28">
        <v>633706.99043739506</v>
      </c>
      <c r="N28">
        <f>K28-F28</f>
        <v>-1.0004441719502211E-11</v>
      </c>
      <c r="O28">
        <f>L28-G28</f>
        <v>-0.95207901786034199</v>
      </c>
      <c r="P28">
        <f>M28-H28</f>
        <v>-293.00956260494422</v>
      </c>
    </row>
    <row r="29" spans="1:16" x14ac:dyDescent="0.3">
      <c r="A29">
        <v>27</v>
      </c>
      <c r="B29">
        <v>7</v>
      </c>
      <c r="C29">
        <v>2083.08</v>
      </c>
      <c r="D29">
        <v>29</v>
      </c>
      <c r="E29" t="s">
        <v>2</v>
      </c>
      <c r="F29">
        <v>8160</v>
      </c>
      <c r="G29">
        <v>7320</v>
      </c>
      <c r="H29">
        <v>676000</v>
      </c>
      <c r="I29">
        <v>6.1840000000000002</v>
      </c>
      <c r="J29">
        <v>0.40799999999999897</v>
      </c>
      <c r="K29">
        <v>8159.99999999999</v>
      </c>
      <c r="L29">
        <v>7025.59785974857</v>
      </c>
      <c r="M29">
        <v>675954.12313322199</v>
      </c>
      <c r="N29">
        <f>K29-F29</f>
        <v>-1.0004441719502211E-11</v>
      </c>
      <c r="O29">
        <f>L29-G29</f>
        <v>-294.40214025142996</v>
      </c>
      <c r="P29">
        <f>M29-H29</f>
        <v>-45.876866778009571</v>
      </c>
    </row>
    <row r="30" spans="1:16" x14ac:dyDescent="0.3">
      <c r="A30">
        <v>28</v>
      </c>
      <c r="B30">
        <v>7</v>
      </c>
      <c r="C30">
        <v>2277.37</v>
      </c>
      <c r="D30">
        <v>29</v>
      </c>
      <c r="E30" t="s">
        <v>3</v>
      </c>
      <c r="F30">
        <v>9690</v>
      </c>
      <c r="G30">
        <v>7830</v>
      </c>
      <c r="H30">
        <v>683000</v>
      </c>
      <c r="I30">
        <v>6.1840000000000002</v>
      </c>
      <c r="J30">
        <v>0.40799999999999897</v>
      </c>
      <c r="K30">
        <v>9689.9999999999909</v>
      </c>
      <c r="L30">
        <v>7836.7690910021302</v>
      </c>
      <c r="M30">
        <v>802695.52122070105</v>
      </c>
      <c r="N30">
        <f>K30-F30</f>
        <v>0</v>
      </c>
      <c r="O30">
        <f>L30-G30</f>
        <v>6.7690910021301534</v>
      </c>
      <c r="P30">
        <f>M30-H30</f>
        <v>119695.52122070105</v>
      </c>
    </row>
    <row r="31" spans="1:16" x14ac:dyDescent="0.3">
      <c r="A31">
        <v>29</v>
      </c>
      <c r="B31">
        <v>7</v>
      </c>
      <c r="C31">
        <v>2262.62</v>
      </c>
      <c r="D31">
        <v>29</v>
      </c>
      <c r="E31" t="s">
        <v>6</v>
      </c>
      <c r="F31">
        <v>11220</v>
      </c>
      <c r="G31">
        <v>8530</v>
      </c>
      <c r="H31">
        <v>797000</v>
      </c>
      <c r="I31">
        <v>6.1840000000000002</v>
      </c>
      <c r="J31">
        <v>0.40799999999999897</v>
      </c>
      <c r="K31">
        <v>11219.9999999999</v>
      </c>
      <c r="L31">
        <v>8531.6351225771305</v>
      </c>
      <c r="M31">
        <v>929436.91930817999</v>
      </c>
      <c r="N31">
        <f>K31-F31</f>
        <v>-1.0004441719502211E-10</v>
      </c>
      <c r="O31">
        <f>L31-G31</f>
        <v>1.6351225771304598</v>
      </c>
      <c r="P31">
        <f>M31-H31</f>
        <v>132436.91930817999</v>
      </c>
    </row>
    <row r="32" spans="1:16" x14ac:dyDescent="0.3">
      <c r="A32">
        <v>30</v>
      </c>
      <c r="B32">
        <v>7</v>
      </c>
      <c r="C32">
        <v>2542.77</v>
      </c>
      <c r="D32">
        <v>29</v>
      </c>
      <c r="E32" t="s">
        <v>3</v>
      </c>
      <c r="F32">
        <v>9690</v>
      </c>
      <c r="G32">
        <v>7830</v>
      </c>
      <c r="H32">
        <v>803000</v>
      </c>
      <c r="I32">
        <v>6.1840000000000002</v>
      </c>
      <c r="J32">
        <v>0.40799999999999897</v>
      </c>
      <c r="K32">
        <v>9689.9999999999909</v>
      </c>
      <c r="L32">
        <v>7836.7690910021302</v>
      </c>
      <c r="M32">
        <v>802695.52122070105</v>
      </c>
      <c r="N32">
        <f>K32-F32</f>
        <v>0</v>
      </c>
      <c r="O32">
        <f>L32-G32</f>
        <v>6.7690910021301534</v>
      </c>
      <c r="P32">
        <f>M32-H32</f>
        <v>-304.47877929895185</v>
      </c>
    </row>
    <row r="33" spans="1:16" x14ac:dyDescent="0.3">
      <c r="A33">
        <v>31</v>
      </c>
      <c r="B33">
        <v>7</v>
      </c>
      <c r="C33">
        <v>2421</v>
      </c>
      <c r="D33">
        <v>29</v>
      </c>
      <c r="E33" t="s">
        <v>6</v>
      </c>
      <c r="F33">
        <v>11220</v>
      </c>
      <c r="G33">
        <v>8530</v>
      </c>
      <c r="H33">
        <v>929000</v>
      </c>
      <c r="I33">
        <v>6.1840000000000002</v>
      </c>
      <c r="J33">
        <v>0.40799999999999897</v>
      </c>
      <c r="K33">
        <v>11219.9999999999</v>
      </c>
      <c r="L33">
        <v>8531.6351225771305</v>
      </c>
      <c r="M33">
        <v>929436.91930817999</v>
      </c>
      <c r="N33">
        <f>K33-F33</f>
        <v>-1.0004441719502211E-10</v>
      </c>
      <c r="O33">
        <f>L33-G33</f>
        <v>1.6351225771304598</v>
      </c>
      <c r="P33">
        <f>M33-H33</f>
        <v>436.91930817998946</v>
      </c>
    </row>
    <row r="34" spans="1:16" x14ac:dyDescent="0.3">
      <c r="A34">
        <v>32</v>
      </c>
      <c r="B34">
        <v>7</v>
      </c>
      <c r="C34">
        <v>2763.84</v>
      </c>
      <c r="D34">
        <v>29</v>
      </c>
      <c r="E34" t="s">
        <v>8</v>
      </c>
      <c r="F34">
        <v>15300</v>
      </c>
      <c r="G34">
        <v>9800</v>
      </c>
      <c r="H34">
        <v>1049000</v>
      </c>
      <c r="I34">
        <v>6.1840000000000002</v>
      </c>
      <c r="J34">
        <v>0.40799999999999897</v>
      </c>
      <c r="K34">
        <v>15299.9999999999</v>
      </c>
      <c r="L34">
        <v>9794.0523964285603</v>
      </c>
      <c r="M34">
        <v>1267413.9808747901</v>
      </c>
      <c r="N34">
        <f>K34-F34</f>
        <v>-1.0004441719502211E-10</v>
      </c>
      <c r="O34">
        <f>L34-G34</f>
        <v>-5.9476035714396858</v>
      </c>
      <c r="P34">
        <f>M34-H34</f>
        <v>218413.98087479011</v>
      </c>
    </row>
    <row r="35" spans="1:16" x14ac:dyDescent="0.3">
      <c r="A35">
        <v>33</v>
      </c>
      <c r="B35">
        <v>7</v>
      </c>
      <c r="C35">
        <v>2957.31</v>
      </c>
      <c r="D35">
        <v>29</v>
      </c>
      <c r="E35" t="s">
        <v>8</v>
      </c>
      <c r="F35">
        <v>15300</v>
      </c>
      <c r="G35">
        <v>9800</v>
      </c>
      <c r="H35">
        <v>1243000</v>
      </c>
      <c r="I35">
        <v>6.1840000000000002</v>
      </c>
      <c r="J35">
        <v>0.40799999999999897</v>
      </c>
      <c r="K35">
        <v>15299.9999999999</v>
      </c>
      <c r="L35">
        <v>9794.0523964285603</v>
      </c>
      <c r="M35">
        <v>1267413.9808747901</v>
      </c>
      <c r="N35">
        <f>K35-F35</f>
        <v>-1.0004441719502211E-10</v>
      </c>
      <c r="O35">
        <f>L35-G35</f>
        <v>-5.9476035714396858</v>
      </c>
      <c r="P35">
        <f>M35-H35</f>
        <v>24413.980874790112</v>
      </c>
    </row>
    <row r="36" spans="1:16" x14ac:dyDescent="0.3">
      <c r="A36">
        <v>34</v>
      </c>
      <c r="B36">
        <v>7</v>
      </c>
      <c r="C36">
        <v>2325.85</v>
      </c>
      <c r="D36">
        <v>32</v>
      </c>
      <c r="E36" t="s">
        <v>5</v>
      </c>
      <c r="F36">
        <v>8490</v>
      </c>
      <c r="G36">
        <v>8200</v>
      </c>
      <c r="H36">
        <v>633000</v>
      </c>
      <c r="I36">
        <v>6.0940000000000003</v>
      </c>
      <c r="J36">
        <v>0.45299999999999901</v>
      </c>
      <c r="K36">
        <v>8493.7499999999909</v>
      </c>
      <c r="L36">
        <v>8201.3654243303499</v>
      </c>
      <c r="M36">
        <v>698798.04132620397</v>
      </c>
      <c r="N36">
        <f>K36-F36</f>
        <v>3.7499999999909051</v>
      </c>
      <c r="O36">
        <f>L36-G36</f>
        <v>1.3654243303499243</v>
      </c>
      <c r="P36">
        <f>M36-H36</f>
        <v>65798.041326203966</v>
      </c>
    </row>
    <row r="37" spans="1:16" x14ac:dyDescent="0.3">
      <c r="A37">
        <v>35</v>
      </c>
      <c r="B37">
        <v>7</v>
      </c>
      <c r="C37">
        <v>2137.5500000000002</v>
      </c>
      <c r="D37">
        <v>32</v>
      </c>
      <c r="E37" t="s">
        <v>2</v>
      </c>
      <c r="F37">
        <v>9060</v>
      </c>
      <c r="G37">
        <v>8610</v>
      </c>
      <c r="H37">
        <v>672000</v>
      </c>
      <c r="I37">
        <v>6.0940000000000003</v>
      </c>
      <c r="J37">
        <v>0.45299999999999901</v>
      </c>
      <c r="K37">
        <v>9059.9999999999909</v>
      </c>
      <c r="L37">
        <v>8604.8431936914203</v>
      </c>
      <c r="M37">
        <v>745384.57741461694</v>
      </c>
      <c r="N37">
        <f>K37-F37</f>
        <v>0</v>
      </c>
      <c r="O37">
        <f>L37-G37</f>
        <v>-5.1568063085796894</v>
      </c>
      <c r="P37">
        <f>M37-H37</f>
        <v>73384.577414616942</v>
      </c>
    </row>
    <row r="38" spans="1:16" x14ac:dyDescent="0.3">
      <c r="A38">
        <v>36</v>
      </c>
      <c r="B38">
        <v>7</v>
      </c>
      <c r="C38">
        <v>2488.66</v>
      </c>
      <c r="D38">
        <v>32</v>
      </c>
      <c r="E38" t="s">
        <v>5</v>
      </c>
      <c r="F38">
        <v>7930</v>
      </c>
      <c r="G38">
        <v>8200</v>
      </c>
      <c r="H38">
        <v>699000</v>
      </c>
      <c r="I38">
        <v>6.0940000000000003</v>
      </c>
      <c r="J38">
        <v>0.45299999999999901</v>
      </c>
      <c r="K38">
        <v>8493.7499999999909</v>
      </c>
      <c r="L38">
        <v>8201.3654243303499</v>
      </c>
      <c r="M38">
        <v>698798.04132620397</v>
      </c>
      <c r="N38">
        <f>K38-F38</f>
        <v>563.74999999999091</v>
      </c>
      <c r="O38">
        <f>L38-G38</f>
        <v>1.3654243303499243</v>
      </c>
      <c r="P38">
        <f>M38-H38</f>
        <v>-201.95867379603442</v>
      </c>
    </row>
    <row r="39" spans="1:16" x14ac:dyDescent="0.3">
      <c r="A39">
        <v>37</v>
      </c>
      <c r="B39">
        <v>7</v>
      </c>
      <c r="C39">
        <v>2286.06</v>
      </c>
      <c r="D39">
        <v>32</v>
      </c>
      <c r="E39" t="s">
        <v>2</v>
      </c>
      <c r="F39">
        <v>8460</v>
      </c>
      <c r="G39">
        <v>8610</v>
      </c>
      <c r="H39">
        <v>745000</v>
      </c>
      <c r="I39">
        <v>6.0940000000000003</v>
      </c>
      <c r="J39">
        <v>0.45299999999999901</v>
      </c>
      <c r="K39">
        <v>9059.9999999999909</v>
      </c>
      <c r="L39">
        <v>8604.8431936914203</v>
      </c>
      <c r="M39">
        <v>745384.57741461694</v>
      </c>
      <c r="N39">
        <f>K39-F39</f>
        <v>599.99999999999091</v>
      </c>
      <c r="O39">
        <f>L39-G39</f>
        <v>-5.1568063085796894</v>
      </c>
      <c r="P39">
        <f>M39-H39</f>
        <v>384.57741461694241</v>
      </c>
    </row>
    <row r="40" spans="1:16" x14ac:dyDescent="0.3">
      <c r="A40">
        <v>38</v>
      </c>
      <c r="B40">
        <v>7</v>
      </c>
      <c r="C40">
        <v>2609.0100000000002</v>
      </c>
      <c r="D40">
        <v>32</v>
      </c>
      <c r="E40" t="s">
        <v>3</v>
      </c>
      <c r="F40">
        <v>10760</v>
      </c>
      <c r="G40">
        <v>9750</v>
      </c>
      <c r="H40">
        <v>768000</v>
      </c>
      <c r="I40">
        <v>6.0940000000000003</v>
      </c>
      <c r="J40">
        <v>0.45299999999999901</v>
      </c>
      <c r="K40">
        <v>10758.7499999999</v>
      </c>
      <c r="L40">
        <v>9744.8469266503398</v>
      </c>
      <c r="M40">
        <v>885144.18567985797</v>
      </c>
      <c r="N40">
        <f>K40-F40</f>
        <v>-1.2500000001000444</v>
      </c>
      <c r="O40">
        <f>L40-G40</f>
        <v>-5.1530733496601897</v>
      </c>
      <c r="P40">
        <f>M40-H40</f>
        <v>117144.18567985797</v>
      </c>
    </row>
    <row r="41" spans="1:16" x14ac:dyDescent="0.3">
      <c r="A41">
        <v>39</v>
      </c>
      <c r="B41">
        <v>7</v>
      </c>
      <c r="C41">
        <v>2790.52</v>
      </c>
      <c r="D41">
        <v>32</v>
      </c>
      <c r="E41" t="s">
        <v>3</v>
      </c>
      <c r="F41">
        <v>10050</v>
      </c>
      <c r="G41">
        <v>9750</v>
      </c>
      <c r="H41">
        <v>885000</v>
      </c>
      <c r="I41">
        <v>6.0940000000000003</v>
      </c>
      <c r="J41">
        <v>0.45299999999999901</v>
      </c>
      <c r="K41">
        <v>10758.7499999999</v>
      </c>
      <c r="L41">
        <v>9744.8469266503398</v>
      </c>
      <c r="M41">
        <v>885144.18567985797</v>
      </c>
      <c r="N41">
        <f>K41-F41</f>
        <v>708.74999999989996</v>
      </c>
      <c r="O41">
        <f>L41-G41</f>
        <v>-5.1530733496601897</v>
      </c>
      <c r="P41">
        <f>M41-H41</f>
        <v>144.18567985796835</v>
      </c>
    </row>
    <row r="42" spans="1:16" x14ac:dyDescent="0.3">
      <c r="A42">
        <v>40</v>
      </c>
      <c r="B42">
        <v>7</v>
      </c>
      <c r="C42">
        <v>2483</v>
      </c>
      <c r="D42">
        <v>32</v>
      </c>
      <c r="E42" t="s">
        <v>6</v>
      </c>
      <c r="F42">
        <v>12460</v>
      </c>
      <c r="G42">
        <v>10780</v>
      </c>
      <c r="H42">
        <v>897000</v>
      </c>
      <c r="I42">
        <v>6.0940000000000003</v>
      </c>
      <c r="J42">
        <v>0.45299999999999901</v>
      </c>
      <c r="K42">
        <v>12457.4999999999</v>
      </c>
      <c r="L42">
        <v>10780.8390396628</v>
      </c>
      <c r="M42">
        <v>1024903.79394509</v>
      </c>
      <c r="N42">
        <f>K42-F42</f>
        <v>-2.5000000001000444</v>
      </c>
      <c r="O42">
        <f>L42-G42</f>
        <v>0.83903966280013265</v>
      </c>
      <c r="P42">
        <f>M42-H42</f>
        <v>127903.79394509003</v>
      </c>
    </row>
    <row r="43" spans="1:16" x14ac:dyDescent="0.3">
      <c r="A43">
        <v>41</v>
      </c>
      <c r="B43">
        <v>7</v>
      </c>
      <c r="C43">
        <v>2656.81</v>
      </c>
      <c r="D43">
        <v>32</v>
      </c>
      <c r="E43" t="s">
        <v>6</v>
      </c>
      <c r="F43">
        <v>11640</v>
      </c>
      <c r="G43">
        <v>10780</v>
      </c>
      <c r="H43">
        <v>1025000</v>
      </c>
      <c r="I43">
        <v>6.0940000000000003</v>
      </c>
      <c r="J43">
        <v>0.45299999999999901</v>
      </c>
      <c r="K43">
        <v>12457.4999999999</v>
      </c>
      <c r="L43">
        <v>10780.8390396628</v>
      </c>
      <c r="M43">
        <v>1024903.79394509</v>
      </c>
      <c r="N43">
        <f>K43-F43</f>
        <v>817.49999999989996</v>
      </c>
      <c r="O43">
        <f>L43-G43</f>
        <v>0.83903966280013265</v>
      </c>
      <c r="P43">
        <f>M43-H43</f>
        <v>-96.20605490996968</v>
      </c>
    </row>
    <row r="44" spans="1:16" x14ac:dyDescent="0.3">
      <c r="A44">
        <v>42</v>
      </c>
      <c r="B44">
        <v>7</v>
      </c>
      <c r="C44">
        <v>3033.03</v>
      </c>
      <c r="D44">
        <v>32</v>
      </c>
      <c r="E44" t="s">
        <v>8</v>
      </c>
      <c r="F44">
        <v>16990</v>
      </c>
      <c r="G44">
        <v>13020</v>
      </c>
      <c r="H44">
        <v>1180000</v>
      </c>
      <c r="I44">
        <v>6.0940000000000003</v>
      </c>
      <c r="J44">
        <v>0.45299999999999901</v>
      </c>
      <c r="K44">
        <v>16987.499999999902</v>
      </c>
      <c r="L44">
        <v>13011.234503571401</v>
      </c>
      <c r="M44">
        <v>1397596.0826524</v>
      </c>
      <c r="N44">
        <f>K44-F44</f>
        <v>-2.5000000000982254</v>
      </c>
      <c r="O44">
        <f>L44-G44</f>
        <v>-8.7654964285993628</v>
      </c>
      <c r="P44">
        <f>M44-H44</f>
        <v>217596.08265240001</v>
      </c>
    </row>
    <row r="45" spans="1:16" x14ac:dyDescent="0.3">
      <c r="A45">
        <v>43</v>
      </c>
      <c r="B45">
        <v>7</v>
      </c>
      <c r="C45">
        <v>3245.34</v>
      </c>
      <c r="D45">
        <v>32</v>
      </c>
      <c r="E45" t="s">
        <v>8</v>
      </c>
      <c r="F45">
        <v>15870</v>
      </c>
      <c r="G45">
        <v>13020</v>
      </c>
      <c r="H45">
        <v>1370000</v>
      </c>
      <c r="I45">
        <v>6.0940000000000003</v>
      </c>
      <c r="J45">
        <v>0.45299999999999901</v>
      </c>
      <c r="K45">
        <v>16987.499999999902</v>
      </c>
      <c r="L45">
        <v>13011.234503571401</v>
      </c>
      <c r="M45">
        <v>1397596.0826524</v>
      </c>
      <c r="N45">
        <f>K45-F45</f>
        <v>1117.4999999999018</v>
      </c>
      <c r="O45">
        <f>L45-G45</f>
        <v>-8.7654964285993628</v>
      </c>
      <c r="P45">
        <f>M45-H45</f>
        <v>27596.082652400015</v>
      </c>
    </row>
    <row r="46" spans="1:16" x14ac:dyDescent="0.3">
      <c r="A46">
        <v>44</v>
      </c>
      <c r="B46">
        <v>7</v>
      </c>
      <c r="C46">
        <v>2544.0500000000002</v>
      </c>
      <c r="D46">
        <v>35</v>
      </c>
      <c r="E46" t="s">
        <v>5</v>
      </c>
      <c r="F46">
        <v>8660</v>
      </c>
      <c r="G46">
        <v>9670</v>
      </c>
      <c r="H46">
        <v>703000</v>
      </c>
      <c r="I46">
        <v>6.0039999999999996</v>
      </c>
      <c r="J46">
        <v>0.498</v>
      </c>
      <c r="K46">
        <v>9337.5</v>
      </c>
      <c r="L46">
        <v>9673.6829276785793</v>
      </c>
      <c r="M46">
        <v>762934.83344648499</v>
      </c>
      <c r="N46">
        <f>K46-F46</f>
        <v>677.5</v>
      </c>
      <c r="O46">
        <f>L46-G46</f>
        <v>3.6829276785792899</v>
      </c>
      <c r="P46">
        <f>M46-H46</f>
        <v>59934.83344648499</v>
      </c>
    </row>
    <row r="47" spans="1:16" x14ac:dyDescent="0.3">
      <c r="A47">
        <v>45</v>
      </c>
      <c r="B47">
        <v>7</v>
      </c>
      <c r="C47">
        <v>2338.08</v>
      </c>
      <c r="D47">
        <v>35</v>
      </c>
      <c r="E47" t="s">
        <v>2</v>
      </c>
      <c r="F47">
        <v>9240</v>
      </c>
      <c r="G47">
        <v>10180</v>
      </c>
      <c r="H47">
        <v>746000</v>
      </c>
      <c r="I47">
        <v>6.0039999999999996</v>
      </c>
      <c r="J47">
        <v>0.498</v>
      </c>
      <c r="K47">
        <v>9960</v>
      </c>
      <c r="L47">
        <v>10184.0885276342</v>
      </c>
      <c r="M47">
        <v>813797.15567625104</v>
      </c>
      <c r="N47">
        <f>K47-F47</f>
        <v>720</v>
      </c>
      <c r="O47">
        <f>L47-G47</f>
        <v>4.0885276341996359</v>
      </c>
      <c r="P47">
        <f>M47-H47</f>
        <v>67797.155676251044</v>
      </c>
    </row>
    <row r="48" spans="1:16" x14ac:dyDescent="0.3">
      <c r="A48">
        <v>46</v>
      </c>
      <c r="B48">
        <v>7</v>
      </c>
      <c r="C48">
        <v>2722.13</v>
      </c>
      <c r="D48">
        <v>35</v>
      </c>
      <c r="E48" t="s">
        <v>5</v>
      </c>
      <c r="F48">
        <v>7930</v>
      </c>
      <c r="G48">
        <v>9670</v>
      </c>
      <c r="H48">
        <v>763000</v>
      </c>
      <c r="I48">
        <v>6.0039999999999996</v>
      </c>
      <c r="J48">
        <v>0.498</v>
      </c>
      <c r="K48">
        <v>9337.5</v>
      </c>
      <c r="L48">
        <v>9673.6829276785793</v>
      </c>
      <c r="M48">
        <v>762934.83344648499</v>
      </c>
      <c r="N48">
        <f>K48-F48</f>
        <v>1407.5</v>
      </c>
      <c r="O48">
        <f>L48-G48</f>
        <v>3.6829276785792899</v>
      </c>
      <c r="P48">
        <f>M48-H48</f>
        <v>-65.166553515009582</v>
      </c>
    </row>
    <row r="49" spans="1:16" x14ac:dyDescent="0.3">
      <c r="A49">
        <v>47</v>
      </c>
      <c r="B49">
        <v>7</v>
      </c>
      <c r="C49">
        <v>2500.52</v>
      </c>
      <c r="D49">
        <v>35</v>
      </c>
      <c r="E49" t="s">
        <v>2</v>
      </c>
      <c r="F49">
        <v>8460</v>
      </c>
      <c r="G49">
        <v>10180</v>
      </c>
      <c r="H49">
        <v>814000</v>
      </c>
      <c r="I49">
        <v>6.0039999999999996</v>
      </c>
      <c r="J49">
        <v>0.498</v>
      </c>
      <c r="K49">
        <v>9960</v>
      </c>
      <c r="L49">
        <v>10184.0885276342</v>
      </c>
      <c r="M49">
        <v>813797.15567625104</v>
      </c>
      <c r="N49">
        <f>K49-F49</f>
        <v>1500</v>
      </c>
      <c r="O49">
        <f>L49-G49</f>
        <v>4.0885276341996359</v>
      </c>
      <c r="P49">
        <f>M49-H49</f>
        <v>-202.8443237489555</v>
      </c>
    </row>
    <row r="50" spans="1:16" x14ac:dyDescent="0.3">
      <c r="A50">
        <v>48</v>
      </c>
      <c r="B50">
        <v>7</v>
      </c>
      <c r="C50">
        <v>2853.77</v>
      </c>
      <c r="D50">
        <v>35</v>
      </c>
      <c r="E50" t="s">
        <v>3</v>
      </c>
      <c r="F50">
        <v>10970</v>
      </c>
      <c r="G50">
        <v>11650</v>
      </c>
      <c r="H50">
        <v>853000</v>
      </c>
      <c r="I50">
        <v>6.0039999999999996</v>
      </c>
      <c r="J50">
        <v>0.498</v>
      </c>
      <c r="K50">
        <v>11827.5</v>
      </c>
      <c r="L50">
        <v>11652.9247622985</v>
      </c>
      <c r="M50">
        <v>966384.12236554804</v>
      </c>
      <c r="N50">
        <f>K50-F50</f>
        <v>857.5</v>
      </c>
      <c r="O50">
        <f>L50-G50</f>
        <v>2.9247622985003545</v>
      </c>
      <c r="P50">
        <f>M50-H50</f>
        <v>113384.12236554804</v>
      </c>
    </row>
    <row r="51" spans="1:16" x14ac:dyDescent="0.3">
      <c r="A51">
        <v>49</v>
      </c>
      <c r="B51">
        <v>7</v>
      </c>
      <c r="C51">
        <v>3052.31</v>
      </c>
      <c r="D51">
        <v>35</v>
      </c>
      <c r="E51" t="s">
        <v>3</v>
      </c>
      <c r="F51">
        <v>10050</v>
      </c>
      <c r="G51">
        <v>11650</v>
      </c>
      <c r="H51">
        <v>920000</v>
      </c>
      <c r="I51">
        <v>6.0039999999999996</v>
      </c>
      <c r="J51">
        <v>0.498</v>
      </c>
      <c r="K51">
        <v>11827.5</v>
      </c>
      <c r="L51">
        <v>11652.9247622985</v>
      </c>
      <c r="M51">
        <v>966384.12236554804</v>
      </c>
      <c r="N51">
        <f>K51-F51</f>
        <v>1777.5</v>
      </c>
      <c r="O51">
        <f>L51-G51</f>
        <v>2.9247622985003545</v>
      </c>
      <c r="P51">
        <f>M51-H51</f>
        <v>46384.122365548043</v>
      </c>
    </row>
    <row r="52" spans="1:16" x14ac:dyDescent="0.3">
      <c r="A52">
        <v>50</v>
      </c>
      <c r="B52">
        <v>7</v>
      </c>
      <c r="C52">
        <v>2715.94</v>
      </c>
      <c r="D52">
        <v>35</v>
      </c>
      <c r="E52" t="s">
        <v>6</v>
      </c>
      <c r="F52">
        <v>12700</v>
      </c>
      <c r="G52">
        <v>13020</v>
      </c>
      <c r="H52">
        <v>996000</v>
      </c>
      <c r="I52">
        <v>6.0039999999999996</v>
      </c>
      <c r="J52">
        <v>0.498</v>
      </c>
      <c r="K52">
        <v>13695</v>
      </c>
      <c r="L52">
        <v>13030.042956748501</v>
      </c>
      <c r="M52">
        <v>1118971.0890548399</v>
      </c>
      <c r="N52">
        <f>K52-F52</f>
        <v>995</v>
      </c>
      <c r="O52">
        <f>L52-G52</f>
        <v>10.042956748500728</v>
      </c>
      <c r="P52">
        <f>M52-H52</f>
        <v>122971.08905483992</v>
      </c>
    </row>
    <row r="53" spans="1:16" x14ac:dyDescent="0.3">
      <c r="A53">
        <v>51</v>
      </c>
      <c r="B53">
        <v>7</v>
      </c>
      <c r="C53">
        <v>2906.06</v>
      </c>
      <c r="D53">
        <v>35</v>
      </c>
      <c r="E53" t="s">
        <v>6</v>
      </c>
      <c r="F53">
        <v>11640</v>
      </c>
      <c r="G53">
        <v>13020</v>
      </c>
      <c r="H53">
        <v>1096000</v>
      </c>
      <c r="I53">
        <v>6.0039999999999996</v>
      </c>
      <c r="J53">
        <v>0.498</v>
      </c>
      <c r="K53">
        <v>13695</v>
      </c>
      <c r="L53">
        <v>13030.042956748501</v>
      </c>
      <c r="M53">
        <v>1118971.0890548399</v>
      </c>
      <c r="N53">
        <f>K53-F53</f>
        <v>2055</v>
      </c>
      <c r="O53">
        <f>L53-G53</f>
        <v>10.042956748500728</v>
      </c>
      <c r="P53">
        <f>M53-H53</f>
        <v>22971.089054839918</v>
      </c>
    </row>
    <row r="54" spans="1:16" x14ac:dyDescent="0.3">
      <c r="A54">
        <v>52</v>
      </c>
      <c r="B54">
        <v>7</v>
      </c>
      <c r="C54">
        <v>3317.57</v>
      </c>
      <c r="D54">
        <v>35</v>
      </c>
      <c r="E54" t="s">
        <v>8</v>
      </c>
      <c r="F54">
        <v>17320</v>
      </c>
      <c r="G54">
        <v>16230</v>
      </c>
      <c r="H54">
        <v>1310000</v>
      </c>
      <c r="I54">
        <v>6.0039999999999996</v>
      </c>
      <c r="J54">
        <v>0.498</v>
      </c>
      <c r="K54">
        <v>18675</v>
      </c>
      <c r="L54">
        <v>16228.416610714199</v>
      </c>
      <c r="M54">
        <v>1525869.66689297</v>
      </c>
      <c r="N54">
        <f>K54-F54</f>
        <v>1355</v>
      </c>
      <c r="O54">
        <f>L54-G54</f>
        <v>-1.5833892858008767</v>
      </c>
      <c r="P54">
        <f>M54-H54</f>
        <v>215869.66689296998</v>
      </c>
    </row>
    <row r="55" spans="1:16" x14ac:dyDescent="0.3">
      <c r="A55">
        <v>53</v>
      </c>
      <c r="B55">
        <v>7</v>
      </c>
      <c r="C55">
        <v>3549.8</v>
      </c>
      <c r="D55">
        <v>35</v>
      </c>
      <c r="E55" t="s">
        <v>8</v>
      </c>
      <c r="F55">
        <v>15870</v>
      </c>
      <c r="G55">
        <v>16230</v>
      </c>
      <c r="H55">
        <v>1402000</v>
      </c>
      <c r="I55">
        <v>6.0039999999999996</v>
      </c>
      <c r="J55">
        <v>0.498</v>
      </c>
      <c r="K55">
        <v>18675</v>
      </c>
      <c r="L55">
        <v>16228.416610714199</v>
      </c>
      <c r="M55">
        <v>1525869.66689297</v>
      </c>
      <c r="N55">
        <f>K55-F55</f>
        <v>2805</v>
      </c>
      <c r="O55">
        <f>L55-G55</f>
        <v>-1.5833892858008767</v>
      </c>
      <c r="P55">
        <f>M55-H55</f>
        <v>123869.66689296998</v>
      </c>
    </row>
    <row r="56" spans="1:16" x14ac:dyDescent="0.3">
      <c r="A56">
        <v>54</v>
      </c>
      <c r="B56">
        <v>7</v>
      </c>
      <c r="C56">
        <v>2762.11</v>
      </c>
      <c r="D56">
        <v>36</v>
      </c>
      <c r="E56" t="s">
        <v>5</v>
      </c>
      <c r="F56">
        <v>8660</v>
      </c>
      <c r="G56">
        <v>10680</v>
      </c>
      <c r="H56">
        <v>767000</v>
      </c>
      <c r="I56">
        <v>5.92</v>
      </c>
      <c r="J56">
        <v>0.54</v>
      </c>
      <c r="K56">
        <v>10125</v>
      </c>
      <c r="L56">
        <v>10678.775510203999</v>
      </c>
      <c r="M56">
        <v>821934.88595869695</v>
      </c>
      <c r="N56">
        <f>K56-F56</f>
        <v>1465</v>
      </c>
      <c r="O56">
        <f>L56-G56</f>
        <v>-1.2244897960008529</v>
      </c>
      <c r="P56">
        <f>M56-H56</f>
        <v>54934.885958696948</v>
      </c>
    </row>
    <row r="57" spans="1:16" x14ac:dyDescent="0.3">
      <c r="A57">
        <v>55</v>
      </c>
      <c r="B57">
        <v>7</v>
      </c>
      <c r="C57">
        <v>2538.4899999999998</v>
      </c>
      <c r="D57">
        <v>38</v>
      </c>
      <c r="E57" t="s">
        <v>2</v>
      </c>
      <c r="F57">
        <v>9240</v>
      </c>
      <c r="G57">
        <v>11390</v>
      </c>
      <c r="H57">
        <v>814000</v>
      </c>
      <c r="I57">
        <v>5.92</v>
      </c>
      <c r="J57">
        <v>0.54</v>
      </c>
      <c r="K57">
        <v>10800</v>
      </c>
      <c r="L57">
        <v>11390.693877551001</v>
      </c>
      <c r="M57">
        <v>876730.54502260999</v>
      </c>
      <c r="N57">
        <f>K57-F57</f>
        <v>1560</v>
      </c>
      <c r="O57">
        <f>L57-G57</f>
        <v>0.69387755100069626</v>
      </c>
      <c r="P57">
        <f>M57-H57</f>
        <v>62730.545022609993</v>
      </c>
    </row>
    <row r="58" spans="1:16" x14ac:dyDescent="0.3">
      <c r="A58">
        <v>56</v>
      </c>
      <c r="B58">
        <v>7</v>
      </c>
      <c r="C58">
        <v>2955.46</v>
      </c>
      <c r="D58">
        <v>38</v>
      </c>
      <c r="E58" t="s">
        <v>5</v>
      </c>
      <c r="F58">
        <v>7930</v>
      </c>
      <c r="G58">
        <v>10680</v>
      </c>
      <c r="H58">
        <v>822000</v>
      </c>
      <c r="I58">
        <v>5.92</v>
      </c>
      <c r="J58">
        <v>0.54</v>
      </c>
      <c r="K58">
        <v>10125</v>
      </c>
      <c r="L58">
        <v>10678.775510203999</v>
      </c>
      <c r="M58">
        <v>821934.88595869695</v>
      </c>
      <c r="N58">
        <f>K58-F58</f>
        <v>2195</v>
      </c>
      <c r="O58">
        <f>L58-G58</f>
        <v>-1.2244897960008529</v>
      </c>
      <c r="P58">
        <f>M58-H58</f>
        <v>-65.114041303051636</v>
      </c>
    </row>
    <row r="59" spans="1:16" x14ac:dyDescent="0.3">
      <c r="A59">
        <v>57</v>
      </c>
      <c r="B59">
        <v>7</v>
      </c>
      <c r="C59">
        <v>2714.85</v>
      </c>
      <c r="D59">
        <v>38</v>
      </c>
      <c r="E59" t="s">
        <v>2</v>
      </c>
      <c r="F59">
        <v>8460</v>
      </c>
      <c r="G59">
        <v>11390</v>
      </c>
      <c r="H59">
        <v>876000</v>
      </c>
      <c r="I59">
        <v>5.92</v>
      </c>
      <c r="J59">
        <v>0.54</v>
      </c>
      <c r="K59">
        <v>10800</v>
      </c>
      <c r="L59">
        <v>11390.693877551001</v>
      </c>
      <c r="M59">
        <v>876730.54502260999</v>
      </c>
      <c r="N59">
        <f>K59-F59</f>
        <v>2340</v>
      </c>
      <c r="O59">
        <f>L59-G59</f>
        <v>0.69387755100069626</v>
      </c>
      <c r="P59">
        <f>M59-H59</f>
        <v>730.54502260999288</v>
      </c>
    </row>
    <row r="60" spans="1:16" x14ac:dyDescent="0.3">
      <c r="A60">
        <v>58</v>
      </c>
      <c r="B60">
        <v>7</v>
      </c>
      <c r="C60">
        <v>3313.94</v>
      </c>
      <c r="D60">
        <v>38</v>
      </c>
      <c r="E60" t="s">
        <v>3</v>
      </c>
      <c r="F60">
        <v>10050</v>
      </c>
      <c r="G60">
        <v>13440</v>
      </c>
      <c r="H60">
        <v>920000</v>
      </c>
      <c r="I60">
        <v>5.92</v>
      </c>
      <c r="J60">
        <v>0.54</v>
      </c>
      <c r="K60">
        <v>12825</v>
      </c>
      <c r="L60">
        <v>13433.7974089035</v>
      </c>
      <c r="M60">
        <v>1041117.5222143501</v>
      </c>
      <c r="N60">
        <f>K60-F60</f>
        <v>2775</v>
      </c>
      <c r="O60">
        <f>L60-G60</f>
        <v>-6.2025910965003277</v>
      </c>
      <c r="P60">
        <f>M60-H60</f>
        <v>121117.52221435006</v>
      </c>
    </row>
    <row r="61" spans="1:16" x14ac:dyDescent="0.3">
      <c r="A61">
        <v>59</v>
      </c>
      <c r="B61">
        <v>7</v>
      </c>
      <c r="C61">
        <v>3098.38</v>
      </c>
      <c r="D61">
        <v>38</v>
      </c>
      <c r="E61" t="s">
        <v>3</v>
      </c>
      <c r="F61">
        <v>10970</v>
      </c>
      <c r="G61">
        <v>13440</v>
      </c>
      <c r="H61">
        <v>931000</v>
      </c>
      <c r="I61">
        <v>5.92</v>
      </c>
      <c r="J61">
        <v>0.54</v>
      </c>
      <c r="K61">
        <v>12825</v>
      </c>
      <c r="L61">
        <v>13433.7974089035</v>
      </c>
      <c r="M61">
        <v>1041117.5222143501</v>
      </c>
      <c r="N61">
        <f>K61-F61</f>
        <v>1855</v>
      </c>
      <c r="O61">
        <f>L61-G61</f>
        <v>-6.2025910965003277</v>
      </c>
      <c r="P61">
        <f>M61-H61</f>
        <v>110117.52221435006</v>
      </c>
    </row>
    <row r="62" spans="1:16" x14ac:dyDescent="0.3">
      <c r="A62">
        <v>60</v>
      </c>
      <c r="B62">
        <v>7</v>
      </c>
      <c r="C62">
        <v>2948.74</v>
      </c>
      <c r="D62">
        <v>38</v>
      </c>
      <c r="E62" t="s">
        <v>6</v>
      </c>
      <c r="F62">
        <v>12700</v>
      </c>
      <c r="G62">
        <v>15140</v>
      </c>
      <c r="H62">
        <v>1087000</v>
      </c>
      <c r="I62">
        <v>5.92</v>
      </c>
      <c r="J62">
        <v>0.54</v>
      </c>
      <c r="K62">
        <v>14850</v>
      </c>
      <c r="L62">
        <v>15129.299946028499</v>
      </c>
      <c r="M62">
        <v>1205504.49940608</v>
      </c>
      <c r="N62">
        <f>K62-F62</f>
        <v>2150</v>
      </c>
      <c r="O62">
        <f>L62-G62</f>
        <v>-10.700053971500893</v>
      </c>
      <c r="P62">
        <f>M62-H62</f>
        <v>118504.49940607999</v>
      </c>
    </row>
    <row r="63" spans="1:16" x14ac:dyDescent="0.3">
      <c r="A63">
        <v>61</v>
      </c>
      <c r="B63">
        <v>7</v>
      </c>
      <c r="C63">
        <v>3155.15</v>
      </c>
      <c r="D63">
        <v>38</v>
      </c>
      <c r="E63" t="s">
        <v>6</v>
      </c>
      <c r="F63">
        <v>11640</v>
      </c>
      <c r="G63">
        <v>15140</v>
      </c>
      <c r="H63">
        <v>1096000</v>
      </c>
      <c r="I63">
        <v>5.92</v>
      </c>
      <c r="J63">
        <v>0.54</v>
      </c>
      <c r="K63">
        <v>14850</v>
      </c>
      <c r="L63">
        <v>15129.299946028499</v>
      </c>
      <c r="M63">
        <v>1205504.49940608</v>
      </c>
      <c r="N63">
        <f>K63-F63</f>
        <v>3210</v>
      </c>
      <c r="O63">
        <f>L63-G63</f>
        <v>-10.700053971500893</v>
      </c>
      <c r="P63">
        <f>M63-H63</f>
        <v>109504.49940607999</v>
      </c>
    </row>
    <row r="64" spans="1:16" x14ac:dyDescent="0.3">
      <c r="A64">
        <v>62</v>
      </c>
      <c r="B64">
        <v>7</v>
      </c>
      <c r="C64">
        <v>3854.08</v>
      </c>
      <c r="D64">
        <v>38</v>
      </c>
      <c r="E64" t="s">
        <v>8</v>
      </c>
      <c r="F64">
        <v>15870</v>
      </c>
      <c r="G64">
        <v>19240</v>
      </c>
      <c r="H64">
        <v>1402000</v>
      </c>
      <c r="I64">
        <v>5.92</v>
      </c>
      <c r="J64">
        <v>0.54</v>
      </c>
      <c r="K64">
        <v>20250</v>
      </c>
      <c r="L64">
        <v>19231.119910714198</v>
      </c>
      <c r="M64">
        <v>1643869.7719173899</v>
      </c>
      <c r="N64">
        <f>K64-F64</f>
        <v>4380</v>
      </c>
      <c r="O64">
        <f>L64-G64</f>
        <v>-8.8800892858016596</v>
      </c>
      <c r="P64">
        <f>M64-H64</f>
        <v>241869.77191738994</v>
      </c>
    </row>
    <row r="65" spans="1:16" x14ac:dyDescent="0.3">
      <c r="A65">
        <v>63</v>
      </c>
      <c r="B65">
        <v>7</v>
      </c>
      <c r="C65">
        <v>3601.94</v>
      </c>
      <c r="D65">
        <v>38</v>
      </c>
      <c r="E65" t="s">
        <v>8</v>
      </c>
      <c r="F65">
        <v>17320</v>
      </c>
      <c r="G65">
        <v>19240</v>
      </c>
      <c r="H65">
        <v>1430000</v>
      </c>
      <c r="I65">
        <v>5.92</v>
      </c>
      <c r="J65">
        <v>0.54</v>
      </c>
      <c r="K65">
        <v>20250</v>
      </c>
      <c r="L65">
        <v>19231.119910714198</v>
      </c>
      <c r="M65">
        <v>1643869.7719173899</v>
      </c>
      <c r="N65">
        <f>K65-F65</f>
        <v>2930</v>
      </c>
      <c r="O65">
        <f>L65-G65</f>
        <v>-8.8800892858016596</v>
      </c>
      <c r="P65">
        <f>M65-H65</f>
        <v>213869.77191738994</v>
      </c>
    </row>
    <row r="66" spans="1:16" x14ac:dyDescent="0.3">
      <c r="A66">
        <v>64</v>
      </c>
      <c r="B66">
        <v>9.625</v>
      </c>
      <c r="C66">
        <v>1740.12</v>
      </c>
      <c r="D66">
        <v>36</v>
      </c>
      <c r="E66" t="s">
        <v>1</v>
      </c>
      <c r="F66">
        <v>3520</v>
      </c>
      <c r="G66">
        <v>2020</v>
      </c>
      <c r="H66">
        <v>423000</v>
      </c>
      <c r="I66">
        <v>8.9209999999999994</v>
      </c>
      <c r="J66">
        <v>0.35199999999999998</v>
      </c>
      <c r="K66">
        <v>3520</v>
      </c>
      <c r="L66">
        <v>2023.35056199776</v>
      </c>
      <c r="M66">
        <v>563995.30078165105</v>
      </c>
      <c r="N66">
        <f>K66-F66</f>
        <v>0</v>
      </c>
      <c r="O66">
        <f>L66-G66</f>
        <v>3.3505619977599963</v>
      </c>
      <c r="P66">
        <f>M66-H66</f>
        <v>140995.30078165105</v>
      </c>
    </row>
    <row r="67" spans="1:16" x14ac:dyDescent="0.3">
      <c r="A67">
        <v>65</v>
      </c>
      <c r="B67">
        <v>9.625</v>
      </c>
      <c r="C67">
        <v>1826.23</v>
      </c>
      <c r="D67">
        <v>36</v>
      </c>
      <c r="E67" t="s">
        <v>1</v>
      </c>
      <c r="F67">
        <v>3520</v>
      </c>
      <c r="G67">
        <v>2020</v>
      </c>
      <c r="H67">
        <v>489000</v>
      </c>
      <c r="I67">
        <v>8.9209999999999994</v>
      </c>
      <c r="J67">
        <v>0.35199999999999998</v>
      </c>
      <c r="K67">
        <v>3520</v>
      </c>
      <c r="L67">
        <v>2023.35056199776</v>
      </c>
      <c r="M67">
        <v>563995.30078165105</v>
      </c>
      <c r="N67">
        <f>K67-F67</f>
        <v>0</v>
      </c>
      <c r="O67">
        <f>L67-G67</f>
        <v>3.3505619977599963</v>
      </c>
      <c r="P67">
        <f>M67-H67</f>
        <v>74995.300781651051</v>
      </c>
    </row>
    <row r="68" spans="1:16" x14ac:dyDescent="0.3">
      <c r="A68">
        <v>66</v>
      </c>
      <c r="B68">
        <v>9.625</v>
      </c>
      <c r="C68">
        <v>1952.81</v>
      </c>
      <c r="D68">
        <v>36</v>
      </c>
      <c r="E68" t="s">
        <v>1</v>
      </c>
      <c r="F68">
        <v>3520</v>
      </c>
      <c r="G68">
        <v>2020</v>
      </c>
      <c r="H68">
        <v>564000</v>
      </c>
      <c r="I68">
        <v>8.9209999999999994</v>
      </c>
      <c r="J68">
        <v>0.35199999999999998</v>
      </c>
      <c r="K68">
        <v>3520</v>
      </c>
      <c r="L68">
        <v>2023.35056199776</v>
      </c>
      <c r="M68">
        <v>563995.30078165105</v>
      </c>
      <c r="N68">
        <f>K68-F68</f>
        <v>0</v>
      </c>
      <c r="O68">
        <f>L68-G68</f>
        <v>3.3505619977599963</v>
      </c>
      <c r="P68">
        <f>M68-H68</f>
        <v>-4.6992183489492163</v>
      </c>
    </row>
    <row r="69" spans="1:16" x14ac:dyDescent="0.3">
      <c r="A69">
        <v>67</v>
      </c>
      <c r="B69">
        <v>9.625</v>
      </c>
      <c r="C69">
        <v>1905.6</v>
      </c>
      <c r="D69">
        <v>40</v>
      </c>
      <c r="E69" t="s">
        <v>1</v>
      </c>
      <c r="F69">
        <v>3950</v>
      </c>
      <c r="G69">
        <v>2570</v>
      </c>
      <c r="H69">
        <v>486000</v>
      </c>
      <c r="I69">
        <v>8.8350000000000009</v>
      </c>
      <c r="J69">
        <v>0.39499999999999902</v>
      </c>
      <c r="K69">
        <v>3949.99999999999</v>
      </c>
      <c r="L69">
        <v>2570.1186341678399</v>
      </c>
      <c r="M69">
        <v>629957.65668496804</v>
      </c>
      <c r="N69">
        <f>K69-F69</f>
        <v>-1.0004441719502211E-11</v>
      </c>
      <c r="O69">
        <f>L69-G69</f>
        <v>0.11863416783990033</v>
      </c>
      <c r="P69">
        <f>M69-H69</f>
        <v>143957.65668496804</v>
      </c>
    </row>
    <row r="70" spans="1:16" x14ac:dyDescent="0.3">
      <c r="A70">
        <v>68</v>
      </c>
      <c r="B70">
        <v>9.625</v>
      </c>
      <c r="C70">
        <v>1999.88</v>
      </c>
      <c r="D70">
        <v>40</v>
      </c>
      <c r="E70" t="s">
        <v>1</v>
      </c>
      <c r="F70">
        <v>3950</v>
      </c>
      <c r="G70">
        <v>2570</v>
      </c>
      <c r="H70">
        <v>561000</v>
      </c>
      <c r="I70">
        <v>8.8350000000000009</v>
      </c>
      <c r="J70">
        <v>0.39499999999999902</v>
      </c>
      <c r="K70">
        <v>3949.99999999999</v>
      </c>
      <c r="L70">
        <v>2570.1186341678399</v>
      </c>
      <c r="M70">
        <v>629957.65668496804</v>
      </c>
      <c r="N70">
        <f>K70-F70</f>
        <v>-1.0004441719502211E-11</v>
      </c>
      <c r="O70">
        <f>L70-G70</f>
        <v>0.11863416783990033</v>
      </c>
      <c r="P70">
        <f>M70-H70</f>
        <v>68957.656684968038</v>
      </c>
    </row>
    <row r="71" spans="1:16" x14ac:dyDescent="0.3">
      <c r="A71">
        <v>69</v>
      </c>
      <c r="B71">
        <v>9.625</v>
      </c>
      <c r="C71">
        <v>2138.4699999999998</v>
      </c>
      <c r="D71">
        <v>40</v>
      </c>
      <c r="E71" t="s">
        <v>1</v>
      </c>
      <c r="F71">
        <v>3950</v>
      </c>
      <c r="G71">
        <v>2570</v>
      </c>
      <c r="H71">
        <v>630000</v>
      </c>
      <c r="I71">
        <v>8.8350000000000009</v>
      </c>
      <c r="J71">
        <v>0.39499999999999902</v>
      </c>
      <c r="K71">
        <v>3949.99999999999</v>
      </c>
      <c r="L71">
        <v>2570.1186341678399</v>
      </c>
      <c r="M71">
        <v>629957.65668496804</v>
      </c>
      <c r="N71">
        <f>K71-F71</f>
        <v>-1.0004441719502211E-11</v>
      </c>
      <c r="O71">
        <f>L71-G71</f>
        <v>0.11863416783990033</v>
      </c>
      <c r="P71">
        <f>M71-H71</f>
        <v>-42.343315031961538</v>
      </c>
    </row>
    <row r="72" spans="1:16" x14ac:dyDescent="0.3">
      <c r="A72">
        <v>70</v>
      </c>
      <c r="B72">
        <v>9.625</v>
      </c>
      <c r="C72">
        <v>2565.56</v>
      </c>
      <c r="D72">
        <v>40</v>
      </c>
      <c r="E72" t="s">
        <v>2</v>
      </c>
      <c r="F72">
        <v>5750</v>
      </c>
      <c r="G72">
        <v>3090</v>
      </c>
      <c r="H72">
        <v>737000</v>
      </c>
      <c r="I72">
        <v>8.8350000000000009</v>
      </c>
      <c r="J72">
        <v>0.39499999999999902</v>
      </c>
      <c r="K72">
        <v>5745.4545454545396</v>
      </c>
      <c r="L72">
        <v>3086.0060946103699</v>
      </c>
      <c r="M72">
        <v>916302.04608722602</v>
      </c>
      <c r="N72">
        <f>K72-F72</f>
        <v>-4.5454545454604158</v>
      </c>
      <c r="O72">
        <f>L72-G72</f>
        <v>-3.993905389630072</v>
      </c>
      <c r="P72">
        <f>M72-H72</f>
        <v>179302.04608722602</v>
      </c>
    </row>
    <row r="73" spans="1:16" x14ac:dyDescent="0.3">
      <c r="A73">
        <v>71</v>
      </c>
      <c r="B73">
        <v>9.625</v>
      </c>
      <c r="C73">
        <v>3131.24</v>
      </c>
      <c r="D73">
        <v>40</v>
      </c>
      <c r="E73" t="s">
        <v>3</v>
      </c>
      <c r="F73">
        <v>6820</v>
      </c>
      <c r="G73">
        <v>3330</v>
      </c>
      <c r="H73">
        <v>847000</v>
      </c>
      <c r="I73">
        <v>8.8350000000000009</v>
      </c>
      <c r="J73">
        <v>0.39499999999999902</v>
      </c>
      <c r="K73">
        <v>6822.7272727272602</v>
      </c>
      <c r="L73">
        <v>3325.02335548064</v>
      </c>
      <c r="M73">
        <v>1088108.6797285799</v>
      </c>
      <c r="N73">
        <f>K73-F73</f>
        <v>2.7272727272602424</v>
      </c>
      <c r="O73">
        <f>L73-G73</f>
        <v>-4.9766445193599793</v>
      </c>
      <c r="P73">
        <f>M73-H73</f>
        <v>241108.67972857994</v>
      </c>
    </row>
    <row r="74" spans="1:16" x14ac:dyDescent="0.3">
      <c r="A74">
        <v>72</v>
      </c>
      <c r="B74">
        <v>9.625</v>
      </c>
      <c r="C74">
        <v>2743.75</v>
      </c>
      <c r="D74">
        <v>40</v>
      </c>
      <c r="E74" t="s">
        <v>2</v>
      </c>
      <c r="F74">
        <v>5750</v>
      </c>
      <c r="G74">
        <v>3090</v>
      </c>
      <c r="H74">
        <v>916000</v>
      </c>
      <c r="I74">
        <v>8.8350000000000009</v>
      </c>
      <c r="J74">
        <v>0.39499999999999902</v>
      </c>
      <c r="K74">
        <v>5745.4545454545396</v>
      </c>
      <c r="L74">
        <v>3086.0060946103699</v>
      </c>
      <c r="M74">
        <v>916302.04608722602</v>
      </c>
      <c r="N74">
        <f>K74-F74</f>
        <v>-4.5454545454604158</v>
      </c>
      <c r="O74">
        <f>L74-G74</f>
        <v>-3.993905389630072</v>
      </c>
      <c r="P74">
        <f>M74-H74</f>
        <v>302.04608722601552</v>
      </c>
    </row>
    <row r="75" spans="1:16" x14ac:dyDescent="0.3">
      <c r="A75">
        <v>73</v>
      </c>
      <c r="B75">
        <v>9.625</v>
      </c>
      <c r="C75">
        <v>3349.03</v>
      </c>
      <c r="D75">
        <v>40</v>
      </c>
      <c r="E75" t="s">
        <v>3</v>
      </c>
      <c r="F75">
        <v>6820</v>
      </c>
      <c r="G75">
        <v>3330</v>
      </c>
      <c r="H75">
        <v>1074000</v>
      </c>
      <c r="I75">
        <v>8.8350000000000009</v>
      </c>
      <c r="J75">
        <v>0.39499999999999902</v>
      </c>
      <c r="K75">
        <v>6822.7272727272602</v>
      </c>
      <c r="L75">
        <v>3325.02335548064</v>
      </c>
      <c r="M75">
        <v>1088108.6797285799</v>
      </c>
      <c r="N75">
        <f>K75-F75</f>
        <v>2.7272727272602424</v>
      </c>
      <c r="O75">
        <f>L75-G75</f>
        <v>-4.9766445193599793</v>
      </c>
      <c r="P75">
        <f>M75-H75</f>
        <v>14108.67972857994</v>
      </c>
    </row>
    <row r="76" spans="1:16" x14ac:dyDescent="0.3">
      <c r="A76">
        <v>74</v>
      </c>
      <c r="B76">
        <v>9.625</v>
      </c>
      <c r="C76">
        <v>2879.99</v>
      </c>
      <c r="D76">
        <v>43.5</v>
      </c>
      <c r="E76" t="s">
        <v>2</v>
      </c>
      <c r="F76">
        <v>6330</v>
      </c>
      <c r="G76">
        <v>3810</v>
      </c>
      <c r="H76">
        <v>825000</v>
      </c>
      <c r="I76">
        <v>8.7550000000000008</v>
      </c>
      <c r="J76">
        <v>0.434999999999999</v>
      </c>
      <c r="K76">
        <v>6327.2727272727197</v>
      </c>
      <c r="L76">
        <v>3809.6800888103799</v>
      </c>
      <c r="M76">
        <v>1004719.02972985</v>
      </c>
      <c r="N76">
        <f>K76-F76</f>
        <v>-2.7272727272802513</v>
      </c>
      <c r="O76">
        <f>L76-G76</f>
        <v>-0.31991118962014298</v>
      </c>
      <c r="P76">
        <f>M76-H76</f>
        <v>179719.02972985001</v>
      </c>
    </row>
    <row r="77" spans="1:16" x14ac:dyDescent="0.3">
      <c r="A77">
        <v>75</v>
      </c>
      <c r="B77">
        <v>9.625</v>
      </c>
      <c r="C77">
        <v>3405.16</v>
      </c>
      <c r="D77">
        <v>43.5</v>
      </c>
      <c r="E77" t="s">
        <v>3</v>
      </c>
      <c r="F77">
        <v>7510</v>
      </c>
      <c r="G77">
        <v>4130</v>
      </c>
      <c r="H77">
        <v>948000</v>
      </c>
      <c r="I77">
        <v>8.7550000000000008</v>
      </c>
      <c r="J77">
        <v>0.434999999999999</v>
      </c>
      <c r="K77">
        <v>7513.6363636363503</v>
      </c>
      <c r="L77">
        <v>4125.8867867434701</v>
      </c>
      <c r="M77">
        <v>1193103.8478041999</v>
      </c>
      <c r="N77">
        <f>K77-F77</f>
        <v>3.6363636363503247</v>
      </c>
      <c r="O77">
        <f>L77-G77</f>
        <v>-4.1132132565298889</v>
      </c>
      <c r="P77">
        <f>M77-H77</f>
        <v>245103.8478041999</v>
      </c>
    </row>
    <row r="78" spans="1:16" x14ac:dyDescent="0.3">
      <c r="A78">
        <v>76</v>
      </c>
      <c r="B78">
        <v>9.625</v>
      </c>
      <c r="C78">
        <v>2983.77</v>
      </c>
      <c r="D78">
        <v>43.5</v>
      </c>
      <c r="E78" t="s">
        <v>2</v>
      </c>
      <c r="F78">
        <v>6330</v>
      </c>
      <c r="G78">
        <v>3810</v>
      </c>
      <c r="H78">
        <v>1005000</v>
      </c>
      <c r="I78">
        <v>8.7550000000000008</v>
      </c>
      <c r="J78">
        <v>0.434999999999999</v>
      </c>
      <c r="K78">
        <v>6327.2727272727197</v>
      </c>
      <c r="L78">
        <v>3809.6800888103799</v>
      </c>
      <c r="M78">
        <v>1004719.02972985</v>
      </c>
      <c r="N78">
        <f>K78-F78</f>
        <v>-2.7272727272802513</v>
      </c>
      <c r="O78">
        <f>L78-G78</f>
        <v>-0.31991118962014298</v>
      </c>
      <c r="P78">
        <f>M78-H78</f>
        <v>-280.97027014999185</v>
      </c>
    </row>
    <row r="79" spans="1:16" x14ac:dyDescent="0.3">
      <c r="A79">
        <v>77</v>
      </c>
      <c r="B79">
        <v>9.625</v>
      </c>
      <c r="C79">
        <v>3642</v>
      </c>
      <c r="D79">
        <v>43.5</v>
      </c>
      <c r="E79" t="s">
        <v>3</v>
      </c>
      <c r="F79">
        <v>7510</v>
      </c>
      <c r="G79">
        <v>4130</v>
      </c>
      <c r="H79">
        <v>1178000</v>
      </c>
      <c r="I79">
        <v>8.7550000000000008</v>
      </c>
      <c r="J79">
        <v>0.434999999999999</v>
      </c>
      <c r="K79">
        <v>7513.6363636363503</v>
      </c>
      <c r="L79">
        <v>4125.8867867434701</v>
      </c>
      <c r="M79">
        <v>1193103.8478041999</v>
      </c>
      <c r="N79">
        <f>K79-F79</f>
        <v>3.6363636363503247</v>
      </c>
      <c r="O79">
        <f>L79-G79</f>
        <v>-4.1132132565298889</v>
      </c>
      <c r="P79">
        <f>M79-H79</f>
        <v>15103.847804199904</v>
      </c>
    </row>
    <row r="80" spans="1:16" x14ac:dyDescent="0.3">
      <c r="A80">
        <v>78</v>
      </c>
      <c r="B80">
        <v>9.625</v>
      </c>
      <c r="C80">
        <v>3014.47</v>
      </c>
      <c r="D80">
        <v>47</v>
      </c>
      <c r="E80" t="s">
        <v>2</v>
      </c>
      <c r="F80">
        <v>6870</v>
      </c>
      <c r="G80">
        <v>4750</v>
      </c>
      <c r="H80">
        <v>905000</v>
      </c>
      <c r="I80">
        <v>8.6809999999999992</v>
      </c>
      <c r="J80">
        <v>0.47199999999999998</v>
      </c>
      <c r="K80">
        <v>6865.4545454545496</v>
      </c>
      <c r="L80">
        <v>4754.0368945620903</v>
      </c>
      <c r="M80">
        <v>1085788.7078016801</v>
      </c>
      <c r="N80">
        <f>K80-F80</f>
        <v>-4.5454545454504114</v>
      </c>
      <c r="O80">
        <f>L80-G80</f>
        <v>4.0368945620903105</v>
      </c>
      <c r="P80">
        <f>M80-H80</f>
        <v>180788.70780168008</v>
      </c>
    </row>
    <row r="81" spans="1:16" x14ac:dyDescent="0.3">
      <c r="A81">
        <v>79</v>
      </c>
      <c r="B81">
        <v>9.625</v>
      </c>
      <c r="C81">
        <v>3679.12</v>
      </c>
      <c r="D81">
        <v>47</v>
      </c>
      <c r="E81" t="s">
        <v>3</v>
      </c>
      <c r="F81">
        <v>8150</v>
      </c>
      <c r="G81">
        <v>5080</v>
      </c>
      <c r="H81">
        <v>1040000</v>
      </c>
      <c r="I81">
        <v>8.6809999999999992</v>
      </c>
      <c r="J81">
        <v>0.47199999999999998</v>
      </c>
      <c r="K81">
        <v>8152.7272727272803</v>
      </c>
      <c r="L81">
        <v>5092.2207698273396</v>
      </c>
      <c r="M81">
        <v>1289374.0905144999</v>
      </c>
      <c r="N81">
        <f>K81-F81</f>
        <v>2.7272727272802513</v>
      </c>
      <c r="O81">
        <f>L81-G81</f>
        <v>12.220769827339609</v>
      </c>
      <c r="P81">
        <f>M81-H81</f>
        <v>249374.09051449993</v>
      </c>
    </row>
    <row r="82" spans="1:16" x14ac:dyDescent="0.3">
      <c r="A82">
        <v>80</v>
      </c>
      <c r="B82">
        <v>9.625</v>
      </c>
      <c r="C82">
        <v>3421.44</v>
      </c>
      <c r="D82">
        <v>47</v>
      </c>
      <c r="E82" t="s">
        <v>4</v>
      </c>
      <c r="F82">
        <v>8150</v>
      </c>
      <c r="G82">
        <v>7100</v>
      </c>
      <c r="H82">
        <v>1053000</v>
      </c>
      <c r="I82">
        <v>8.6809999999999992</v>
      </c>
      <c r="J82">
        <v>0.47199999999999998</v>
      </c>
      <c r="K82">
        <v>8152.7272727272803</v>
      </c>
      <c r="L82">
        <v>5092.2207698273396</v>
      </c>
      <c r="M82">
        <v>1289374.0905144999</v>
      </c>
      <c r="N82">
        <f>K82-F82</f>
        <v>2.7272727272802513</v>
      </c>
      <c r="O82">
        <f>L82-G82</f>
        <v>-2007.7792301726604</v>
      </c>
      <c r="P82">
        <f>M82-H82</f>
        <v>236374.09051449993</v>
      </c>
    </row>
    <row r="83" spans="1:16" x14ac:dyDescent="0.3">
      <c r="A83">
        <v>81</v>
      </c>
      <c r="B83">
        <v>9.625</v>
      </c>
      <c r="C83">
        <v>3223.84</v>
      </c>
      <c r="D83">
        <v>47</v>
      </c>
      <c r="E83" t="s">
        <v>2</v>
      </c>
      <c r="F83">
        <v>6870</v>
      </c>
      <c r="G83">
        <v>4750</v>
      </c>
      <c r="H83">
        <v>1086000</v>
      </c>
      <c r="I83">
        <v>8.6809999999999992</v>
      </c>
      <c r="J83">
        <v>0.47199999999999998</v>
      </c>
      <c r="K83">
        <v>6865.4545454545496</v>
      </c>
      <c r="L83">
        <v>4754.0368945620903</v>
      </c>
      <c r="M83">
        <v>1085788.7078016801</v>
      </c>
      <c r="N83">
        <f>K83-F83</f>
        <v>-4.5454545454504114</v>
      </c>
      <c r="O83">
        <f>L83-G83</f>
        <v>4.0368945620903105</v>
      </c>
      <c r="P83">
        <f>M83-H83</f>
        <v>-211.29219831991941</v>
      </c>
    </row>
    <row r="84" spans="1:16" x14ac:dyDescent="0.3">
      <c r="A84">
        <v>82</v>
      </c>
      <c r="B84">
        <v>9.625</v>
      </c>
      <c r="C84">
        <v>3835.01</v>
      </c>
      <c r="D84">
        <v>47</v>
      </c>
      <c r="E84" t="s">
        <v>3</v>
      </c>
      <c r="F84">
        <v>8150</v>
      </c>
      <c r="G84">
        <v>5080</v>
      </c>
      <c r="H84">
        <v>1273000</v>
      </c>
      <c r="I84">
        <v>8.6809999999999992</v>
      </c>
      <c r="J84">
        <v>0.47199999999999998</v>
      </c>
      <c r="K84">
        <v>8152.7272727272803</v>
      </c>
      <c r="L84">
        <v>5092.2207698273396</v>
      </c>
      <c r="M84">
        <v>1289374.0905144999</v>
      </c>
      <c r="N84">
        <f>K84-F84</f>
        <v>2.7272727272802513</v>
      </c>
      <c r="O84">
        <f>L84-G84</f>
        <v>12.220769827339609</v>
      </c>
      <c r="P84">
        <f>M84-H84</f>
        <v>16374.090514499927</v>
      </c>
    </row>
    <row r="85" spans="1:16" x14ac:dyDescent="0.3">
      <c r="A85">
        <v>83</v>
      </c>
      <c r="B85">
        <v>9.625</v>
      </c>
      <c r="C85">
        <v>3732.44</v>
      </c>
      <c r="D85">
        <v>53.5</v>
      </c>
      <c r="E85" t="s">
        <v>5</v>
      </c>
      <c r="F85">
        <v>7430</v>
      </c>
      <c r="G85">
        <v>6380</v>
      </c>
      <c r="H85">
        <v>999000</v>
      </c>
      <c r="I85">
        <v>8.5350000000000001</v>
      </c>
      <c r="J85">
        <v>0.54499999999999904</v>
      </c>
      <c r="K85">
        <v>7431.8181818181802</v>
      </c>
      <c r="L85">
        <v>6348.32743526785</v>
      </c>
      <c r="M85">
        <v>1165986.4054165799</v>
      </c>
      <c r="N85">
        <f>K85-F85</f>
        <v>1.8181818181801646</v>
      </c>
      <c r="O85">
        <f>L85-G85</f>
        <v>-31.672564732150022</v>
      </c>
      <c r="P85">
        <f>M85-H85</f>
        <v>166986.40541657992</v>
      </c>
    </row>
    <row r="86" spans="1:16" x14ac:dyDescent="0.3">
      <c r="A86">
        <v>84</v>
      </c>
      <c r="B86">
        <v>9.625</v>
      </c>
      <c r="C86">
        <v>3431.34</v>
      </c>
      <c r="D86">
        <v>53.5</v>
      </c>
      <c r="E86" t="s">
        <v>2</v>
      </c>
      <c r="F86">
        <v>7930</v>
      </c>
      <c r="G86">
        <v>6620</v>
      </c>
      <c r="H86">
        <v>1062000</v>
      </c>
      <c r="I86">
        <v>8.5350000000000001</v>
      </c>
      <c r="J86">
        <v>0.54499999999999904</v>
      </c>
      <c r="K86">
        <v>7927.2727272727197</v>
      </c>
      <c r="L86">
        <v>6617.2273491532396</v>
      </c>
      <c r="M86">
        <v>1243718.83244435</v>
      </c>
      <c r="N86">
        <f>K86-F86</f>
        <v>-2.7272727272802513</v>
      </c>
      <c r="O86">
        <f>L86-G86</f>
        <v>-2.7726508467603708</v>
      </c>
      <c r="P86">
        <f>M86-H86</f>
        <v>181718.83244435</v>
      </c>
    </row>
    <row r="87" spans="1:16" x14ac:dyDescent="0.3">
      <c r="A87">
        <v>85</v>
      </c>
      <c r="B87">
        <v>9.625</v>
      </c>
      <c r="C87">
        <v>3993.71</v>
      </c>
      <c r="D87">
        <v>53.5</v>
      </c>
      <c r="E87" t="s">
        <v>5</v>
      </c>
      <c r="F87">
        <v>7430</v>
      </c>
      <c r="G87">
        <v>6380</v>
      </c>
      <c r="H87">
        <v>1166000</v>
      </c>
      <c r="I87">
        <v>8.5350000000000001</v>
      </c>
      <c r="J87">
        <v>0.54499999999999904</v>
      </c>
      <c r="K87">
        <v>7431.8181818181802</v>
      </c>
      <c r="L87">
        <v>6348.32743526785</v>
      </c>
      <c r="M87">
        <v>1165986.4054165799</v>
      </c>
      <c r="N87">
        <f>K87-F87</f>
        <v>1.8181818181801646</v>
      </c>
      <c r="O87">
        <f>L87-G87</f>
        <v>-31.672564732150022</v>
      </c>
      <c r="P87">
        <f>M87-H87</f>
        <v>-13.594583420082927</v>
      </c>
    </row>
    <row r="88" spans="1:16" x14ac:dyDescent="0.3">
      <c r="A88">
        <v>86</v>
      </c>
      <c r="B88">
        <v>9.625</v>
      </c>
      <c r="C88">
        <v>4187.92</v>
      </c>
      <c r="D88">
        <v>53.5</v>
      </c>
      <c r="E88" t="s">
        <v>3</v>
      </c>
      <c r="F88">
        <v>9410</v>
      </c>
      <c r="G88">
        <v>7330</v>
      </c>
      <c r="H88">
        <v>1220000</v>
      </c>
      <c r="I88">
        <v>8.5350000000000001</v>
      </c>
      <c r="J88">
        <v>0.54499999999999904</v>
      </c>
      <c r="K88">
        <v>9413.6363636363603</v>
      </c>
      <c r="L88">
        <v>7343.3671456223901</v>
      </c>
      <c r="M88">
        <v>1476916.11352767</v>
      </c>
      <c r="N88">
        <f>K88-F88</f>
        <v>3.6363636363603291</v>
      </c>
      <c r="O88">
        <f>L88-G88</f>
        <v>13.367145622390126</v>
      </c>
      <c r="P88">
        <f>M88-H88</f>
        <v>256916.11352767004</v>
      </c>
    </row>
    <row r="89" spans="1:16" x14ac:dyDescent="0.3">
      <c r="A89">
        <v>87</v>
      </c>
      <c r="B89">
        <v>9.625</v>
      </c>
      <c r="C89">
        <v>3669.66</v>
      </c>
      <c r="D89">
        <v>53.5</v>
      </c>
      <c r="E89" t="s">
        <v>2</v>
      </c>
      <c r="F89">
        <v>7930</v>
      </c>
      <c r="G89">
        <v>6620</v>
      </c>
      <c r="H89">
        <v>1244000</v>
      </c>
      <c r="I89">
        <v>8.5350000000000001</v>
      </c>
      <c r="J89">
        <v>0.54499999999999904</v>
      </c>
      <c r="K89">
        <v>7927.2727272727197</v>
      </c>
      <c r="L89">
        <v>6617.2273491532396</v>
      </c>
      <c r="M89">
        <v>1243718.83244435</v>
      </c>
      <c r="N89">
        <f>K89-F89</f>
        <v>-2.7272727272802513</v>
      </c>
      <c r="O89">
        <f>L89-G89</f>
        <v>-2.7726508467603708</v>
      </c>
      <c r="P89">
        <f>M89-H89</f>
        <v>-281.16755564999767</v>
      </c>
    </row>
    <row r="90" spans="1:16" x14ac:dyDescent="0.3">
      <c r="A90">
        <v>88</v>
      </c>
      <c r="B90">
        <v>9.625</v>
      </c>
      <c r="C90">
        <v>3984.63</v>
      </c>
      <c r="D90">
        <v>53.5</v>
      </c>
      <c r="E90" t="s">
        <v>6</v>
      </c>
      <c r="F90">
        <v>10900</v>
      </c>
      <c r="G90">
        <v>7930</v>
      </c>
      <c r="H90">
        <v>1422000</v>
      </c>
      <c r="I90">
        <v>8.5350000000000001</v>
      </c>
      <c r="J90">
        <v>0.54499999999999904</v>
      </c>
      <c r="K90">
        <v>10899.9999999999</v>
      </c>
      <c r="L90">
        <v>7950.0227965428503</v>
      </c>
      <c r="M90">
        <v>1710113.3946109801</v>
      </c>
      <c r="N90">
        <f>K90-F90</f>
        <v>-1.0004441719502211E-10</v>
      </c>
      <c r="O90">
        <f>L90-G90</f>
        <v>20.022796542850301</v>
      </c>
      <c r="P90">
        <f>M90-H90</f>
        <v>288113.39461098006</v>
      </c>
    </row>
    <row r="91" spans="1:16" x14ac:dyDescent="0.3">
      <c r="A91">
        <v>89</v>
      </c>
      <c r="B91">
        <v>9.625</v>
      </c>
      <c r="C91">
        <v>4479.2</v>
      </c>
      <c r="D91">
        <v>53.5</v>
      </c>
      <c r="E91" t="s">
        <v>3</v>
      </c>
      <c r="F91">
        <v>9410</v>
      </c>
      <c r="G91">
        <v>7330</v>
      </c>
      <c r="H91">
        <v>1458000</v>
      </c>
      <c r="I91">
        <v>8.5350000000000001</v>
      </c>
      <c r="J91">
        <v>0.54499999999999904</v>
      </c>
      <c r="K91">
        <v>9413.6363636363603</v>
      </c>
      <c r="L91">
        <v>7343.3671456223901</v>
      </c>
      <c r="M91">
        <v>1476916.11352767</v>
      </c>
      <c r="N91">
        <f>K91-F91</f>
        <v>3.6363636363603291</v>
      </c>
      <c r="O91">
        <f>L91-G91</f>
        <v>13.367145622390126</v>
      </c>
      <c r="P91">
        <f>M91-H91</f>
        <v>18916.113527670037</v>
      </c>
    </row>
    <row r="92" spans="1:16" x14ac:dyDescent="0.3">
      <c r="A92">
        <v>90</v>
      </c>
      <c r="B92">
        <v>9.625</v>
      </c>
      <c r="C92">
        <v>4263.55</v>
      </c>
      <c r="D92">
        <v>53.5</v>
      </c>
      <c r="E92" t="s">
        <v>6</v>
      </c>
      <c r="F92">
        <v>10900</v>
      </c>
      <c r="G92">
        <v>7930</v>
      </c>
      <c r="H92">
        <v>1710000</v>
      </c>
      <c r="I92">
        <v>8.5350000000000001</v>
      </c>
      <c r="J92">
        <v>0.54499999999999904</v>
      </c>
      <c r="K92">
        <v>10899.9999999999</v>
      </c>
      <c r="L92">
        <v>7950.0227965428503</v>
      </c>
      <c r="M92">
        <v>1710113.3946109801</v>
      </c>
      <c r="N92">
        <f>K92-F92</f>
        <v>-1.0004441719502211E-10</v>
      </c>
      <c r="O92">
        <f>L92-G92</f>
        <v>20.022796542850301</v>
      </c>
      <c r="P92">
        <f>M92-H92</f>
        <v>113.39461098005995</v>
      </c>
    </row>
  </sheetData>
  <autoFilter ref="A1:P92" xr:uid="{CE9C4793-1D4B-4459-9176-D4A2427E8B01}">
    <sortState xmlns:xlrd2="http://schemas.microsoft.com/office/spreadsheetml/2017/richdata2" ref="A2:P92">
      <sortCondition ref="A1:A92"/>
    </sortState>
  </autoFilter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361D-B6CE-4FFC-9B47-A05D7A13E3DB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Gouveia</dc:creator>
  <cp:lastModifiedBy>Lucas Gouveia</cp:lastModifiedBy>
  <dcterms:created xsi:type="dcterms:W3CDTF">2015-06-05T18:19:34Z</dcterms:created>
  <dcterms:modified xsi:type="dcterms:W3CDTF">2020-03-30T19:11:10Z</dcterms:modified>
</cp:coreProperties>
</file>