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hare\FIAP\1DTS - Linear Algebra for Data Scientists\"/>
    </mc:Choice>
  </mc:AlternateContent>
  <xr:revisionPtr revIDLastSave="0" documentId="13_ncr:1_{7E124AFF-7D9A-42A1-A4E9-27D84B25D685}" xr6:coauthVersionLast="47" xr6:coauthVersionMax="47" xr10:uidLastSave="{00000000-0000-0000-0000-000000000000}"/>
  <bookViews>
    <workbookView xWindow="20520" yWindow="30" windowWidth="25170" windowHeight="15120" xr2:uid="{2192F1AF-EF3D-4058-8143-00D361713258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1" l="1"/>
  <c r="C14" i="1" s="1"/>
  <c r="D14" i="1" s="1"/>
  <c r="B13" i="1"/>
  <c r="C13" i="1" s="1"/>
  <c r="D13" i="1" s="1"/>
  <c r="B15" i="1"/>
  <c r="C15" i="1" s="1"/>
  <c r="E15" i="1" s="1"/>
  <c r="B12" i="1"/>
  <c r="C12" i="1" s="1"/>
  <c r="E12" i="1" s="1"/>
  <c r="E13" i="1" l="1"/>
  <c r="E14" i="1"/>
  <c r="D15" i="1"/>
  <c r="D12" i="1"/>
  <c r="C16" i="1"/>
  <c r="B24" i="1" s="1"/>
  <c r="E16" i="1" l="1"/>
  <c r="D16" i="1"/>
  <c r="B23" i="1" s="1"/>
  <c r="B27" i="1" s="1"/>
  <c r="C27" i="1" s="1"/>
  <c r="E27" i="1" s="1"/>
  <c r="B30" i="1" l="1"/>
  <c r="B29" i="1"/>
  <c r="C29" i="1" s="1"/>
  <c r="B28" i="1"/>
  <c r="C28" i="1" s="1"/>
  <c r="C30" i="1"/>
  <c r="D27" i="1"/>
  <c r="D30" i="1" l="1"/>
  <c r="E30" i="1"/>
  <c r="D29" i="1"/>
  <c r="E29" i="1"/>
  <c r="D28" i="1"/>
  <c r="E28" i="1"/>
  <c r="C31" i="1"/>
  <c r="B39" i="1" s="1"/>
  <c r="D31" i="1" l="1"/>
  <c r="B38" i="1" s="1"/>
  <c r="B43" i="1" s="1"/>
  <c r="C43" i="1" s="1"/>
  <c r="E31" i="1"/>
  <c r="B42" i="1"/>
  <c r="C42" i="1" s="1"/>
  <c r="E42" i="1" s="1"/>
  <c r="B45" i="1"/>
  <c r="C45" i="1" s="1"/>
  <c r="B44" i="1" l="1"/>
  <c r="C44" i="1" s="1"/>
  <c r="D43" i="1"/>
  <c r="E43" i="1"/>
  <c r="D44" i="1"/>
  <c r="E44" i="1"/>
  <c r="D45" i="1"/>
  <c r="E45" i="1"/>
  <c r="D42" i="1"/>
  <c r="C46" i="1"/>
  <c r="B54" i="1" s="1"/>
  <c r="D46" i="1" l="1"/>
  <c r="B53" i="1" s="1"/>
  <c r="B58" i="1" s="1"/>
  <c r="C58" i="1" s="1"/>
  <c r="E46" i="1"/>
  <c r="B57" i="1" l="1"/>
  <c r="C57" i="1" s="1"/>
  <c r="E57" i="1" s="1"/>
  <c r="B59" i="1"/>
  <c r="C59" i="1" s="1"/>
  <c r="D59" i="1" s="1"/>
  <c r="B60" i="1"/>
  <c r="C60" i="1" s="1"/>
  <c r="D60" i="1" s="1"/>
  <c r="D58" i="1"/>
  <c r="E58" i="1"/>
  <c r="D57" i="1"/>
  <c r="E59" i="1" l="1"/>
  <c r="C61" i="1"/>
  <c r="B69" i="1" s="1"/>
  <c r="E60" i="1"/>
  <c r="E61" i="1" s="1"/>
  <c r="D61" i="1"/>
  <c r="B68" i="1" s="1"/>
  <c r="B73" i="1" s="1"/>
  <c r="C73" i="1" s="1"/>
  <c r="B72" i="1" l="1"/>
  <c r="C72" i="1" s="1"/>
  <c r="E72" i="1" s="1"/>
  <c r="B74" i="1"/>
  <c r="C74" i="1" s="1"/>
  <c r="D74" i="1" s="1"/>
  <c r="B75" i="1"/>
  <c r="C75" i="1" s="1"/>
  <c r="E75" i="1" s="1"/>
  <c r="D73" i="1"/>
  <c r="E73" i="1"/>
  <c r="D72" i="1"/>
  <c r="E74" i="1" l="1"/>
  <c r="D75" i="1"/>
  <c r="D76" i="1" s="1"/>
  <c r="C76" i="1"/>
  <c r="E76" i="1"/>
</calcChain>
</file>

<file path=xl/sharedStrings.xml><?xml version="1.0" encoding="utf-8"?>
<sst xmlns="http://schemas.openxmlformats.org/spreadsheetml/2006/main" count="44" uniqueCount="14">
  <si>
    <t>α</t>
  </si>
  <si>
    <t>Chute inicial:</t>
  </si>
  <si>
    <t>m</t>
  </si>
  <si>
    <t>b</t>
  </si>
  <si>
    <t>X</t>
  </si>
  <si>
    <t>Y</t>
  </si>
  <si>
    <t>Primeira Iteração</t>
  </si>
  <si>
    <t>erro</t>
  </si>
  <si>
    <t>erro . xi</t>
  </si>
  <si>
    <t>β</t>
  </si>
  <si>
    <t>Segunda Iteração</t>
  </si>
  <si>
    <t>Terceira Iteração</t>
  </si>
  <si>
    <t>Quarta Iteração</t>
  </si>
  <si>
    <t>Custo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</si>
</sst>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%"/>
  </numFmts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Chute</a:t>
            </a:r>
            <a:r>
              <a:rPr lang="pt-BR" baseline="0"/>
              <a:t> Inicial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Planilha1!$A$12:$A$15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Planilha1!$B$12:$B$15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13-43F2-BEB5-AEDB7C2ECB3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Planilha1!$B$2:$B$5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13-43F2-BEB5-AEDB7C2EC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567944"/>
        <c:axId val="390109960"/>
      </c:scatterChart>
      <c:valAx>
        <c:axId val="337567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0109960"/>
        <c:crosses val="autoZero"/>
        <c:crossBetween val="midCat"/>
      </c:valAx>
      <c:valAx>
        <c:axId val="39010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7567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Primeira Iteração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Planilha1!$A$27:$A$30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Planilha1!$B$27:$B$30</c:f>
              <c:numCache>
                <c:formatCode>General</c:formatCode>
                <c:ptCount val="4"/>
                <c:pt idx="0">
                  <c:v>4.0140000000000002</c:v>
                </c:pt>
                <c:pt idx="1">
                  <c:v>6.0210000000000008</c:v>
                </c:pt>
                <c:pt idx="2">
                  <c:v>8.0280000000000005</c:v>
                </c:pt>
                <c:pt idx="3">
                  <c:v>10.035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3A-47BB-8BEC-B418DD3322D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Planilha1!$B$2:$B$5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3A-47BB-8BEC-B418DD332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567944"/>
        <c:axId val="390109960"/>
      </c:scatterChart>
      <c:valAx>
        <c:axId val="337567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0109960"/>
        <c:crosses val="autoZero"/>
        <c:crossBetween val="midCat"/>
      </c:valAx>
      <c:valAx>
        <c:axId val="39010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7567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Segunda Iteração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Planilha1!$A$42:$A$45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Planilha1!$B$42:$B$45</c:f>
              <c:numCache>
                <c:formatCode>General</c:formatCode>
                <c:ptCount val="4"/>
                <c:pt idx="0">
                  <c:v>4.0107200000000001</c:v>
                </c:pt>
                <c:pt idx="1">
                  <c:v>6.0177200000000006</c:v>
                </c:pt>
                <c:pt idx="2">
                  <c:v>8.0247200000000003</c:v>
                </c:pt>
                <c:pt idx="3">
                  <c:v>10.03172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C-4206-B0A2-5EEFDDF789E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Planilha1!$B$2:$B$5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FC-4206-B0A2-5EEFDDF78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567944"/>
        <c:axId val="390109960"/>
      </c:scatterChart>
      <c:valAx>
        <c:axId val="337567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0109960"/>
        <c:crosses val="autoZero"/>
        <c:crossBetween val="midCat"/>
      </c:valAx>
      <c:valAx>
        <c:axId val="39010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7567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Terceira Iteração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Planilha1!$A$57:$A$60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Planilha1!$B$57:$B$60</c:f>
              <c:numCache>
                <c:formatCode>General</c:formatCode>
                <c:ptCount val="4"/>
                <c:pt idx="0">
                  <c:v>3.0042899199999997</c:v>
                </c:pt>
                <c:pt idx="1">
                  <c:v>5.0047627199999996</c:v>
                </c:pt>
                <c:pt idx="2">
                  <c:v>7.0052355199999994</c:v>
                </c:pt>
                <c:pt idx="3">
                  <c:v>9.0057083200000001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B-41DD-B91B-D9966E067B0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Planilha1!$B$2:$B$5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B-41DD-B91B-D9966E067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567944"/>
        <c:axId val="390109960"/>
      </c:scatterChart>
      <c:valAx>
        <c:axId val="337567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0109960"/>
        <c:crosses val="autoZero"/>
        <c:crossBetween val="midCat"/>
      </c:valAx>
      <c:valAx>
        <c:axId val="39010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7567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Quarta Iteração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Planilha1!$A$72:$A$75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Planilha1!$B$72:$B$75</c:f>
              <c:numCache>
                <c:formatCode>General</c:formatCode>
                <c:ptCount val="4"/>
                <c:pt idx="0">
                  <c:v>3.0152175683199998</c:v>
                </c:pt>
                <c:pt idx="1">
                  <c:v>5.0226380131199999</c:v>
                </c:pt>
                <c:pt idx="2">
                  <c:v>7.0300584579199992</c:v>
                </c:pt>
                <c:pt idx="3">
                  <c:v>9.0374789027199984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4C-434D-8615-C5C003B8DF1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Planilha1!$B$2:$B$5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4C-434D-8615-C5C003B8D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567944"/>
        <c:axId val="390109960"/>
      </c:scatterChart>
      <c:valAx>
        <c:axId val="337567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0109960"/>
        <c:crosses val="autoZero"/>
        <c:crossBetween val="midCat"/>
      </c:valAx>
      <c:valAx>
        <c:axId val="39010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7567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6</xdr:row>
      <xdr:rowOff>0</xdr:rowOff>
    </xdr:from>
    <xdr:to>
      <xdr:col>14</xdr:col>
      <xdr:colOff>314325</xdr:colOff>
      <xdr:row>17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A76BE0-99C3-35BF-8CC7-4CD798166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21</xdr:row>
      <xdr:rowOff>19050</xdr:rowOff>
    </xdr:from>
    <xdr:to>
      <xdr:col>14</xdr:col>
      <xdr:colOff>333375</xdr:colOff>
      <xdr:row>32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8342DE-93D3-42D2-90F3-4B55EC6DA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36</xdr:row>
      <xdr:rowOff>0</xdr:rowOff>
    </xdr:from>
    <xdr:to>
      <xdr:col>14</xdr:col>
      <xdr:colOff>314325</xdr:colOff>
      <xdr:row>47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4F8B721-EDF1-4B79-B153-649A45B41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590550</xdr:colOff>
      <xdr:row>50</xdr:row>
      <xdr:rowOff>171450</xdr:rowOff>
    </xdr:from>
    <xdr:to>
      <xdr:col>14</xdr:col>
      <xdr:colOff>285750</xdr:colOff>
      <xdr:row>62</xdr:row>
      <xdr:rowOff>161925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72FECE4-BA14-46A8-A13E-2A3752AC8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600075</xdr:colOff>
      <xdr:row>66</xdr:row>
      <xdr:rowOff>0</xdr:rowOff>
    </xdr:from>
    <xdr:to>
      <xdr:col>14</xdr:col>
      <xdr:colOff>295275</xdr:colOff>
      <xdr:row>77</xdr:row>
      <xdr:rowOff>180975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603BD43-223E-430E-828A-AD98D4C48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35330-7DB4-4BD3-BF56-B0A4D8F4846D}">
  <dimension ref="A1:E76"/>
  <sheetViews>
    <sheetView tabSelected="1" topLeftCell="A7" workbookViewId="0">
      <selection activeCell="B8" sqref="B8"/>
    </sheetView>
  </sheetViews>
  <sheetFormatPr defaultRowHeight="15" x14ac:dyDescent="0.25"/>
  <cols>
    <col min="2" max="2" width="15.85546875" bestFit="1" customWidth="1"/>
    <col min="4" max="4" width="13" customWidth="1"/>
    <col min="5" max="5" width="24.28515625" bestFit="1" customWidth="1"/>
  </cols>
  <sheetData>
    <row r="1" spans="1:5" x14ac:dyDescent="0.25">
      <c r="A1" s="2" t="s">
        <v>4</v>
      </c>
      <c r="B1" s="2" t="s">
        <v>5</v>
      </c>
    </row>
    <row r="2" spans="1:5" x14ac:dyDescent="0.25">
      <c r="A2">
        <v>1</v>
      </c>
      <c r="B2">
        <v>6</v>
      </c>
      <c r="D2" s="1" t="s">
        <v>0</v>
      </c>
      <c r="E2" s="5">
        <v>5.0000000000000001E-4</v>
      </c>
    </row>
    <row r="3" spans="1:5" x14ac:dyDescent="0.25">
      <c r="A3">
        <v>2</v>
      </c>
      <c r="B3">
        <v>5</v>
      </c>
      <c r="D3" s="1" t="s">
        <v>9</v>
      </c>
      <c r="E3" s="5">
        <v>5.0000000000000001E-4</v>
      </c>
    </row>
    <row r="4" spans="1:5" x14ac:dyDescent="0.25">
      <c r="A4">
        <v>3</v>
      </c>
      <c r="B4">
        <v>7</v>
      </c>
    </row>
    <row r="5" spans="1:5" x14ac:dyDescent="0.25">
      <c r="A5">
        <v>4</v>
      </c>
      <c r="B5">
        <v>10</v>
      </c>
    </row>
    <row r="7" spans="1:5" x14ac:dyDescent="0.25">
      <c r="A7" t="s">
        <v>1</v>
      </c>
    </row>
    <row r="8" spans="1:5" x14ac:dyDescent="0.25">
      <c r="A8" t="s">
        <v>2</v>
      </c>
      <c r="B8" s="4">
        <v>2</v>
      </c>
    </row>
    <row r="9" spans="1:5" x14ac:dyDescent="0.25">
      <c r="A9" t="s">
        <v>3</v>
      </c>
      <c r="B9" s="4">
        <v>1</v>
      </c>
    </row>
    <row r="11" spans="1:5" x14ac:dyDescent="0.25">
      <c r="A11" s="2" t="s">
        <v>4</v>
      </c>
      <c r="B11" s="2" t="s">
        <v>5</v>
      </c>
      <c r="C11" s="3" t="s">
        <v>7</v>
      </c>
      <c r="D11" s="3" t="s">
        <v>8</v>
      </c>
      <c r="E11" s="3" t="s">
        <v>13</v>
      </c>
    </row>
    <row r="12" spans="1:5" x14ac:dyDescent="0.25">
      <c r="A12">
        <v>1</v>
      </c>
      <c r="B12">
        <f xml:space="preserve"> $B$8*A12 + $B$9</f>
        <v>3</v>
      </c>
      <c r="C12">
        <f>B12-$B$2</f>
        <v>-3</v>
      </c>
      <c r="D12">
        <f>C12*A12</f>
        <v>-3</v>
      </c>
      <c r="E12">
        <f xml:space="preserve"> C12^2</f>
        <v>9</v>
      </c>
    </row>
    <row r="13" spans="1:5" x14ac:dyDescent="0.25">
      <c r="A13">
        <v>2</v>
      </c>
      <c r="B13">
        <f xml:space="preserve"> $B$8*A13 + $B$9</f>
        <v>5</v>
      </c>
      <c r="C13">
        <f>B13-$B$3</f>
        <v>0</v>
      </c>
      <c r="D13">
        <f>C13*A13</f>
        <v>0</v>
      </c>
      <c r="E13">
        <f xml:space="preserve"> C13^2</f>
        <v>0</v>
      </c>
    </row>
    <row r="14" spans="1:5" x14ac:dyDescent="0.25">
      <c r="A14">
        <v>3</v>
      </c>
      <c r="B14">
        <f xml:space="preserve"> $B$8*A14 + $B$9</f>
        <v>7</v>
      </c>
      <c r="C14">
        <f>B14-$B$4</f>
        <v>0</v>
      </c>
      <c r="D14">
        <f>C14*A14</f>
        <v>0</v>
      </c>
      <c r="E14">
        <f xml:space="preserve"> C14^2</f>
        <v>0</v>
      </c>
    </row>
    <row r="15" spans="1:5" x14ac:dyDescent="0.25">
      <c r="A15">
        <v>4</v>
      </c>
      <c r="B15">
        <f xml:space="preserve"> $B$8*A15 + $B$9</f>
        <v>9</v>
      </c>
      <c r="C15">
        <f>B15-$B$5</f>
        <v>-1</v>
      </c>
      <c r="D15">
        <f>C15*A15</f>
        <v>-4</v>
      </c>
      <c r="E15">
        <f xml:space="preserve"> C15^2</f>
        <v>1</v>
      </c>
    </row>
    <row r="16" spans="1:5" x14ac:dyDescent="0.25">
      <c r="C16">
        <f xml:space="preserve"> 2*SUM(C12:C15)</f>
        <v>-8</v>
      </c>
      <c r="D16">
        <f xml:space="preserve"> 2 * SUM(D12:D15)</f>
        <v>-14</v>
      </c>
      <c r="E16">
        <f xml:space="preserve"> 2 * SUM(E12:E15)</f>
        <v>20</v>
      </c>
    </row>
    <row r="22" spans="1:5" x14ac:dyDescent="0.25">
      <c r="A22" t="s">
        <v>6</v>
      </c>
    </row>
    <row r="23" spans="1:5" x14ac:dyDescent="0.25">
      <c r="A23" t="s">
        <v>2</v>
      </c>
      <c r="B23">
        <f>B8 - $E$2 * D16</f>
        <v>2.0070000000000001</v>
      </c>
    </row>
    <row r="24" spans="1:5" x14ac:dyDescent="0.25">
      <c r="A24" t="s">
        <v>3</v>
      </c>
      <c r="B24">
        <f>B9-$E$3*C16</f>
        <v>1.004</v>
      </c>
    </row>
    <row r="26" spans="1:5" x14ac:dyDescent="0.25">
      <c r="A26" s="2" t="s">
        <v>4</v>
      </c>
      <c r="B26" s="2" t="s">
        <v>5</v>
      </c>
      <c r="C26" s="3" t="s">
        <v>7</v>
      </c>
      <c r="D26" s="3" t="s">
        <v>8</v>
      </c>
      <c r="E26" s="3" t="s">
        <v>13</v>
      </c>
    </row>
    <row r="27" spans="1:5" x14ac:dyDescent="0.25">
      <c r="A27">
        <v>1</v>
      </c>
      <c r="B27">
        <f xml:space="preserve"> $B$23*A27 + $B$23</f>
        <v>4.0140000000000002</v>
      </c>
      <c r="C27">
        <f>B27-$B$2</f>
        <v>-1.9859999999999998</v>
      </c>
      <c r="D27">
        <f>C27*A27</f>
        <v>-1.9859999999999998</v>
      </c>
      <c r="E27">
        <f xml:space="preserve"> C27^2</f>
        <v>3.9441959999999989</v>
      </c>
    </row>
    <row r="28" spans="1:5" x14ac:dyDescent="0.25">
      <c r="A28">
        <v>2</v>
      </c>
      <c r="B28">
        <f xml:space="preserve"> $B$23*A28 + $B$23</f>
        <v>6.0210000000000008</v>
      </c>
      <c r="C28">
        <f>B28-$B$3</f>
        <v>1.0210000000000008</v>
      </c>
      <c r="D28">
        <f>C28*A28</f>
        <v>2.0420000000000016</v>
      </c>
      <c r="E28">
        <f xml:space="preserve"> C28^2</f>
        <v>1.0424410000000017</v>
      </c>
    </row>
    <row r="29" spans="1:5" x14ac:dyDescent="0.25">
      <c r="A29">
        <v>3</v>
      </c>
      <c r="B29">
        <f xml:space="preserve"> $B$23*A29 + $B$23</f>
        <v>8.0280000000000005</v>
      </c>
      <c r="C29">
        <f>B29-$B$4</f>
        <v>1.0280000000000005</v>
      </c>
      <c r="D29">
        <f>C29*A29</f>
        <v>3.0840000000000014</v>
      </c>
      <c r="E29">
        <f xml:space="preserve"> C29^2</f>
        <v>1.0567840000000011</v>
      </c>
    </row>
    <row r="30" spans="1:5" x14ac:dyDescent="0.25">
      <c r="A30">
        <v>4</v>
      </c>
      <c r="B30">
        <f xml:space="preserve"> $B$23*A30 + $B$23</f>
        <v>10.035</v>
      </c>
      <c r="C30">
        <f>B30-$B$5</f>
        <v>3.5000000000000142E-2</v>
      </c>
      <c r="D30">
        <f>C30*A30</f>
        <v>0.14000000000000057</v>
      </c>
      <c r="E30">
        <f xml:space="preserve"> C30^2</f>
        <v>1.2250000000000099E-3</v>
      </c>
    </row>
    <row r="31" spans="1:5" x14ac:dyDescent="0.25">
      <c r="C31">
        <f xml:space="preserve"> 2*SUM(C27:C30)</f>
        <v>0.19600000000000328</v>
      </c>
      <c r="D31">
        <f xml:space="preserve"> 2 * SUM(D27:D30)</f>
        <v>6.5600000000000076</v>
      </c>
      <c r="E31">
        <f xml:space="preserve"> 2 * SUM(E27:E30)</f>
        <v>12.089292000000004</v>
      </c>
    </row>
    <row r="37" spans="1:5" x14ac:dyDescent="0.25">
      <c r="A37" t="s">
        <v>10</v>
      </c>
    </row>
    <row r="38" spans="1:5" x14ac:dyDescent="0.25">
      <c r="A38" t="s">
        <v>2</v>
      </c>
      <c r="B38">
        <f>B23 - $E$2 * D31</f>
        <v>2.0037199999999999</v>
      </c>
    </row>
    <row r="39" spans="1:5" x14ac:dyDescent="0.25">
      <c r="A39" t="s">
        <v>3</v>
      </c>
      <c r="B39">
        <f>B24-$E$3*C31</f>
        <v>1.0039020000000001</v>
      </c>
    </row>
    <row r="41" spans="1:5" x14ac:dyDescent="0.25">
      <c r="A41" s="2" t="s">
        <v>4</v>
      </c>
      <c r="B41" s="2" t="s">
        <v>5</v>
      </c>
      <c r="C41" s="3" t="s">
        <v>7</v>
      </c>
      <c r="D41" s="3" t="s">
        <v>8</v>
      </c>
      <c r="E41" s="3" t="s">
        <v>13</v>
      </c>
    </row>
    <row r="42" spans="1:5" x14ac:dyDescent="0.25">
      <c r="A42">
        <v>1</v>
      </c>
      <c r="B42">
        <f xml:space="preserve"> $B$23*A42 + $B$38</f>
        <v>4.0107200000000001</v>
      </c>
      <c r="C42">
        <f>B42-$B$2</f>
        <v>-1.9892799999999999</v>
      </c>
      <c r="D42">
        <f>C42*A42</f>
        <v>-1.9892799999999999</v>
      </c>
      <c r="E42">
        <f xml:space="preserve"> C42^2</f>
        <v>3.9572349183999997</v>
      </c>
    </row>
    <row r="43" spans="1:5" x14ac:dyDescent="0.25">
      <c r="A43">
        <v>2</v>
      </c>
      <c r="B43">
        <f xml:space="preserve"> $B$23*A43 + $B$38</f>
        <v>6.0177200000000006</v>
      </c>
      <c r="C43">
        <f>B43-$B$3</f>
        <v>1.0177200000000006</v>
      </c>
      <c r="D43">
        <f>C43*A43</f>
        <v>2.0354400000000012</v>
      </c>
      <c r="E43">
        <f xml:space="preserve"> C43^2</f>
        <v>1.0357539984000013</v>
      </c>
    </row>
    <row r="44" spans="1:5" x14ac:dyDescent="0.25">
      <c r="A44">
        <v>3</v>
      </c>
      <c r="B44">
        <f xml:space="preserve"> $B$23*A44 + $B$38</f>
        <v>8.0247200000000003</v>
      </c>
      <c r="C44">
        <f>B44-$B$4</f>
        <v>1.0247200000000003</v>
      </c>
      <c r="D44">
        <f>C44*A44</f>
        <v>3.0741600000000009</v>
      </c>
      <c r="E44">
        <f xml:space="preserve"> C44^2</f>
        <v>1.0500510784000006</v>
      </c>
    </row>
    <row r="45" spans="1:5" x14ac:dyDescent="0.25">
      <c r="A45">
        <v>4</v>
      </c>
      <c r="B45">
        <f xml:space="preserve"> $B$23*A45 + $B$38</f>
        <v>10.03172</v>
      </c>
      <c r="C45">
        <f>B45-$B$5</f>
        <v>3.171999999999997E-2</v>
      </c>
      <c r="D45">
        <f>C45*A45</f>
        <v>0.12687999999999988</v>
      </c>
      <c r="E45">
        <f xml:space="preserve"> C45^2</f>
        <v>1.006158399999998E-3</v>
      </c>
    </row>
    <row r="46" spans="1:5" x14ac:dyDescent="0.25">
      <c r="C46">
        <f xml:space="preserve"> 2*SUM(C42:C45)</f>
        <v>0.16976000000000191</v>
      </c>
      <c r="D46">
        <f xml:space="preserve"> 2 * SUM(D42:D45)</f>
        <v>6.4944000000000042</v>
      </c>
      <c r="E46">
        <f xml:space="preserve"> 2 * SUM(E42:E45)</f>
        <v>12.088092307200002</v>
      </c>
    </row>
    <row r="52" spans="1:5" x14ac:dyDescent="0.25">
      <c r="A52" t="s">
        <v>11</v>
      </c>
    </row>
    <row r="53" spans="1:5" x14ac:dyDescent="0.25">
      <c r="A53" t="s">
        <v>2</v>
      </c>
      <c r="B53">
        <f>B38 - $E$2 * D46</f>
        <v>2.0004727999999998</v>
      </c>
    </row>
    <row r="54" spans="1:5" x14ac:dyDescent="0.25">
      <c r="A54" t="s">
        <v>3</v>
      </c>
      <c r="B54">
        <f>B39-$E$3*C46</f>
        <v>1.0038171200000001</v>
      </c>
    </row>
    <row r="56" spans="1:5" x14ac:dyDescent="0.25">
      <c r="A56" s="2" t="s">
        <v>4</v>
      </c>
      <c r="B56" s="2" t="s">
        <v>5</v>
      </c>
      <c r="C56" s="3" t="s">
        <v>7</v>
      </c>
      <c r="D56" s="3" t="s">
        <v>8</v>
      </c>
      <c r="E56" s="3" t="s">
        <v>13</v>
      </c>
    </row>
    <row r="57" spans="1:5" x14ac:dyDescent="0.25">
      <c r="A57">
        <v>1</v>
      </c>
      <c r="B57">
        <f xml:space="preserve"> $B$53*A57 + $B$54</f>
        <v>3.0042899199999997</v>
      </c>
      <c r="C57">
        <f>B57-$B$2</f>
        <v>-2.9957100800000003</v>
      </c>
      <c r="D57">
        <f>C57*A57</f>
        <v>-2.9957100800000003</v>
      </c>
      <c r="E57">
        <f xml:space="preserve"> C57^2</f>
        <v>8.9742788834136089</v>
      </c>
    </row>
    <row r="58" spans="1:5" x14ac:dyDescent="0.25">
      <c r="A58">
        <v>2</v>
      </c>
      <c r="B58">
        <f xml:space="preserve"> $B$53*A58 + $B$54</f>
        <v>5.0047627199999996</v>
      </c>
      <c r="C58">
        <f>B58-$B$3</f>
        <v>4.762719999999554E-3</v>
      </c>
      <c r="D58">
        <f>C58*A58</f>
        <v>9.525439999999108E-3</v>
      </c>
      <c r="E58">
        <f xml:space="preserve"> C58^2</f>
        <v>2.2683501798395753E-5</v>
      </c>
    </row>
    <row r="59" spans="1:5" x14ac:dyDescent="0.25">
      <c r="A59">
        <v>3</v>
      </c>
      <c r="B59">
        <f xml:space="preserve"> $B$53*A59 + $B$54</f>
        <v>7.0052355199999994</v>
      </c>
      <c r="C59">
        <f>B59-$B$4</f>
        <v>5.2355199999993829E-3</v>
      </c>
      <c r="D59">
        <f>C59*A59</f>
        <v>1.5706559999998149E-2</v>
      </c>
      <c r="E59">
        <f xml:space="preserve"> C59^2</f>
        <v>2.7410669670393537E-5</v>
      </c>
    </row>
    <row r="60" spans="1:5" x14ac:dyDescent="0.25">
      <c r="A60">
        <v>4</v>
      </c>
      <c r="B60">
        <f xml:space="preserve"> $B$53*A60 + $B$54</f>
        <v>9.0057083200000001</v>
      </c>
      <c r="C60">
        <f>B60-$B$5</f>
        <v>-0.9942916799999999</v>
      </c>
      <c r="D60">
        <f>C60*A60</f>
        <v>-3.9771667199999996</v>
      </c>
      <c r="E60">
        <f xml:space="preserve"> C60^2</f>
        <v>0.98861594491722216</v>
      </c>
    </row>
    <row r="61" spans="1:5" x14ac:dyDescent="0.25">
      <c r="C61">
        <f xml:space="preserve"> 2*SUM(C57:C60)</f>
        <v>-7.9600070400000025</v>
      </c>
      <c r="D61">
        <f xml:space="preserve"> 2 * SUM(D57:D60)</f>
        <v>-13.895289600000005</v>
      </c>
      <c r="E61">
        <f xml:space="preserve"> 2 * SUM(E57:E60)</f>
        <v>19.925889845004601</v>
      </c>
    </row>
    <row r="67" spans="1:5" x14ac:dyDescent="0.25">
      <c r="A67" t="s">
        <v>12</v>
      </c>
    </row>
    <row r="68" spans="1:5" x14ac:dyDescent="0.25">
      <c r="A68" t="s">
        <v>2</v>
      </c>
      <c r="B68">
        <f>B53 - $E$2 * D61</f>
        <v>2.0074204447999997</v>
      </c>
    </row>
    <row r="69" spans="1:5" x14ac:dyDescent="0.25">
      <c r="A69" t="s">
        <v>3</v>
      </c>
      <c r="B69">
        <f>B54-$E$3*C61</f>
        <v>1.0077971235200001</v>
      </c>
    </row>
    <row r="71" spans="1:5" x14ac:dyDescent="0.25">
      <c r="A71" s="2" t="s">
        <v>4</v>
      </c>
      <c r="B71" s="2" t="s">
        <v>5</v>
      </c>
      <c r="C71" s="3" t="s">
        <v>7</v>
      </c>
      <c r="D71" s="3" t="s">
        <v>8</v>
      </c>
      <c r="E71" s="3" t="s">
        <v>13</v>
      </c>
    </row>
    <row r="72" spans="1:5" x14ac:dyDescent="0.25">
      <c r="A72">
        <v>1</v>
      </c>
      <c r="B72">
        <f xml:space="preserve"> $B$68*A72 + $B$69</f>
        <v>3.0152175683199998</v>
      </c>
      <c r="C72">
        <f>B72-$B$2</f>
        <v>-2.9847824316800002</v>
      </c>
      <c r="D72">
        <f>C72*A72</f>
        <v>-2.9847824316800002</v>
      </c>
      <c r="E72">
        <f xml:space="preserve"> C72^2</f>
        <v>8.9089261644655746</v>
      </c>
    </row>
    <row r="73" spans="1:5" x14ac:dyDescent="0.25">
      <c r="A73">
        <v>2</v>
      </c>
      <c r="B73">
        <f xml:space="preserve"> $B$68*A73 + $B$69</f>
        <v>5.0226380131199999</v>
      </c>
      <c r="C73">
        <f>B73-$B$3</f>
        <v>2.2638013119999911E-2</v>
      </c>
      <c r="D73">
        <f>C73*A73</f>
        <v>4.5276026239999823E-2</v>
      </c>
      <c r="E73">
        <f xml:space="preserve"> C73^2</f>
        <v>5.1247963802128807E-4</v>
      </c>
    </row>
    <row r="74" spans="1:5" x14ac:dyDescent="0.25">
      <c r="A74">
        <v>3</v>
      </c>
      <c r="B74">
        <f xml:space="preserve"> $B$68*A74 + $B$69</f>
        <v>7.0300584579199992</v>
      </c>
      <c r="C74">
        <f>B74-$B$4</f>
        <v>3.0058457919999171E-2</v>
      </c>
      <c r="D74">
        <f>C74*A74</f>
        <v>9.0175373759997512E-2</v>
      </c>
      <c r="E74">
        <f xml:space="preserve"> C74^2</f>
        <v>9.0351089252836084E-4</v>
      </c>
    </row>
    <row r="75" spans="1:5" x14ac:dyDescent="0.25">
      <c r="A75">
        <v>4</v>
      </c>
      <c r="B75">
        <f xml:space="preserve"> $B$68*A75 + $B$69</f>
        <v>9.0374789027199984</v>
      </c>
      <c r="C75">
        <f>B75-$B$5</f>
        <v>-0.96252109728000157</v>
      </c>
      <c r="D75">
        <f>C75*A75</f>
        <v>-3.8500843891200063</v>
      </c>
      <c r="E75">
        <f xml:space="preserve"> C75^2</f>
        <v>0.92644686270909826</v>
      </c>
    </row>
    <row r="76" spans="1:5" x14ac:dyDescent="0.25">
      <c r="C76">
        <f xml:space="preserve"> 2*SUM(C72:C75)</f>
        <v>-7.7892141158400054</v>
      </c>
      <c r="D76">
        <f xml:space="preserve"> 2 * SUM(D72:D75)</f>
        <v>-13.398830841600018</v>
      </c>
      <c r="E76">
        <f xml:space="preserve"> 2 * SUM(E72:E75)</f>
        <v>19.673578035410443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engo</dc:creator>
  <cp:lastModifiedBy>engo</cp:lastModifiedBy>
  <dcterms:created xsi:type="dcterms:W3CDTF">2022-08-23T23:46:57Z</dcterms:created>
  <dcterms:modified xsi:type="dcterms:W3CDTF">2022-08-24T12:27:55Z</dcterms:modified>
</cp:coreProperties>
</file>