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hidePivotFieldList="1"/>
  <xr:revisionPtr revIDLastSave="216" documentId="8_{70087E41-7450-476D-8C8A-EA2AD6E7D12A}" xr6:coauthVersionLast="47" xr6:coauthVersionMax="47" xr10:uidLastSave="{DE8D3EBE-6274-4003-9115-ABE80A3DF69F}"/>
  <bookViews>
    <workbookView xWindow="0" yWindow="0" windowWidth="0" windowHeight="0" firstSheet="9" xr2:uid="{00000000-000D-0000-FFFF-FFFF00000000}"/>
  </bookViews>
  <sheets>
    <sheet name="GROWERS' PAGE" sheetId="1" r:id="rId1"/>
    <sheet name="Produce Options GROWER USE" sheetId="7" r:id="rId2"/>
    <sheet name="Grower Contact Info" sheetId="4" r:id="rId3"/>
    <sheet name="Buyer Contact Info" sheetId="5" r:id="rId4"/>
    <sheet name="Balliol Order Page" sheetId="8" r:id="rId5"/>
    <sheet name="Christchurch Order Page" sheetId="22" r:id="rId6"/>
    <sheet name="Corpus Christi Order Page" sheetId="13" r:id="rId7"/>
    <sheet name="Exeter Order Page " sheetId="9" r:id="rId8"/>
    <sheet name="Green Templeton Order Page" sheetId="10" r:id="rId9"/>
    <sheet name="Jesus Order Page" sheetId="19" r:id="rId10"/>
    <sheet name="LMH Order Page" sheetId="12" r:id="rId11"/>
    <sheet name="Linacre Order Page" sheetId="24" r:id="rId12"/>
    <sheet name="Nuffield Order Page" sheetId="25" r:id="rId13"/>
    <sheet name="Queen's Order Page" sheetId="16" r:id="rId14"/>
    <sheet name="Somerville Order Page" sheetId="18" r:id="rId15"/>
    <sheet name="St. Anne's Order Page" sheetId="14" r:id="rId16"/>
    <sheet name="St Antony's Order Page" sheetId="27" r:id="rId17"/>
    <sheet name="St. Catherine's Order Page" sheetId="15" r:id="rId18"/>
    <sheet name="St Edmund Hall Order Page" sheetId="20" r:id="rId19"/>
    <sheet name="St John's Order Page" sheetId="26" r:id="rId20"/>
    <sheet name="University Order Page" sheetId="17" r:id="rId21"/>
    <sheet name="Wadham Order Page" sheetId="21" r:id="rId22"/>
    <sheet name="Worcester Order Page" sheetId="23" r:id="rId23"/>
    <sheet name="TEMPLATE Order Page ADMIN USE" sheetId="6" r:id="rId24"/>
  </sheets>
  <definedNames>
    <definedName name="_xlnm._FilterDatabase" localSheetId="4" hidden="1">'Balliol Order Page'!$A$5:$J$283</definedName>
    <definedName name="_xlnm._FilterDatabase" localSheetId="3" hidden="1">'Buyer Contact Info'!$B$2:$E$26</definedName>
    <definedName name="_xlnm._FilterDatabase" localSheetId="6" hidden="1">'Corpus Christi Order Page'!$A$5:$J$283</definedName>
    <definedName name="_xlnm._FilterDatabase" localSheetId="7" hidden="1">'Exeter Order Page '!$A$5:$J$283</definedName>
    <definedName name="_xlnm._FilterDatabase" localSheetId="8" hidden="1">'Green Templeton Order Page'!$A$5:$J$283</definedName>
    <definedName name="_xlnm._FilterDatabase" localSheetId="0" hidden="1">'GROWERS'' PAGE'!$A$3:$AU$281</definedName>
    <definedName name="_xlnm._FilterDatabase" localSheetId="9" hidden="1">'Jesus Order Page'!$A$5:$J$283</definedName>
    <definedName name="_xlnm._FilterDatabase" localSheetId="11" hidden="1">'Linacre Order Page'!$A$5:$J$283</definedName>
    <definedName name="_xlnm._FilterDatabase" localSheetId="10" hidden="1">'LMH Order Page'!$A$5:$J$283</definedName>
    <definedName name="_xlnm._FilterDatabase" localSheetId="12" hidden="1">'Nuffield Order Page'!$A$5:$J$283</definedName>
    <definedName name="_xlnm._FilterDatabase" localSheetId="1" hidden="1">'Produce Options GROWER USE'!$B$1:$D$999</definedName>
    <definedName name="_xlnm._FilterDatabase" localSheetId="13" hidden="1">'Queen''s Order Page'!$A$5:$J$283</definedName>
    <definedName name="_xlnm._FilterDatabase" localSheetId="14" hidden="1">'Somerville Order Page'!$A$5:$J$283</definedName>
    <definedName name="_xlnm._FilterDatabase" localSheetId="18" hidden="1">'St Edmund Hall Order Page'!$A$5:$J$283</definedName>
    <definedName name="_xlnm._FilterDatabase" localSheetId="19" hidden="1">'St John''s Order Page'!$A$5:$J$283</definedName>
    <definedName name="_xlnm._FilterDatabase" localSheetId="15" hidden="1">'St. Anne''s Order Page'!$A$5:$J$283</definedName>
    <definedName name="_xlnm._FilterDatabase" localSheetId="17" hidden="1">'St. Catherine''s Order Page'!$A$5:$J$283</definedName>
    <definedName name="_xlnm._FilterDatabase" localSheetId="16" hidden="1">'St Antony''s Order Page'!$A$5:$J$283</definedName>
    <definedName name="_xlnm._FilterDatabase" localSheetId="23" hidden="1">'TEMPLATE Order Page ADMIN USE'!$A$5:$J$283</definedName>
    <definedName name="_xlnm._FilterDatabase" localSheetId="20" hidden="1">'University Order Page'!$A$5:$J$283</definedName>
    <definedName name="_xlnm._FilterDatabase" localSheetId="21" hidden="1">'Wadham Order Page'!$A$5:$J$283</definedName>
    <definedName name="_xlnm._FilterDatabase" localSheetId="22" hidden="1">'Worcester Order Page'!$A$5:$J$283</definedName>
    <definedName name="_xlnm._FilterDatabase" localSheetId="5" hidden="1">'Christchurch Order Page'!$A$4:$G$502</definedName>
    <definedName name="marketplace">'GROWERS'' PAGE'!$A$3:$G$281</definedName>
    <definedName name="_xlnm.Print_Area" localSheetId="9">'Jesus Order Page'!$A$1:$K$504</definedName>
    <definedName name="Z_425A61E2_93C6_472F_BEDF_993E663EB839_.wvu.FilterData" localSheetId="0" hidden="1">'GROWERS'' PAGE'!$A$3:$AT$281</definedName>
    <definedName name="Z_49FE9DE3_20E9_42A7_AF22_81332A38CC4E_.wvu.FilterData" localSheetId="0" hidden="1">'GROWERS'' PAGE'!$A$3:$AT$281</definedName>
    <definedName name="Z_B187B33B_7677_4F73_A956_2ECC498B1E1C_.wvu.FilterData" localSheetId="0" hidden="1">'GROWERS'' PAGE'!$A$3:$AT$281</definedName>
    <definedName name="Z_B8B70805_EB6F_472F_AF22_5D31A54882FC_.wvu.FilterData" localSheetId="0" hidden="1">'GROWERS'' PAGE'!$A$3:$AT$281</definedName>
    <definedName name="Z_BE996029_1294_4FF7_A272_C0E45A2AD883_.wvu.FilterData" localSheetId="0" hidden="1">'GROWERS'' PAGE'!$A$3:$AT$281</definedName>
    <definedName name="Z_C9424897_3F1E_4B76_B30F_00904DA18E3B_.wvu.FilterData" localSheetId="0" hidden="1">'GROWERS'' PAGE'!$A$3:$AT$281</definedName>
    <definedName name="Z_CD383D62_E4BF_4CFB_8927_2695D9995859_.wvu.FilterData" localSheetId="4" hidden="1">'Balliol Order Page'!$A$5:$J$283</definedName>
    <definedName name="Z_CD383D62_E4BF_4CFB_8927_2695D9995859_.wvu.FilterData" localSheetId="5" hidden="1">'Christchurch Order Page'!$A$4:$C$281</definedName>
    <definedName name="Z_CD383D62_E4BF_4CFB_8927_2695D9995859_.wvu.FilterData" localSheetId="6" hidden="1">'Corpus Christi Order Page'!$A$5:$J$283</definedName>
    <definedName name="Z_CD383D62_E4BF_4CFB_8927_2695D9995859_.wvu.FilterData" localSheetId="7" hidden="1">'Exeter Order Page '!$A$5:$J$283</definedName>
    <definedName name="Z_CD383D62_E4BF_4CFB_8927_2695D9995859_.wvu.FilterData" localSheetId="8" hidden="1">'Green Templeton Order Page'!$A$5:$J$283</definedName>
    <definedName name="Z_CD383D62_E4BF_4CFB_8927_2695D9995859_.wvu.FilterData" localSheetId="9" hidden="1">'Jesus Order Page'!$A$5:$J$283</definedName>
    <definedName name="Z_CD383D62_E4BF_4CFB_8927_2695D9995859_.wvu.FilterData" localSheetId="11" hidden="1">'Linacre Order Page'!$A$5:$J$283</definedName>
    <definedName name="Z_CD383D62_E4BF_4CFB_8927_2695D9995859_.wvu.FilterData" localSheetId="10" hidden="1">'LMH Order Page'!$A$5:$J$283</definedName>
    <definedName name="Z_CD383D62_E4BF_4CFB_8927_2695D9995859_.wvu.FilterData" localSheetId="12" hidden="1">'Nuffield Order Page'!$A$5:$J$283</definedName>
    <definedName name="Z_CD383D62_E4BF_4CFB_8927_2695D9995859_.wvu.FilterData" localSheetId="13" hidden="1">'Queen''s Order Page'!$A$5:$J$283</definedName>
    <definedName name="Z_CD383D62_E4BF_4CFB_8927_2695D9995859_.wvu.FilterData" localSheetId="14" hidden="1">'Somerville Order Page'!$A$5:$J$283</definedName>
    <definedName name="Z_CD383D62_E4BF_4CFB_8927_2695D9995859_.wvu.FilterData" localSheetId="18" hidden="1">'St Edmund Hall Order Page'!$A$5:$J$283</definedName>
    <definedName name="Z_CD383D62_E4BF_4CFB_8927_2695D9995859_.wvu.FilterData" localSheetId="19" hidden="1">'St John''s Order Page'!$A$5:$J$283</definedName>
    <definedName name="Z_CD383D62_E4BF_4CFB_8927_2695D9995859_.wvu.FilterData" localSheetId="15" hidden="1">'St. Anne''s Order Page'!$A$5:$J$283</definedName>
    <definedName name="Z_CD383D62_E4BF_4CFB_8927_2695D9995859_.wvu.FilterData" localSheetId="17" hidden="1">'St. Catherine''s Order Page'!$A$5:$J$283</definedName>
    <definedName name="Z_CD383D62_E4BF_4CFB_8927_2695D9995859_.wvu.FilterData" localSheetId="16" hidden="1">'St Antony''s Order Page'!$A$5:$J$283</definedName>
    <definedName name="Z_CD383D62_E4BF_4CFB_8927_2695D9995859_.wvu.FilterData" localSheetId="23" hidden="1">'TEMPLATE Order Page ADMIN USE'!$A$5:$J$283</definedName>
    <definedName name="Z_CD383D62_E4BF_4CFB_8927_2695D9995859_.wvu.FilterData" localSheetId="20" hidden="1">'University Order Page'!$A$5:$J$283</definedName>
    <definedName name="Z_CD383D62_E4BF_4CFB_8927_2695D9995859_.wvu.FilterData" localSheetId="21" hidden="1">'Wadham Order Page'!$A$5:$J$283</definedName>
    <definedName name="Z_CD383D62_E4BF_4CFB_8927_2695D9995859_.wvu.FilterData" localSheetId="22" hidden="1">'Worcester Order Page'!$A$5:$J$283</definedName>
    <definedName name="Z_E10FA76B_2A31_4DCD_B1A9_D319D247C796_.wvu.FilterData" localSheetId="0" hidden="1">'GROWERS'' PAGE'!$A$3:$AT$281</definedName>
    <definedName name="Z_E4946240_84F5_4624_A355_53943C4CF999_.wvu.FilterData" localSheetId="0" hidden="1">'GROWERS'' PAGE'!$A$3:$AT$281</definedName>
    <definedName name="Z_EFB2F12C_29EF_4125_9972_519BC729B731_.wvu.FilterData" localSheetId="0" hidden="1">'GROWERS'' PAGE'!$A$3:$AT$281</definedName>
    <definedName name="Z_FB3998CC_4FB8_4363_B191_D4A5AD5FA9CA_.wvu.FilterData" localSheetId="0" hidden="1">'GROWERS'' PAGE'!$A$3:$AT$281</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6" l="1"/>
  <c r="K3" i="23"/>
  <c r="K3" i="21"/>
  <c r="K3" i="17"/>
  <c r="K3" i="26"/>
  <c r="K3" i="20"/>
  <c r="K3" i="15"/>
  <c r="K3" i="27"/>
  <c r="K3" i="14"/>
  <c r="K3" i="18"/>
  <c r="K3" i="16"/>
  <c r="K3" i="25"/>
  <c r="K3" i="24"/>
  <c r="K3" i="12"/>
  <c r="K3" i="19"/>
  <c r="K3" i="10"/>
  <c r="K3" i="9"/>
  <c r="K3" i="13"/>
  <c r="K3" i="22"/>
  <c r="K3" i="8"/>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334" i="1"/>
  <c r="G335" i="1"/>
  <c r="G336" i="1"/>
  <c r="G337" i="1"/>
  <c r="G332" i="1"/>
  <c r="I332" i="1" s="1"/>
  <c r="J332" i="1" s="1"/>
  <c r="G333" i="1"/>
  <c r="I333" i="1" s="1"/>
  <c r="J333" i="1" s="1"/>
  <c r="G86" i="1"/>
  <c r="I86" i="1" s="1"/>
  <c r="J86" i="1" s="1"/>
  <c r="G87" i="1"/>
  <c r="I87" i="1" s="1"/>
  <c r="J87" i="1" s="1"/>
  <c r="G88" i="1"/>
  <c r="I88" i="1" s="1"/>
  <c r="J88" i="1" s="1"/>
  <c r="G89" i="1"/>
  <c r="I89" i="1" s="1"/>
  <c r="J89" i="1" s="1"/>
  <c r="G90" i="1"/>
  <c r="I90" i="1" s="1"/>
  <c r="J90" i="1" s="1"/>
  <c r="G91" i="1"/>
  <c r="I91" i="1" s="1"/>
  <c r="J91" i="1" s="1"/>
  <c r="G92" i="1"/>
  <c r="I92" i="1" s="1"/>
  <c r="J92" i="1" s="1"/>
  <c r="G93" i="1"/>
  <c r="I93" i="1" s="1"/>
  <c r="J93" i="1" s="1"/>
  <c r="G94" i="1"/>
  <c r="I94" i="1" s="1"/>
  <c r="J94" i="1" s="1"/>
  <c r="G95" i="1"/>
  <c r="I95" i="1" s="1"/>
  <c r="J95" i="1" s="1"/>
  <c r="G96" i="1"/>
  <c r="I96" i="1" s="1"/>
  <c r="J96" i="1" s="1"/>
  <c r="G97" i="1"/>
  <c r="I97" i="1" s="1"/>
  <c r="J97" i="1" s="1"/>
  <c r="G98" i="1"/>
  <c r="I98" i="1" s="1"/>
  <c r="J98" i="1" s="1"/>
  <c r="G99" i="1"/>
  <c r="I99" i="1" s="1"/>
  <c r="J99" i="1" s="1"/>
  <c r="G100" i="1"/>
  <c r="I100" i="1" s="1"/>
  <c r="J100" i="1" s="1"/>
  <c r="G101" i="1"/>
  <c r="I101" i="1" s="1"/>
  <c r="J101" i="1" s="1"/>
  <c r="G102" i="1"/>
  <c r="I102" i="1" s="1"/>
  <c r="J102" i="1" s="1"/>
  <c r="G103" i="1"/>
  <c r="I103" i="1" s="1"/>
  <c r="J103" i="1" s="1"/>
  <c r="G104" i="1"/>
  <c r="I104" i="1" s="1"/>
  <c r="J104" i="1" s="1"/>
  <c r="G105" i="1"/>
  <c r="I105" i="1" s="1"/>
  <c r="J105" i="1" s="1"/>
  <c r="G106" i="1"/>
  <c r="I106" i="1" s="1"/>
  <c r="J106" i="1" s="1"/>
  <c r="N4" i="1" a="1"/>
  <c r="N4" i="1"/>
  <c r="J5" i="22"/>
  <c r="J3" i="22"/>
  <c r="A2" i="22"/>
  <c r="M4" i="1" a="1"/>
  <c r="M4" i="1"/>
  <c r="J5" i="8"/>
  <c r="X4" i="1" a="1"/>
  <c r="X4" i="1"/>
  <c r="M2" i="27"/>
  <c r="A2" i="27"/>
  <c r="AA4" i="1" a="1"/>
  <c r="AA4" i="1"/>
  <c r="M2" i="26"/>
  <c r="A2" i="26"/>
  <c r="T4" i="1" a="1"/>
  <c r="T4" i="1"/>
  <c r="M2" i="25"/>
  <c r="A2" i="25"/>
  <c r="S4" i="1" a="1"/>
  <c r="S4" i="1"/>
  <c r="M2" i="24"/>
  <c r="A2" i="24"/>
  <c r="AD4" i="1" a="1"/>
  <c r="AD4" i="1"/>
  <c r="M2" i="23"/>
  <c r="A2" i="23"/>
  <c r="AC4" i="1" a="1"/>
  <c r="AC4" i="1"/>
  <c r="M2" i="21"/>
  <c r="A2" i="21"/>
  <c r="G132" i="1"/>
  <c r="I132" i="1" s="1"/>
  <c r="J132" i="1" s="1"/>
  <c r="G133" i="1"/>
  <c r="I133" i="1" s="1"/>
  <c r="J133" i="1" s="1"/>
  <c r="G134" i="1"/>
  <c r="I134" i="1" s="1"/>
  <c r="J134" i="1" s="1"/>
  <c r="G135" i="1"/>
  <c r="I135" i="1" s="1"/>
  <c r="J135" i="1" s="1"/>
  <c r="G136" i="1"/>
  <c r="I136" i="1" s="1"/>
  <c r="J136" i="1" s="1"/>
  <c r="G137" i="1"/>
  <c r="I137" i="1" s="1"/>
  <c r="J137" i="1" s="1"/>
  <c r="G138" i="1"/>
  <c r="I138" i="1" s="1"/>
  <c r="J138" i="1" s="1"/>
  <c r="G139" i="1"/>
  <c r="I139" i="1" s="1"/>
  <c r="J139" i="1" s="1"/>
  <c r="G140" i="1"/>
  <c r="I140" i="1" s="1"/>
  <c r="J140" i="1" s="1"/>
  <c r="G141" i="1"/>
  <c r="I141" i="1" s="1"/>
  <c r="J141" i="1" s="1"/>
  <c r="G142" i="1"/>
  <c r="I142" i="1" s="1"/>
  <c r="J142" i="1" s="1"/>
  <c r="G143" i="1"/>
  <c r="I143" i="1" s="1"/>
  <c r="J143" i="1" s="1"/>
  <c r="G144" i="1"/>
  <c r="I144" i="1" s="1"/>
  <c r="J144" i="1" s="1"/>
  <c r="G145" i="1"/>
  <c r="I145" i="1" s="1"/>
  <c r="J145" i="1" s="1"/>
  <c r="G146" i="1"/>
  <c r="I146" i="1" s="1"/>
  <c r="J146" i="1" s="1"/>
  <c r="G147" i="1"/>
  <c r="I147" i="1" s="1"/>
  <c r="J147" i="1" s="1"/>
  <c r="G148" i="1"/>
  <c r="I148" i="1" s="1"/>
  <c r="J148" i="1" s="1"/>
  <c r="G149" i="1"/>
  <c r="I149" i="1" s="1"/>
  <c r="J149" i="1" s="1"/>
  <c r="G150" i="1"/>
  <c r="I150" i="1" s="1"/>
  <c r="J150" i="1" s="1"/>
  <c r="G151" i="1"/>
  <c r="I151" i="1" s="1"/>
  <c r="J151" i="1" s="1"/>
  <c r="G152" i="1"/>
  <c r="I152" i="1" s="1"/>
  <c r="J152" i="1" s="1"/>
  <c r="G153" i="1"/>
  <c r="I153" i="1" s="1"/>
  <c r="J153" i="1" s="1"/>
  <c r="G154" i="1"/>
  <c r="I154" i="1" s="1"/>
  <c r="J154" i="1" s="1"/>
  <c r="G155" i="1"/>
  <c r="I155" i="1" s="1"/>
  <c r="J155" i="1" s="1"/>
  <c r="G156" i="1"/>
  <c r="I156" i="1" s="1"/>
  <c r="J156" i="1" s="1"/>
  <c r="U4" i="1" a="1"/>
  <c r="U4" i="1"/>
  <c r="Z4" i="1" a="1"/>
  <c r="Z4" i="1"/>
  <c r="M2" i="20"/>
  <c r="A2" i="20"/>
  <c r="A2" i="13"/>
  <c r="G331" i="1"/>
  <c r="I331" i="1" s="1"/>
  <c r="J331" i="1" s="1"/>
  <c r="G330" i="1"/>
  <c r="I330" i="1" s="1"/>
  <c r="J330" i="1" s="1"/>
  <c r="G329" i="1"/>
  <c r="I329" i="1" s="1"/>
  <c r="J329" i="1" s="1"/>
  <c r="G328" i="1"/>
  <c r="I328" i="1" s="1"/>
  <c r="J328" i="1" s="1"/>
  <c r="G327" i="1"/>
  <c r="I327" i="1" s="1"/>
  <c r="J327" i="1" s="1"/>
  <c r="G326" i="1"/>
  <c r="I326" i="1" s="1"/>
  <c r="J326" i="1" s="1"/>
  <c r="G325" i="1"/>
  <c r="I325" i="1" s="1"/>
  <c r="J325" i="1" s="1"/>
  <c r="G324" i="1"/>
  <c r="I324" i="1" s="1"/>
  <c r="J324" i="1" s="1"/>
  <c r="G323" i="1"/>
  <c r="I323" i="1" s="1"/>
  <c r="J323" i="1" s="1"/>
  <c r="G322" i="1"/>
  <c r="I322" i="1" s="1"/>
  <c r="J322" i="1" s="1"/>
  <c r="G321" i="1"/>
  <c r="I321" i="1" s="1"/>
  <c r="J321" i="1" s="1"/>
  <c r="G320" i="1"/>
  <c r="I320" i="1" s="1"/>
  <c r="J320" i="1" s="1"/>
  <c r="G319" i="1"/>
  <c r="I319" i="1" s="1"/>
  <c r="J319" i="1" s="1"/>
  <c r="G318" i="1"/>
  <c r="I318" i="1" s="1"/>
  <c r="J318" i="1" s="1"/>
  <c r="G317" i="1"/>
  <c r="I317" i="1" s="1"/>
  <c r="J317" i="1" s="1"/>
  <c r="G316" i="1"/>
  <c r="I316" i="1" s="1"/>
  <c r="J316" i="1" s="1"/>
  <c r="G315" i="1"/>
  <c r="I315" i="1" s="1"/>
  <c r="J315" i="1" s="1"/>
  <c r="G314" i="1"/>
  <c r="I314" i="1" s="1"/>
  <c r="J314" i="1" s="1"/>
  <c r="G313" i="1"/>
  <c r="I313" i="1" s="1"/>
  <c r="J313" i="1" s="1"/>
  <c r="G312" i="1"/>
  <c r="I312" i="1" s="1"/>
  <c r="J312" i="1" s="1"/>
  <c r="G311" i="1"/>
  <c r="I311" i="1" s="1"/>
  <c r="J311" i="1" s="1"/>
  <c r="G310" i="1"/>
  <c r="I310" i="1" s="1"/>
  <c r="J310" i="1" s="1"/>
  <c r="G309" i="1"/>
  <c r="I309" i="1" s="1"/>
  <c r="J309" i="1" s="1"/>
  <c r="G308" i="1"/>
  <c r="I308" i="1" s="1"/>
  <c r="J308" i="1" s="1"/>
  <c r="G307" i="1"/>
  <c r="I307" i="1" s="1"/>
  <c r="J307" i="1" s="1"/>
  <c r="G306" i="1"/>
  <c r="I306" i="1" s="1"/>
  <c r="J306" i="1" s="1"/>
  <c r="G305" i="1"/>
  <c r="I305" i="1" s="1"/>
  <c r="J305" i="1" s="1"/>
  <c r="G304" i="1"/>
  <c r="I304" i="1" s="1"/>
  <c r="J304" i="1" s="1"/>
  <c r="G303" i="1"/>
  <c r="I303" i="1" s="1"/>
  <c r="J303" i="1" s="1"/>
  <c r="G302" i="1"/>
  <c r="I302" i="1" s="1"/>
  <c r="J302" i="1" s="1"/>
  <c r="G301" i="1"/>
  <c r="I301" i="1" s="1"/>
  <c r="J301" i="1" s="1"/>
  <c r="G300" i="1"/>
  <c r="I300" i="1" s="1"/>
  <c r="J300" i="1" s="1"/>
  <c r="G299" i="1"/>
  <c r="I299" i="1" s="1"/>
  <c r="J299" i="1" s="1"/>
  <c r="G298" i="1"/>
  <c r="I298" i="1" s="1"/>
  <c r="J298" i="1" s="1"/>
  <c r="G297" i="1"/>
  <c r="I297" i="1" s="1"/>
  <c r="J297" i="1" s="1"/>
  <c r="G296" i="1"/>
  <c r="I296" i="1" s="1"/>
  <c r="J296" i="1" s="1"/>
  <c r="G295" i="1"/>
  <c r="I295" i="1" s="1"/>
  <c r="J295" i="1" s="1"/>
  <c r="G294" i="1"/>
  <c r="I294" i="1" s="1"/>
  <c r="J294" i="1" s="1"/>
  <c r="G293" i="1"/>
  <c r="I293" i="1" s="1"/>
  <c r="J293" i="1" s="1"/>
  <c r="G292" i="1"/>
  <c r="I292" i="1" s="1"/>
  <c r="J292" i="1" s="1"/>
  <c r="G291" i="1"/>
  <c r="I291" i="1" s="1"/>
  <c r="J291" i="1" s="1"/>
  <c r="G290" i="1"/>
  <c r="I290" i="1" s="1"/>
  <c r="J290" i="1" s="1"/>
  <c r="G289" i="1"/>
  <c r="I289" i="1" s="1"/>
  <c r="J289" i="1" s="1"/>
  <c r="G288" i="1"/>
  <c r="I288" i="1" s="1"/>
  <c r="J288" i="1" s="1"/>
  <c r="G287" i="1"/>
  <c r="I287" i="1" s="1"/>
  <c r="J287" i="1" s="1"/>
  <c r="G286" i="1"/>
  <c r="I286" i="1" s="1"/>
  <c r="J286" i="1" s="1"/>
  <c r="V4" i="1" a="1"/>
  <c r="V4" i="1"/>
  <c r="AB4" i="1" a="1"/>
  <c r="AB4" i="1"/>
  <c r="Y4" i="1" a="1"/>
  <c r="Y4" i="1"/>
  <c r="W4" i="1" a="1"/>
  <c r="W4" i="1"/>
  <c r="R4" i="1" a="1"/>
  <c r="R4" i="1"/>
  <c r="Q4" i="1" a="1"/>
  <c r="Q4" i="1"/>
  <c r="P4" i="1" a="1"/>
  <c r="P4" i="1"/>
  <c r="O4" i="1" a="1"/>
  <c r="O4" i="1"/>
  <c r="L4" i="1" a="1"/>
  <c r="L4" i="1"/>
  <c r="A2" i="6"/>
  <c r="A2" i="8"/>
  <c r="J5" i="19"/>
  <c r="J3" i="19"/>
  <c r="M2" i="19"/>
  <c r="A2" i="19"/>
  <c r="J5" i="18"/>
  <c r="J3" i="18"/>
  <c r="M2" i="18"/>
  <c r="A2" i="18"/>
  <c r="J5" i="17"/>
  <c r="J3" i="17"/>
  <c r="M2" i="17"/>
  <c r="A2" i="17"/>
  <c r="J5" i="16"/>
  <c r="J3" i="16"/>
  <c r="M2" i="16"/>
  <c r="A2" i="16"/>
  <c r="J5" i="15"/>
  <c r="J3" i="15"/>
  <c r="M2" i="15"/>
  <c r="A2" i="15"/>
  <c r="J5" i="14"/>
  <c r="J3" i="14"/>
  <c r="M2" i="14"/>
  <c r="A2" i="14"/>
  <c r="J5" i="13"/>
  <c r="J3" i="13"/>
  <c r="M2" i="13"/>
  <c r="J5" i="12"/>
  <c r="J3" i="12"/>
  <c r="M2" i="12"/>
  <c r="A2" i="12"/>
  <c r="J5" i="10"/>
  <c r="J3" i="10"/>
  <c r="M2" i="10"/>
  <c r="A2" i="10"/>
  <c r="J5" i="9"/>
  <c r="J3" i="9"/>
  <c r="M2" i="9"/>
  <c r="A2" i="9"/>
  <c r="M2" i="8"/>
  <c r="M2" i="6"/>
  <c r="J3" i="8"/>
  <c r="G206" i="1"/>
  <c r="I206" i="1" s="1"/>
  <c r="J206" i="1" s="1"/>
  <c r="G205" i="1"/>
  <c r="I205" i="1" s="1"/>
  <c r="J205" i="1" s="1"/>
  <c r="G204" i="1"/>
  <c r="I204" i="1" s="1"/>
  <c r="J204" i="1" s="1"/>
  <c r="G203" i="1"/>
  <c r="I203" i="1" s="1"/>
  <c r="J203" i="1" s="1"/>
  <c r="G202" i="1"/>
  <c r="I202" i="1" s="1"/>
  <c r="J202" i="1" s="1"/>
  <c r="G201" i="1"/>
  <c r="I201" i="1" s="1"/>
  <c r="J201" i="1" s="1"/>
  <c r="G200" i="1"/>
  <c r="I200" i="1" s="1"/>
  <c r="J200" i="1" s="1"/>
  <c r="G199" i="1"/>
  <c r="I199" i="1" s="1"/>
  <c r="J199" i="1" s="1"/>
  <c r="G198" i="1"/>
  <c r="I198" i="1" s="1"/>
  <c r="J198" i="1" s="1"/>
  <c r="G197" i="1"/>
  <c r="I197" i="1" s="1"/>
  <c r="J197" i="1" s="1"/>
  <c r="G196" i="1"/>
  <c r="I196" i="1" s="1"/>
  <c r="J196" i="1" s="1"/>
  <c r="G195" i="1"/>
  <c r="I195" i="1" s="1"/>
  <c r="J195" i="1" s="1"/>
  <c r="G194" i="1"/>
  <c r="I194" i="1" s="1"/>
  <c r="J194" i="1" s="1"/>
  <c r="G193" i="1"/>
  <c r="I193" i="1" s="1"/>
  <c r="J193" i="1" s="1"/>
  <c r="G192" i="1"/>
  <c r="I192" i="1" s="1"/>
  <c r="J192" i="1" s="1"/>
  <c r="G191" i="1"/>
  <c r="I191" i="1" s="1"/>
  <c r="J191" i="1" s="1"/>
  <c r="G190" i="1"/>
  <c r="I190" i="1" s="1"/>
  <c r="J190" i="1" s="1"/>
  <c r="G189" i="1"/>
  <c r="I189" i="1" s="1"/>
  <c r="J189" i="1" s="1"/>
  <c r="G188" i="1"/>
  <c r="I188" i="1" s="1"/>
  <c r="J188" i="1" s="1"/>
  <c r="G187" i="1"/>
  <c r="I187" i="1" s="1"/>
  <c r="J187" i="1" s="1"/>
  <c r="G186" i="1"/>
  <c r="I186" i="1" s="1"/>
  <c r="J186" i="1" s="1"/>
  <c r="G185" i="1"/>
  <c r="I185" i="1" s="1"/>
  <c r="J185" i="1" s="1"/>
  <c r="G184" i="1"/>
  <c r="I184" i="1" s="1"/>
  <c r="J184" i="1" s="1"/>
  <c r="G183" i="1"/>
  <c r="I183" i="1" s="1"/>
  <c r="J183" i="1" s="1"/>
  <c r="G182" i="1"/>
  <c r="I182" i="1" s="1"/>
  <c r="J182" i="1" s="1"/>
  <c r="G5" i="1"/>
  <c r="I5" i="1" s="1"/>
  <c r="J5" i="1" s="1"/>
  <c r="G6" i="1"/>
  <c r="I6" i="1" s="1"/>
  <c r="J6" i="1" s="1"/>
  <c r="G10" i="1"/>
  <c r="I10" i="1" s="1"/>
  <c r="J10" i="1" s="1"/>
  <c r="G11" i="1"/>
  <c r="I11" i="1" s="1"/>
  <c r="J11" i="1" s="1"/>
  <c r="G12" i="1"/>
  <c r="I12" i="1" s="1"/>
  <c r="J12" i="1" s="1"/>
  <c r="G13" i="1"/>
  <c r="I13" i="1" s="1"/>
  <c r="J13" i="1" s="1"/>
  <c r="G14" i="1"/>
  <c r="I14" i="1" s="1"/>
  <c r="J14" i="1" s="1"/>
  <c r="G15" i="1"/>
  <c r="I15" i="1" s="1"/>
  <c r="J15" i="1" s="1"/>
  <c r="G16" i="1"/>
  <c r="I16" i="1" s="1"/>
  <c r="J16" i="1" s="1"/>
  <c r="G17" i="1"/>
  <c r="I17" i="1" s="1"/>
  <c r="J17" i="1" s="1"/>
  <c r="G18" i="1"/>
  <c r="I18" i="1" s="1"/>
  <c r="J18" i="1" s="1"/>
  <c r="G19" i="1"/>
  <c r="I19" i="1" s="1"/>
  <c r="J19" i="1" s="1"/>
  <c r="G20" i="1"/>
  <c r="I20" i="1" s="1"/>
  <c r="J20" i="1" s="1"/>
  <c r="G21" i="1"/>
  <c r="I21" i="1" s="1"/>
  <c r="J21" i="1" s="1"/>
  <c r="G22" i="1"/>
  <c r="I22" i="1" s="1"/>
  <c r="J22" i="1" s="1"/>
  <c r="G23" i="1"/>
  <c r="I23" i="1" s="1"/>
  <c r="J23" i="1" s="1"/>
  <c r="G24" i="1"/>
  <c r="I24" i="1" s="1"/>
  <c r="J24" i="1" s="1"/>
  <c r="G25" i="1"/>
  <c r="I25" i="1" s="1"/>
  <c r="J25" i="1" s="1"/>
  <c r="G26" i="1"/>
  <c r="I26" i="1" s="1"/>
  <c r="J26" i="1" s="1"/>
  <c r="G27" i="1"/>
  <c r="I27" i="1" s="1"/>
  <c r="J27" i="1" s="1"/>
  <c r="G28" i="1"/>
  <c r="I28" i="1" s="1"/>
  <c r="J28" i="1" s="1"/>
  <c r="G29" i="1"/>
  <c r="I29" i="1" s="1"/>
  <c r="J29" i="1" s="1"/>
  <c r="G30" i="1"/>
  <c r="I30" i="1" s="1"/>
  <c r="J30" i="1" s="1"/>
  <c r="G31" i="1"/>
  <c r="I31" i="1" s="1"/>
  <c r="J31" i="1" s="1"/>
  <c r="G32" i="1"/>
  <c r="I32" i="1" s="1"/>
  <c r="J32" i="1" s="1"/>
  <c r="G33" i="1"/>
  <c r="I33" i="1" s="1"/>
  <c r="J33" i="1" s="1"/>
  <c r="G34" i="1"/>
  <c r="I34" i="1" s="1"/>
  <c r="J34" i="1" s="1"/>
  <c r="G35" i="1"/>
  <c r="I35" i="1" s="1"/>
  <c r="J35" i="1" s="1"/>
  <c r="G36" i="1"/>
  <c r="I36" i="1" s="1"/>
  <c r="J36" i="1" s="1"/>
  <c r="G37" i="1"/>
  <c r="I37" i="1" s="1"/>
  <c r="J37" i="1" s="1"/>
  <c r="G38" i="1"/>
  <c r="I38" i="1" s="1"/>
  <c r="J38" i="1" s="1"/>
  <c r="G39" i="1"/>
  <c r="I39" i="1" s="1"/>
  <c r="J39" i="1" s="1"/>
  <c r="G40" i="1"/>
  <c r="I40" i="1" s="1"/>
  <c r="J40" i="1" s="1"/>
  <c r="G41" i="1"/>
  <c r="I41" i="1" s="1"/>
  <c r="J41" i="1" s="1"/>
  <c r="G42" i="1"/>
  <c r="I42" i="1" s="1"/>
  <c r="J42" i="1" s="1"/>
  <c r="G43" i="1"/>
  <c r="I43" i="1" s="1"/>
  <c r="J43" i="1" s="1"/>
  <c r="G44" i="1"/>
  <c r="I44" i="1" s="1"/>
  <c r="J44" i="1" s="1"/>
  <c r="G45" i="1"/>
  <c r="I45" i="1" s="1"/>
  <c r="J45" i="1" s="1"/>
  <c r="G46" i="1"/>
  <c r="I46" i="1" s="1"/>
  <c r="J46" i="1" s="1"/>
  <c r="G47" i="1"/>
  <c r="I47" i="1" s="1"/>
  <c r="J47" i="1" s="1"/>
  <c r="G48" i="1"/>
  <c r="I48" i="1" s="1"/>
  <c r="J48" i="1" s="1"/>
  <c r="G49" i="1"/>
  <c r="I49" i="1" s="1"/>
  <c r="J49" i="1" s="1"/>
  <c r="G50" i="1"/>
  <c r="I50" i="1" s="1"/>
  <c r="J50" i="1" s="1"/>
  <c r="G51" i="1"/>
  <c r="I51" i="1" s="1"/>
  <c r="J51" i="1" s="1"/>
  <c r="G52" i="1"/>
  <c r="I52" i="1" s="1"/>
  <c r="J52" i="1" s="1"/>
  <c r="G53" i="1"/>
  <c r="I53" i="1" s="1"/>
  <c r="J53" i="1" s="1"/>
  <c r="G157" i="1"/>
  <c r="I157" i="1" s="1"/>
  <c r="J157" i="1" s="1"/>
  <c r="G158" i="1"/>
  <c r="I158" i="1" s="1"/>
  <c r="J158" i="1" s="1"/>
  <c r="G159" i="1"/>
  <c r="I159" i="1" s="1"/>
  <c r="J159" i="1" s="1"/>
  <c r="G160" i="1"/>
  <c r="I160" i="1" s="1"/>
  <c r="J160" i="1" s="1"/>
  <c r="G161" i="1"/>
  <c r="I161" i="1" s="1"/>
  <c r="J161" i="1" s="1"/>
  <c r="G162" i="1"/>
  <c r="I162" i="1" s="1"/>
  <c r="J162" i="1" s="1"/>
  <c r="G163" i="1"/>
  <c r="I163" i="1" s="1"/>
  <c r="J163" i="1" s="1"/>
  <c r="G164" i="1"/>
  <c r="I164" i="1" s="1"/>
  <c r="J164" i="1" s="1"/>
  <c r="G165" i="1"/>
  <c r="I165" i="1" s="1"/>
  <c r="J165" i="1" s="1"/>
  <c r="G166" i="1"/>
  <c r="I166" i="1" s="1"/>
  <c r="J166" i="1" s="1"/>
  <c r="G167" i="1"/>
  <c r="I167" i="1" s="1"/>
  <c r="J167" i="1" s="1"/>
  <c r="G168" i="1"/>
  <c r="I168" i="1" s="1"/>
  <c r="J168" i="1" s="1"/>
  <c r="G169" i="1"/>
  <c r="I169" i="1" s="1"/>
  <c r="J169" i="1" s="1"/>
  <c r="G170" i="1"/>
  <c r="I170" i="1" s="1"/>
  <c r="J170" i="1" s="1"/>
  <c r="G171" i="1"/>
  <c r="I171" i="1" s="1"/>
  <c r="J171" i="1" s="1"/>
  <c r="G172" i="1"/>
  <c r="I172" i="1" s="1"/>
  <c r="J172" i="1" s="1"/>
  <c r="G173" i="1"/>
  <c r="I173" i="1" s="1"/>
  <c r="J173" i="1" s="1"/>
  <c r="G174" i="1"/>
  <c r="I174" i="1" s="1"/>
  <c r="J174" i="1" s="1"/>
  <c r="G175" i="1"/>
  <c r="I175" i="1" s="1"/>
  <c r="J175" i="1" s="1"/>
  <c r="G176" i="1"/>
  <c r="I176" i="1" s="1"/>
  <c r="J176" i="1" s="1"/>
  <c r="G177" i="1"/>
  <c r="I177" i="1" s="1"/>
  <c r="J177" i="1" s="1"/>
  <c r="G178" i="1"/>
  <c r="I178" i="1" s="1"/>
  <c r="J178" i="1" s="1"/>
  <c r="G179" i="1"/>
  <c r="I179" i="1" s="1"/>
  <c r="J179" i="1" s="1"/>
  <c r="G180" i="1"/>
  <c r="I180" i="1" s="1"/>
  <c r="J180" i="1" s="1"/>
  <c r="G181" i="1"/>
  <c r="I181" i="1" s="1"/>
  <c r="J181" i="1" s="1"/>
  <c r="G60" i="1"/>
  <c r="I60" i="1" s="1"/>
  <c r="J60" i="1" s="1"/>
  <c r="G61" i="1"/>
  <c r="I61" i="1" s="1"/>
  <c r="J61" i="1" s="1"/>
  <c r="G62" i="1"/>
  <c r="I62" i="1" s="1"/>
  <c r="J62" i="1" s="1"/>
  <c r="G63" i="1"/>
  <c r="I63" i="1" s="1"/>
  <c r="J63" i="1" s="1"/>
  <c r="G64" i="1"/>
  <c r="I64" i="1" s="1"/>
  <c r="J64" i="1" s="1"/>
  <c r="G65" i="1"/>
  <c r="I65" i="1" s="1"/>
  <c r="J65" i="1" s="1"/>
  <c r="G66" i="1"/>
  <c r="I66" i="1" s="1"/>
  <c r="J66" i="1" s="1"/>
  <c r="G67" i="1"/>
  <c r="I67" i="1" s="1"/>
  <c r="J67" i="1" s="1"/>
  <c r="G68" i="1"/>
  <c r="I68" i="1" s="1"/>
  <c r="J68" i="1" s="1"/>
  <c r="G69" i="1"/>
  <c r="I69" i="1" s="1"/>
  <c r="J69" i="1" s="1"/>
  <c r="G70" i="1"/>
  <c r="I70" i="1" s="1"/>
  <c r="J70" i="1" s="1"/>
  <c r="G71" i="1"/>
  <c r="I71" i="1" s="1"/>
  <c r="J71" i="1" s="1"/>
  <c r="G72" i="1"/>
  <c r="I72" i="1" s="1"/>
  <c r="J72" i="1" s="1"/>
  <c r="G73" i="1"/>
  <c r="I73" i="1" s="1"/>
  <c r="J73" i="1" s="1"/>
  <c r="G74" i="1"/>
  <c r="I74" i="1" s="1"/>
  <c r="J74" i="1" s="1"/>
  <c r="G75" i="1"/>
  <c r="I75" i="1" s="1"/>
  <c r="J75" i="1" s="1"/>
  <c r="G76" i="1"/>
  <c r="I76" i="1" s="1"/>
  <c r="J76" i="1" s="1"/>
  <c r="G77" i="1"/>
  <c r="I77" i="1" s="1"/>
  <c r="J77" i="1" s="1"/>
  <c r="G78" i="1"/>
  <c r="I78" i="1" s="1"/>
  <c r="J78" i="1" s="1"/>
  <c r="G79" i="1"/>
  <c r="I79" i="1" s="1"/>
  <c r="J79" i="1" s="1"/>
  <c r="G80" i="1"/>
  <c r="I80" i="1" s="1"/>
  <c r="J80" i="1" s="1"/>
  <c r="G81" i="1"/>
  <c r="I81" i="1" s="1"/>
  <c r="J81" i="1" s="1"/>
  <c r="I110" i="1"/>
  <c r="J110" i="1" s="1"/>
  <c r="G111" i="1"/>
  <c r="I111" i="1" s="1"/>
  <c r="J111" i="1" s="1"/>
  <c r="G112" i="1"/>
  <c r="I112" i="1" s="1"/>
  <c r="J112" i="1" s="1"/>
  <c r="G113" i="1"/>
  <c r="I113" i="1" s="1"/>
  <c r="J113" i="1" s="1"/>
  <c r="G114" i="1"/>
  <c r="I114" i="1" s="1"/>
  <c r="J114" i="1" s="1"/>
  <c r="G115" i="1"/>
  <c r="I115" i="1" s="1"/>
  <c r="J115" i="1" s="1"/>
  <c r="G116" i="1"/>
  <c r="I116" i="1" s="1"/>
  <c r="J116" i="1" s="1"/>
  <c r="G117" i="1"/>
  <c r="I117" i="1" s="1"/>
  <c r="J117" i="1" s="1"/>
  <c r="G118" i="1"/>
  <c r="I118" i="1" s="1"/>
  <c r="J118" i="1" s="1"/>
  <c r="G119" i="1"/>
  <c r="I119" i="1" s="1"/>
  <c r="J119" i="1" s="1"/>
  <c r="G120" i="1"/>
  <c r="I120" i="1" s="1"/>
  <c r="J120" i="1" s="1"/>
  <c r="G121" i="1"/>
  <c r="I121" i="1" s="1"/>
  <c r="J121" i="1" s="1"/>
  <c r="G122" i="1"/>
  <c r="I122" i="1" s="1"/>
  <c r="J122" i="1" s="1"/>
  <c r="G123" i="1"/>
  <c r="I123" i="1" s="1"/>
  <c r="J123" i="1" s="1"/>
  <c r="G124" i="1"/>
  <c r="I124" i="1" s="1"/>
  <c r="J124" i="1" s="1"/>
  <c r="G125" i="1"/>
  <c r="I125" i="1" s="1"/>
  <c r="J125" i="1" s="1"/>
  <c r="G126" i="1"/>
  <c r="I126" i="1" s="1"/>
  <c r="J126" i="1" s="1"/>
  <c r="G127" i="1"/>
  <c r="I127" i="1" s="1"/>
  <c r="J127" i="1" s="1"/>
  <c r="G128" i="1"/>
  <c r="I128" i="1" s="1"/>
  <c r="J128" i="1" s="1"/>
  <c r="G129" i="1"/>
  <c r="I129" i="1" s="1"/>
  <c r="J129" i="1" s="1"/>
  <c r="G130" i="1"/>
  <c r="I130" i="1" s="1"/>
  <c r="J130" i="1" s="1"/>
  <c r="G131" i="1"/>
  <c r="I131" i="1" s="1"/>
  <c r="J131" i="1" s="1"/>
  <c r="G207" i="1"/>
  <c r="I207" i="1" s="1"/>
  <c r="J207" i="1" s="1"/>
  <c r="G208" i="1"/>
  <c r="I208" i="1" s="1"/>
  <c r="J208" i="1" s="1"/>
  <c r="G209" i="1"/>
  <c r="I209" i="1" s="1"/>
  <c r="J209" i="1" s="1"/>
  <c r="G210" i="1"/>
  <c r="I210" i="1" s="1"/>
  <c r="J210" i="1" s="1"/>
  <c r="G211" i="1"/>
  <c r="I211" i="1" s="1"/>
  <c r="J211" i="1" s="1"/>
  <c r="G212" i="1"/>
  <c r="I212" i="1" s="1"/>
  <c r="J212" i="1" s="1"/>
  <c r="G213" i="1"/>
  <c r="I213" i="1" s="1"/>
  <c r="J213" i="1" s="1"/>
  <c r="G214" i="1"/>
  <c r="I214" i="1" s="1"/>
  <c r="J214" i="1" s="1"/>
  <c r="G215" i="1"/>
  <c r="I215" i="1" s="1"/>
  <c r="J215" i="1" s="1"/>
  <c r="G216" i="1"/>
  <c r="I216" i="1" s="1"/>
  <c r="J216" i="1" s="1"/>
  <c r="G217" i="1"/>
  <c r="I217" i="1" s="1"/>
  <c r="J217" i="1" s="1"/>
  <c r="G218" i="1"/>
  <c r="I218" i="1" s="1"/>
  <c r="J218" i="1" s="1"/>
  <c r="G219" i="1"/>
  <c r="I219" i="1" s="1"/>
  <c r="J219" i="1" s="1"/>
  <c r="G220" i="1"/>
  <c r="I220" i="1" s="1"/>
  <c r="J220" i="1" s="1"/>
  <c r="G221" i="1"/>
  <c r="I221" i="1" s="1"/>
  <c r="J221" i="1" s="1"/>
  <c r="G222" i="1"/>
  <c r="I222" i="1" s="1"/>
  <c r="J222" i="1" s="1"/>
  <c r="G223" i="1"/>
  <c r="I223" i="1" s="1"/>
  <c r="J223" i="1" s="1"/>
  <c r="G224" i="1"/>
  <c r="I224" i="1" s="1"/>
  <c r="J224" i="1" s="1"/>
  <c r="G225" i="1"/>
  <c r="I225" i="1" s="1"/>
  <c r="J225" i="1" s="1"/>
  <c r="G226" i="1"/>
  <c r="I226" i="1" s="1"/>
  <c r="J226" i="1" s="1"/>
  <c r="G227" i="1"/>
  <c r="I227" i="1" s="1"/>
  <c r="J227" i="1" s="1"/>
  <c r="G228" i="1"/>
  <c r="I228" i="1" s="1"/>
  <c r="J228" i="1" s="1"/>
  <c r="G229" i="1"/>
  <c r="I229" i="1" s="1"/>
  <c r="J229" i="1" s="1"/>
  <c r="G230" i="1"/>
  <c r="I230" i="1" s="1"/>
  <c r="J230" i="1" s="1"/>
  <c r="G231" i="1"/>
  <c r="I231" i="1" s="1"/>
  <c r="J231" i="1" s="1"/>
  <c r="G232" i="1"/>
  <c r="I232" i="1" s="1"/>
  <c r="J232" i="1" s="1"/>
  <c r="G233" i="1"/>
  <c r="I233" i="1" s="1"/>
  <c r="J233" i="1" s="1"/>
  <c r="G234" i="1"/>
  <c r="I234" i="1" s="1"/>
  <c r="J234" i="1" s="1"/>
  <c r="G235" i="1"/>
  <c r="I235" i="1" s="1"/>
  <c r="J235" i="1" s="1"/>
  <c r="G236" i="1"/>
  <c r="I236" i="1" s="1"/>
  <c r="J236" i="1" s="1"/>
  <c r="G237" i="1"/>
  <c r="I237" i="1" s="1"/>
  <c r="J237" i="1" s="1"/>
  <c r="G238" i="1"/>
  <c r="I238" i="1" s="1"/>
  <c r="J238" i="1" s="1"/>
  <c r="G239" i="1"/>
  <c r="I239" i="1" s="1"/>
  <c r="J239" i="1" s="1"/>
  <c r="G240" i="1"/>
  <c r="I240" i="1" s="1"/>
  <c r="J240" i="1" s="1"/>
  <c r="G241" i="1"/>
  <c r="I241" i="1" s="1"/>
  <c r="J241" i="1" s="1"/>
  <c r="G242" i="1"/>
  <c r="I242" i="1" s="1"/>
  <c r="J242" i="1" s="1"/>
  <c r="G243" i="1"/>
  <c r="I243" i="1" s="1"/>
  <c r="J243" i="1" s="1"/>
  <c r="G244" i="1"/>
  <c r="I244" i="1" s="1"/>
  <c r="J244" i="1" s="1"/>
  <c r="G245" i="1"/>
  <c r="I245" i="1" s="1"/>
  <c r="J245" i="1" s="1"/>
  <c r="G246" i="1"/>
  <c r="I246" i="1" s="1"/>
  <c r="J246" i="1" s="1"/>
  <c r="G247" i="1"/>
  <c r="I247" i="1" s="1"/>
  <c r="J247" i="1" s="1"/>
  <c r="G248" i="1"/>
  <c r="I248" i="1" s="1"/>
  <c r="J248" i="1" s="1"/>
  <c r="G249" i="1"/>
  <c r="I249" i="1" s="1"/>
  <c r="J249" i="1" s="1"/>
  <c r="G250" i="1"/>
  <c r="I250" i="1" s="1"/>
  <c r="J250" i="1" s="1"/>
  <c r="G251" i="1"/>
  <c r="I251" i="1" s="1"/>
  <c r="J251" i="1" s="1"/>
  <c r="G252" i="1"/>
  <c r="I252" i="1" s="1"/>
  <c r="J252" i="1" s="1"/>
  <c r="G253" i="1"/>
  <c r="I253" i="1" s="1"/>
  <c r="J253" i="1" s="1"/>
  <c r="G254" i="1"/>
  <c r="I254" i="1" s="1"/>
  <c r="J254" i="1" s="1"/>
  <c r="G255" i="1"/>
  <c r="I255" i="1" s="1"/>
  <c r="J255" i="1" s="1"/>
  <c r="G256" i="1"/>
  <c r="I256" i="1" s="1"/>
  <c r="J256" i="1" s="1"/>
  <c r="G260" i="1"/>
  <c r="I260" i="1" s="1"/>
  <c r="J260" i="1" s="1"/>
  <c r="G261" i="1"/>
  <c r="I261" i="1" s="1"/>
  <c r="J261" i="1" s="1"/>
  <c r="G262" i="1"/>
  <c r="I262" i="1" s="1"/>
  <c r="J262" i="1" s="1"/>
  <c r="G263" i="1"/>
  <c r="I263" i="1" s="1"/>
  <c r="J263" i="1" s="1"/>
  <c r="G264" i="1"/>
  <c r="I264" i="1" s="1"/>
  <c r="J264" i="1" s="1"/>
  <c r="G265" i="1"/>
  <c r="I265" i="1" s="1"/>
  <c r="J265" i="1" s="1"/>
  <c r="G266" i="1"/>
  <c r="I266" i="1" s="1"/>
  <c r="J266" i="1" s="1"/>
  <c r="G267" i="1"/>
  <c r="I267" i="1" s="1"/>
  <c r="J267" i="1" s="1"/>
  <c r="G268" i="1"/>
  <c r="I268" i="1" s="1"/>
  <c r="J268" i="1" s="1"/>
  <c r="G269" i="1"/>
  <c r="I269" i="1" s="1"/>
  <c r="J269" i="1" s="1"/>
  <c r="G270" i="1"/>
  <c r="I270" i="1" s="1"/>
  <c r="J270" i="1" s="1"/>
  <c r="G271" i="1"/>
  <c r="I271" i="1" s="1"/>
  <c r="J271" i="1" s="1"/>
  <c r="G272" i="1"/>
  <c r="I272" i="1" s="1"/>
  <c r="J272" i="1" s="1"/>
  <c r="G273" i="1"/>
  <c r="I273" i="1" s="1"/>
  <c r="J273" i="1" s="1"/>
  <c r="G274" i="1"/>
  <c r="I274" i="1" s="1"/>
  <c r="J274" i="1" s="1"/>
  <c r="G275" i="1"/>
  <c r="I275" i="1" s="1"/>
  <c r="J275" i="1" s="1"/>
  <c r="G276" i="1"/>
  <c r="I276" i="1" s="1"/>
  <c r="J276" i="1" s="1"/>
  <c r="G277" i="1"/>
  <c r="I277" i="1" s="1"/>
  <c r="J277" i="1" s="1"/>
  <c r="G278" i="1"/>
  <c r="I278" i="1" s="1"/>
  <c r="J278" i="1" s="1"/>
  <c r="G279" i="1"/>
  <c r="I279" i="1" s="1"/>
  <c r="J279" i="1" s="1"/>
  <c r="G280" i="1"/>
  <c r="I280" i="1" s="1"/>
  <c r="J280" i="1" s="1"/>
  <c r="G281" i="1"/>
  <c r="I281" i="1" s="1"/>
  <c r="J281" i="1" s="1"/>
  <c r="G4" i="1"/>
  <c r="I4" i="1" s="1"/>
  <c r="J4" i="1" s="1"/>
  <c r="AF2" i="1"/>
  <c r="G85" i="1" l="1"/>
  <c r="I85" i="1" s="1"/>
  <c r="J85" i="1" s="1"/>
  <c r="G285" i="1"/>
  <c r="I285" i="1" s="1"/>
  <c r="J285" i="1" s="1"/>
  <c r="G284" i="1"/>
  <c r="I284" i="1" s="1"/>
  <c r="J284" i="1" s="1"/>
  <c r="G283" i="1"/>
  <c r="I283" i="1" s="1"/>
  <c r="J283" i="1" s="1"/>
  <c r="G282" i="1"/>
  <c r="I282" i="1" s="1"/>
  <c r="J282" i="1" s="1"/>
  <c r="G107" i="1"/>
  <c r="I107" i="1" s="1"/>
  <c r="J107" i="1" s="1"/>
  <c r="G108" i="1"/>
  <c r="I108" i="1" s="1"/>
  <c r="J108" i="1" s="1"/>
  <c r="G109" i="1"/>
  <c r="I109" i="1" s="1"/>
  <c r="J109" i="1" s="1"/>
  <c r="G8" i="1"/>
  <c r="I8" i="1" s="1"/>
  <c r="J8" i="1" s="1"/>
  <c r="G9" i="1"/>
  <c r="I9" i="1" s="1"/>
  <c r="J9" i="1" s="1"/>
  <c r="G7" i="1"/>
  <c r="I7" i="1" s="1"/>
  <c r="J7" i="1" s="1"/>
  <c r="G55" i="1"/>
  <c r="I55" i="1" s="1"/>
  <c r="J55" i="1" s="1"/>
  <c r="G56" i="1"/>
  <c r="I56" i="1" s="1"/>
  <c r="J56" i="1" s="1"/>
  <c r="G57" i="1"/>
  <c r="I57" i="1" s="1"/>
  <c r="J57" i="1" s="1"/>
  <c r="G59" i="1"/>
  <c r="I59" i="1" s="1"/>
  <c r="J59" i="1" s="1"/>
  <c r="G257" i="1"/>
  <c r="I257" i="1" s="1"/>
  <c r="J257" i="1" s="1"/>
  <c r="G258" i="1"/>
  <c r="I258" i="1" s="1"/>
  <c r="J258" i="1" s="1"/>
  <c r="G259" i="1"/>
  <c r="I259" i="1" s="1"/>
  <c r="J259" i="1" s="1"/>
  <c r="G58" i="1"/>
  <c r="I58" i="1" s="1"/>
  <c r="J58" i="1" s="1"/>
  <c r="G82" i="1"/>
  <c r="I82" i="1" s="1"/>
  <c r="J82" i="1" s="1"/>
  <c r="G83" i="1"/>
  <c r="I83" i="1" s="1"/>
  <c r="J83" i="1" s="1"/>
  <c r="G84" i="1"/>
  <c r="I84" i="1" s="1"/>
  <c r="J84" i="1" s="1"/>
  <c r="G54" i="1"/>
  <c r="I54" i="1" s="1"/>
  <c r="J54" i="1" s="1"/>
  <c r="A4" i="24" a="1"/>
  <c r="H6" i="24"/>
  <c r="H284" i="24" l="1"/>
  <c r="H285" i="24"/>
  <c r="H286" i="24"/>
  <c r="H287" i="24"/>
  <c r="H288" i="24"/>
  <c r="H289" i="24"/>
  <c r="H290" i="24"/>
  <c r="H291" i="24"/>
  <c r="H292" i="24"/>
  <c r="H293" i="24"/>
  <c r="H294" i="24"/>
  <c r="H295" i="24"/>
  <c r="H296" i="24"/>
  <c r="H297" i="24"/>
  <c r="H298" i="24"/>
  <c r="H299" i="24"/>
  <c r="H300" i="24"/>
  <c r="H301" i="24"/>
  <c r="H302" i="24"/>
  <c r="H303" i="24"/>
  <c r="H304" i="24"/>
  <c r="H305" i="24"/>
  <c r="H306" i="24"/>
  <c r="H307" i="24"/>
  <c r="H308" i="24"/>
  <c r="H309" i="24"/>
  <c r="H310" i="24"/>
  <c r="H311" i="24"/>
  <c r="H312" i="24"/>
  <c r="H313" i="24"/>
  <c r="H314" i="24"/>
  <c r="H315" i="24"/>
  <c r="H316" i="24"/>
  <c r="H317" i="24"/>
  <c r="H318" i="24"/>
  <c r="H319" i="24"/>
  <c r="H320" i="24"/>
  <c r="H321" i="24"/>
  <c r="H322" i="24"/>
  <c r="H323" i="24"/>
  <c r="H324" i="24"/>
  <c r="H325" i="24"/>
  <c r="H326" i="24"/>
  <c r="H327" i="24"/>
  <c r="H328" i="24"/>
  <c r="H329" i="24"/>
  <c r="H330" i="24"/>
  <c r="H331" i="24"/>
  <c r="H332" i="24"/>
  <c r="H333" i="24"/>
  <c r="H334" i="24"/>
  <c r="H335" i="24"/>
  <c r="H336" i="24"/>
  <c r="H337" i="24"/>
  <c r="H338" i="24"/>
  <c r="H339" i="24"/>
  <c r="H340" i="24"/>
  <c r="H341" i="24"/>
  <c r="H342" i="24"/>
  <c r="H343" i="24"/>
  <c r="H344" i="24"/>
  <c r="H345" i="24"/>
  <c r="H346" i="24"/>
  <c r="H347" i="24"/>
  <c r="H348" i="24"/>
  <c r="H349" i="24"/>
  <c r="H350" i="24"/>
  <c r="H351" i="24"/>
  <c r="H352" i="24"/>
  <c r="H353" i="24"/>
  <c r="H354" i="24"/>
  <c r="H355" i="24"/>
  <c r="H356" i="24"/>
  <c r="H357" i="24"/>
  <c r="H358" i="24"/>
  <c r="H359" i="24"/>
  <c r="H360" i="24"/>
  <c r="H361" i="24"/>
  <c r="H362" i="24"/>
  <c r="H363" i="24"/>
  <c r="H364" i="24"/>
  <c r="H365" i="24"/>
  <c r="H366" i="24"/>
  <c r="H367" i="24"/>
  <c r="H368" i="24"/>
  <c r="H369" i="24"/>
  <c r="H370" i="24"/>
  <c r="H371" i="24"/>
  <c r="H372" i="24"/>
  <c r="H373" i="24"/>
  <c r="H374" i="24"/>
  <c r="H375" i="24"/>
  <c r="H376" i="24"/>
  <c r="H377" i="24"/>
  <c r="H378" i="24"/>
  <c r="H379" i="24"/>
  <c r="H380" i="24"/>
  <c r="H381" i="24"/>
  <c r="H382" i="24"/>
  <c r="H383" i="24"/>
  <c r="H384" i="24"/>
  <c r="H385" i="24"/>
  <c r="H386" i="24"/>
  <c r="H387" i="24"/>
  <c r="H388" i="24"/>
  <c r="H389" i="24"/>
  <c r="H390" i="24"/>
  <c r="H391" i="24"/>
  <c r="H392" i="24"/>
  <c r="H393" i="24"/>
  <c r="H394" i="24"/>
  <c r="H395" i="24"/>
  <c r="H396" i="24"/>
  <c r="H397" i="24"/>
  <c r="H398" i="24"/>
  <c r="H399" i="24"/>
  <c r="H400" i="24"/>
  <c r="H401" i="24"/>
  <c r="H402" i="24"/>
  <c r="H403" i="24"/>
  <c r="H404" i="24"/>
  <c r="H405" i="24"/>
  <c r="H406" i="24"/>
  <c r="H407" i="24"/>
  <c r="H408" i="24"/>
  <c r="H409" i="24"/>
  <c r="H410" i="24"/>
  <c r="H411" i="24"/>
  <c r="H412" i="24"/>
  <c r="H413" i="24"/>
  <c r="H414" i="24"/>
  <c r="H415" i="24"/>
  <c r="H416" i="24"/>
  <c r="H417" i="24"/>
  <c r="H418" i="24"/>
  <c r="H419" i="24"/>
  <c r="H420" i="24"/>
  <c r="H421" i="24"/>
  <c r="H422" i="24"/>
  <c r="H423" i="24"/>
  <c r="H424" i="24"/>
  <c r="H425" i="24"/>
  <c r="H426" i="24"/>
  <c r="H427" i="24"/>
  <c r="H428" i="24"/>
  <c r="H429" i="24"/>
  <c r="H430" i="24"/>
  <c r="H431" i="24"/>
  <c r="H432" i="24"/>
  <c r="H433" i="24"/>
  <c r="H434" i="24"/>
  <c r="H435" i="24"/>
  <c r="H436" i="24"/>
  <c r="H437" i="24"/>
  <c r="H438" i="24"/>
  <c r="H439" i="24"/>
  <c r="H440" i="24"/>
  <c r="H441" i="24"/>
  <c r="H442" i="24"/>
  <c r="H443" i="24"/>
  <c r="H444" i="24"/>
  <c r="H445" i="24"/>
  <c r="H446" i="24"/>
  <c r="H447" i="24"/>
  <c r="H448" i="24"/>
  <c r="H449" i="24"/>
  <c r="H450" i="24"/>
  <c r="H451" i="24"/>
  <c r="H452" i="24"/>
  <c r="H453" i="24"/>
  <c r="H454" i="24"/>
  <c r="H455" i="24"/>
  <c r="H456" i="24"/>
  <c r="H457" i="24"/>
  <c r="H458" i="24"/>
  <c r="H459" i="24"/>
  <c r="H460" i="24"/>
  <c r="H461" i="24"/>
  <c r="H462" i="24"/>
  <c r="H463" i="24"/>
  <c r="H464" i="24"/>
  <c r="H465" i="24"/>
  <c r="H466" i="24"/>
  <c r="H467" i="24"/>
  <c r="H468" i="24"/>
  <c r="H469" i="24"/>
  <c r="H470" i="24"/>
  <c r="H471" i="24"/>
  <c r="H472" i="24"/>
  <c r="H473" i="24"/>
  <c r="H474" i="24"/>
  <c r="H475" i="24"/>
  <c r="H476" i="24"/>
  <c r="H477" i="24"/>
  <c r="H478" i="24"/>
  <c r="H479" i="24"/>
  <c r="H480" i="24"/>
  <c r="H481" i="24"/>
  <c r="H482" i="24"/>
  <c r="H483" i="24"/>
  <c r="H484" i="24"/>
  <c r="H485" i="24"/>
  <c r="H486" i="24"/>
  <c r="H487" i="24"/>
  <c r="H488" i="24"/>
  <c r="H489" i="24"/>
  <c r="H490" i="24"/>
  <c r="H491" i="24"/>
  <c r="H492" i="24"/>
  <c r="H493" i="24"/>
  <c r="H494" i="24"/>
  <c r="H495" i="24"/>
  <c r="H496" i="24"/>
  <c r="H497" i="24"/>
  <c r="H498" i="24"/>
  <c r="H499" i="24"/>
  <c r="H500" i="24"/>
  <c r="H501" i="24"/>
  <c r="H502" i="24"/>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H11" i="24"/>
  <c r="H10" i="24"/>
  <c r="H9" i="24"/>
  <c r="H8" i="24"/>
  <c r="H7" i="24"/>
  <c r="A4" i="24"/>
  <c r="A4" i="26" a="1"/>
  <c r="A4" i="25" a="1"/>
  <c r="A4" i="27" a="1"/>
  <c r="A4" i="20" a="1"/>
  <c r="A4" i="6" a="1"/>
  <c r="A4" i="23" a="1"/>
  <c r="A4" i="21" a="1"/>
  <c r="A4" i="17" a="1"/>
  <c r="A4" i="15" a="1"/>
  <c r="A4" i="18" a="1"/>
  <c r="A4" i="16" a="1"/>
  <c r="A4" i="22" a="1"/>
  <c r="A4" i="22" s="1"/>
  <c r="A4" i="10" a="1"/>
  <c r="A4" i="10" s="1"/>
  <c r="A4" i="9" a="1"/>
  <c r="A4" i="9" s="1"/>
  <c r="A4" i="14" a="1"/>
  <c r="A4" i="14" s="1"/>
  <c r="A4" i="12" a="1"/>
  <c r="A4" i="12" s="1"/>
  <c r="A4" i="19" a="1"/>
  <c r="A4" i="19" s="1"/>
  <c r="A4" i="8" a="1"/>
  <c r="A4" i="8" s="1"/>
  <c r="A4" i="13" a="1"/>
  <c r="A4" i="13" s="1"/>
  <c r="H284" i="16" l="1"/>
  <c r="H285" i="16"/>
  <c r="H286" i="16"/>
  <c r="H287" i="16"/>
  <c r="H288" i="16"/>
  <c r="H289" i="16"/>
  <c r="H290" i="16"/>
  <c r="H291" i="16"/>
  <c r="H292" i="16"/>
  <c r="H293" i="16"/>
  <c r="H294" i="16"/>
  <c r="H295" i="16"/>
  <c r="H296" i="16"/>
  <c r="H297" i="16"/>
  <c r="H298" i="16"/>
  <c r="H299" i="16"/>
  <c r="H300" i="16"/>
  <c r="H301" i="16"/>
  <c r="H302" i="16"/>
  <c r="H303" i="16"/>
  <c r="H304" i="16"/>
  <c r="H305" i="16"/>
  <c r="H306" i="16"/>
  <c r="H307" i="16"/>
  <c r="H308" i="16"/>
  <c r="H309" i="16"/>
  <c r="H310" i="16"/>
  <c r="H311" i="16"/>
  <c r="H312" i="16"/>
  <c r="H313" i="16"/>
  <c r="H314" i="16"/>
  <c r="H315" i="16"/>
  <c r="H316" i="16"/>
  <c r="H317" i="16"/>
  <c r="H318" i="16"/>
  <c r="H319" i="16"/>
  <c r="H320" i="16"/>
  <c r="H321" i="16"/>
  <c r="H322" i="16"/>
  <c r="H323" i="16"/>
  <c r="H324" i="16"/>
  <c r="H325" i="16"/>
  <c r="H326" i="16"/>
  <c r="H327" i="16"/>
  <c r="H328" i="16"/>
  <c r="H329" i="16"/>
  <c r="H330" i="16"/>
  <c r="H331" i="16"/>
  <c r="H332" i="16"/>
  <c r="H333" i="16"/>
  <c r="H334" i="16"/>
  <c r="H335" i="16"/>
  <c r="H336" i="16"/>
  <c r="H337" i="16"/>
  <c r="H338" i="16"/>
  <c r="H339" i="16"/>
  <c r="H340" i="16"/>
  <c r="H341" i="16"/>
  <c r="H342" i="16"/>
  <c r="H343" i="16"/>
  <c r="H344" i="16"/>
  <c r="H345" i="16"/>
  <c r="H346" i="16"/>
  <c r="H347" i="16"/>
  <c r="H348" i="16"/>
  <c r="H349" i="16"/>
  <c r="H350" i="16"/>
  <c r="H351" i="16"/>
  <c r="H352" i="16"/>
  <c r="H353" i="16"/>
  <c r="H354" i="16"/>
  <c r="H355" i="16"/>
  <c r="H356" i="16"/>
  <c r="H357" i="16"/>
  <c r="H358" i="16"/>
  <c r="H359" i="16"/>
  <c r="H360" i="16"/>
  <c r="H361" i="16"/>
  <c r="H362" i="16"/>
  <c r="H363" i="16"/>
  <c r="H364" i="16"/>
  <c r="H365" i="16"/>
  <c r="H366" i="16"/>
  <c r="H367" i="16"/>
  <c r="H368" i="16"/>
  <c r="H369" i="16"/>
  <c r="H370" i="16"/>
  <c r="H371" i="16"/>
  <c r="H372" i="16"/>
  <c r="H373" i="16"/>
  <c r="H374" i="16"/>
  <c r="H375" i="16"/>
  <c r="H376" i="16"/>
  <c r="H377" i="16"/>
  <c r="H378" i="16"/>
  <c r="H379" i="16"/>
  <c r="H380" i="16"/>
  <c r="H381" i="16"/>
  <c r="H382" i="16"/>
  <c r="H383" i="16"/>
  <c r="H384" i="16"/>
  <c r="H385" i="16"/>
  <c r="H386" i="16"/>
  <c r="H387" i="16"/>
  <c r="H388" i="16"/>
  <c r="H389" i="16"/>
  <c r="H390" i="16"/>
  <c r="H391" i="16"/>
  <c r="H392" i="16"/>
  <c r="H393" i="16"/>
  <c r="H394" i="16"/>
  <c r="H395" i="16"/>
  <c r="H396" i="16"/>
  <c r="H397" i="16"/>
  <c r="H398" i="16"/>
  <c r="H399" i="16"/>
  <c r="H400" i="16"/>
  <c r="H401" i="16"/>
  <c r="H402" i="16"/>
  <c r="H403" i="16"/>
  <c r="H404" i="16"/>
  <c r="H405" i="16"/>
  <c r="H406" i="16"/>
  <c r="H407" i="16"/>
  <c r="H408" i="16"/>
  <c r="H409" i="16"/>
  <c r="H410" i="16"/>
  <c r="H411" i="16"/>
  <c r="H412" i="16"/>
  <c r="H413" i="16"/>
  <c r="H414" i="16"/>
  <c r="H415" i="16"/>
  <c r="H416" i="16"/>
  <c r="H417" i="16"/>
  <c r="H418" i="16"/>
  <c r="H419" i="16"/>
  <c r="H420" i="16"/>
  <c r="H421" i="16"/>
  <c r="H422" i="16"/>
  <c r="H423" i="16"/>
  <c r="H424" i="16"/>
  <c r="H425" i="16"/>
  <c r="H426" i="16"/>
  <c r="H427" i="16"/>
  <c r="H428" i="16"/>
  <c r="H429" i="16"/>
  <c r="H430" i="16"/>
  <c r="H431" i="16"/>
  <c r="H432" i="16"/>
  <c r="H433" i="16"/>
  <c r="H434" i="16"/>
  <c r="H435" i="16"/>
  <c r="H436" i="16"/>
  <c r="H437" i="16"/>
  <c r="H438" i="16"/>
  <c r="H439" i="16"/>
  <c r="H440" i="16"/>
  <c r="H441" i="16"/>
  <c r="H442" i="16"/>
  <c r="H443" i="16"/>
  <c r="H444" i="16"/>
  <c r="H445" i="16"/>
  <c r="H446" i="16"/>
  <c r="H447" i="16"/>
  <c r="H448" i="16"/>
  <c r="H449" i="16"/>
  <c r="H450" i="16"/>
  <c r="H451" i="16"/>
  <c r="H452" i="16"/>
  <c r="H453" i="16"/>
  <c r="H454" i="16"/>
  <c r="H455" i="16"/>
  <c r="H456" i="16"/>
  <c r="H457" i="16"/>
  <c r="H458" i="16"/>
  <c r="H459" i="16"/>
  <c r="H460" i="16"/>
  <c r="H461" i="16"/>
  <c r="H462" i="16"/>
  <c r="H463" i="16"/>
  <c r="H464" i="16"/>
  <c r="H465" i="16"/>
  <c r="H466" i="16"/>
  <c r="H467" i="16"/>
  <c r="H468" i="16"/>
  <c r="H469" i="16"/>
  <c r="H470" i="16"/>
  <c r="H471" i="16"/>
  <c r="H472" i="16"/>
  <c r="H473" i="16"/>
  <c r="H474" i="16"/>
  <c r="H475" i="16"/>
  <c r="H476" i="16"/>
  <c r="H477" i="16"/>
  <c r="H478" i="16"/>
  <c r="H479" i="16"/>
  <c r="H480" i="16"/>
  <c r="H481" i="16"/>
  <c r="H482" i="16"/>
  <c r="H483" i="16"/>
  <c r="H484" i="16"/>
  <c r="H485" i="16"/>
  <c r="H486" i="16"/>
  <c r="H487" i="16"/>
  <c r="H488" i="16"/>
  <c r="H489" i="16"/>
  <c r="H490" i="16"/>
  <c r="H491" i="16"/>
  <c r="H492" i="16"/>
  <c r="H493" i="16"/>
  <c r="H494" i="16"/>
  <c r="H495" i="16"/>
  <c r="H496" i="16"/>
  <c r="H497" i="16"/>
  <c r="H498" i="16"/>
  <c r="H499" i="16"/>
  <c r="H500" i="16"/>
  <c r="H501" i="16"/>
  <c r="H502" i="16"/>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A4" i="16"/>
  <c r="H6" i="16"/>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A4" i="18"/>
  <c r="H6" i="18"/>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H355" i="15"/>
  <c r="H356" i="15"/>
  <c r="H357" i="15"/>
  <c r="H358" i="15"/>
  <c r="H359" i="15"/>
  <c r="H360" i="15"/>
  <c r="H361" i="15"/>
  <c r="H362" i="15"/>
  <c r="H363" i="15"/>
  <c r="H364" i="15"/>
  <c r="H365" i="15"/>
  <c r="H366" i="15"/>
  <c r="H367" i="15"/>
  <c r="H368" i="15"/>
  <c r="H369" i="15"/>
  <c r="H370" i="15"/>
  <c r="H371" i="15"/>
  <c r="H372" i="15"/>
  <c r="H373" i="15"/>
  <c r="H374" i="15"/>
  <c r="H375" i="15"/>
  <c r="H376" i="15"/>
  <c r="H377" i="15"/>
  <c r="H378" i="15"/>
  <c r="H379" i="15"/>
  <c r="H380" i="15"/>
  <c r="H381" i="15"/>
  <c r="H382" i="15"/>
  <c r="H383" i="15"/>
  <c r="H384" i="15"/>
  <c r="H385" i="15"/>
  <c r="H386" i="15"/>
  <c r="H387" i="15"/>
  <c r="H388" i="15"/>
  <c r="H389" i="15"/>
  <c r="H390" i="15"/>
  <c r="H391" i="15"/>
  <c r="H392" i="15"/>
  <c r="H393" i="15"/>
  <c r="H394" i="15"/>
  <c r="H395" i="15"/>
  <c r="H396" i="15"/>
  <c r="H397" i="15"/>
  <c r="H398" i="15"/>
  <c r="H399" i="15"/>
  <c r="H400" i="15"/>
  <c r="H401" i="15"/>
  <c r="H402" i="15"/>
  <c r="H403" i="15"/>
  <c r="H404" i="15"/>
  <c r="H405" i="15"/>
  <c r="H406" i="15"/>
  <c r="H407" i="15"/>
  <c r="H408" i="15"/>
  <c r="H409" i="15"/>
  <c r="H410" i="15"/>
  <c r="H411" i="15"/>
  <c r="H412" i="15"/>
  <c r="H413" i="15"/>
  <c r="H414" i="15"/>
  <c r="H415" i="15"/>
  <c r="H416" i="15"/>
  <c r="H417" i="15"/>
  <c r="H418" i="15"/>
  <c r="H419" i="15"/>
  <c r="H420" i="15"/>
  <c r="H421" i="15"/>
  <c r="H422" i="15"/>
  <c r="H423" i="15"/>
  <c r="H424" i="15"/>
  <c r="H425" i="15"/>
  <c r="H426" i="15"/>
  <c r="H427" i="15"/>
  <c r="H428" i="15"/>
  <c r="H429" i="15"/>
  <c r="H430" i="15"/>
  <c r="H431" i="15"/>
  <c r="H432" i="15"/>
  <c r="H433" i="15"/>
  <c r="H434" i="15"/>
  <c r="H435" i="15"/>
  <c r="H436" i="15"/>
  <c r="H437" i="15"/>
  <c r="H438" i="15"/>
  <c r="H439" i="15"/>
  <c r="H440" i="15"/>
  <c r="H441" i="15"/>
  <c r="H442" i="15"/>
  <c r="H443" i="15"/>
  <c r="H444" i="15"/>
  <c r="H445" i="15"/>
  <c r="H446" i="15"/>
  <c r="H447" i="15"/>
  <c r="H448" i="15"/>
  <c r="H449" i="15"/>
  <c r="H450" i="15"/>
  <c r="H451" i="15"/>
  <c r="H452" i="15"/>
  <c r="H453" i="15"/>
  <c r="H454" i="15"/>
  <c r="H455" i="15"/>
  <c r="H456" i="15"/>
  <c r="H457" i="15"/>
  <c r="H458" i="15"/>
  <c r="H459" i="15"/>
  <c r="H460" i="15"/>
  <c r="H461" i="15"/>
  <c r="H462" i="15"/>
  <c r="H463" i="15"/>
  <c r="H464" i="15"/>
  <c r="H465" i="15"/>
  <c r="H466" i="15"/>
  <c r="H467" i="15"/>
  <c r="H468" i="15"/>
  <c r="H469" i="15"/>
  <c r="H470" i="15"/>
  <c r="H471" i="15"/>
  <c r="H472" i="15"/>
  <c r="H473" i="15"/>
  <c r="H474" i="15"/>
  <c r="H475" i="15"/>
  <c r="H476" i="15"/>
  <c r="H477" i="15"/>
  <c r="H478" i="15"/>
  <c r="H479" i="15"/>
  <c r="H480" i="15"/>
  <c r="H481" i="15"/>
  <c r="H482" i="15"/>
  <c r="H483" i="15"/>
  <c r="H484" i="15"/>
  <c r="H485" i="15"/>
  <c r="H486" i="15"/>
  <c r="H487" i="15"/>
  <c r="H488" i="15"/>
  <c r="H489" i="15"/>
  <c r="H490" i="15"/>
  <c r="H491" i="15"/>
  <c r="H492" i="15"/>
  <c r="H493" i="15"/>
  <c r="H494" i="15"/>
  <c r="H495" i="15"/>
  <c r="H496" i="15"/>
  <c r="H497" i="15"/>
  <c r="H498" i="15"/>
  <c r="H499" i="15"/>
  <c r="H500" i="15"/>
  <c r="H501" i="15"/>
  <c r="H502" i="15"/>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A4" i="15"/>
  <c r="H6" i="15"/>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A4" i="17"/>
  <c r="H6" i="17"/>
  <c r="H284" i="21"/>
  <c r="H285" i="21"/>
  <c r="H286" i="21"/>
  <c r="H287" i="21"/>
  <c r="H288" i="21"/>
  <c r="H289" i="21"/>
  <c r="H290" i="21"/>
  <c r="H291" i="21"/>
  <c r="H292" i="21"/>
  <c r="H293" i="21"/>
  <c r="H294" i="21"/>
  <c r="H295" i="21"/>
  <c r="H296" i="21"/>
  <c r="H297" i="21"/>
  <c r="H298" i="21"/>
  <c r="H299" i="21"/>
  <c r="H300" i="21"/>
  <c r="H301" i="21"/>
  <c r="H302" i="21"/>
  <c r="H303" i="21"/>
  <c r="H304" i="21"/>
  <c r="H305" i="21"/>
  <c r="H306" i="21"/>
  <c r="H307" i="21"/>
  <c r="H308" i="21"/>
  <c r="H309" i="21"/>
  <c r="H310" i="21"/>
  <c r="H311" i="21"/>
  <c r="H312" i="21"/>
  <c r="H313" i="21"/>
  <c r="H314" i="21"/>
  <c r="H315" i="21"/>
  <c r="H316" i="21"/>
  <c r="H317" i="21"/>
  <c r="H318" i="21"/>
  <c r="H319" i="21"/>
  <c r="H320" i="21"/>
  <c r="H321" i="21"/>
  <c r="H322" i="21"/>
  <c r="H323" i="21"/>
  <c r="H324" i="21"/>
  <c r="H325" i="21"/>
  <c r="H326" i="21"/>
  <c r="H327" i="21"/>
  <c r="H328" i="21"/>
  <c r="H329" i="21"/>
  <c r="H330" i="21"/>
  <c r="H331" i="21"/>
  <c r="H332" i="21"/>
  <c r="H333" i="21"/>
  <c r="H334" i="21"/>
  <c r="H335" i="21"/>
  <c r="H336" i="21"/>
  <c r="H337" i="21"/>
  <c r="H338" i="21"/>
  <c r="H339" i="21"/>
  <c r="H340" i="21"/>
  <c r="H341" i="21"/>
  <c r="H342" i="21"/>
  <c r="H343" i="21"/>
  <c r="H344" i="21"/>
  <c r="H345" i="21"/>
  <c r="H346" i="21"/>
  <c r="H347" i="21"/>
  <c r="H348" i="21"/>
  <c r="H349" i="21"/>
  <c r="H350" i="21"/>
  <c r="H351" i="21"/>
  <c r="H352" i="21"/>
  <c r="H353" i="21"/>
  <c r="H354" i="21"/>
  <c r="H355" i="21"/>
  <c r="H356" i="21"/>
  <c r="H357" i="21"/>
  <c r="H358" i="21"/>
  <c r="H359" i="21"/>
  <c r="H360" i="21"/>
  <c r="H361" i="21"/>
  <c r="H362" i="21"/>
  <c r="H363" i="21"/>
  <c r="H364" i="21"/>
  <c r="H365" i="21"/>
  <c r="H366" i="21"/>
  <c r="H367" i="21"/>
  <c r="H368" i="21"/>
  <c r="H369" i="21"/>
  <c r="H370" i="21"/>
  <c r="H371" i="21"/>
  <c r="H372" i="21"/>
  <c r="H373" i="21"/>
  <c r="H374" i="21"/>
  <c r="H375" i="21"/>
  <c r="H376" i="21"/>
  <c r="H377" i="21"/>
  <c r="H378" i="21"/>
  <c r="H379" i="21"/>
  <c r="H380" i="21"/>
  <c r="H381" i="21"/>
  <c r="H382" i="21"/>
  <c r="H383" i="21"/>
  <c r="H384" i="21"/>
  <c r="H385" i="21"/>
  <c r="H386" i="21"/>
  <c r="H387" i="21"/>
  <c r="H388" i="21"/>
  <c r="H389" i="21"/>
  <c r="H390" i="21"/>
  <c r="H391" i="21"/>
  <c r="H392" i="21"/>
  <c r="H393" i="21"/>
  <c r="H394" i="21"/>
  <c r="H395" i="21"/>
  <c r="H396" i="21"/>
  <c r="H397" i="21"/>
  <c r="H398" i="21"/>
  <c r="H399" i="21"/>
  <c r="H400" i="21"/>
  <c r="H401" i="21"/>
  <c r="H402" i="21"/>
  <c r="H403" i="21"/>
  <c r="H404" i="21"/>
  <c r="H405" i="21"/>
  <c r="H406" i="21"/>
  <c r="H407" i="21"/>
  <c r="H408" i="21"/>
  <c r="H409" i="21"/>
  <c r="H410" i="21"/>
  <c r="H411" i="21"/>
  <c r="H412" i="21"/>
  <c r="H413" i="21"/>
  <c r="H414" i="21"/>
  <c r="H415" i="21"/>
  <c r="H416" i="21"/>
  <c r="H417" i="21"/>
  <c r="H418" i="21"/>
  <c r="H419" i="21"/>
  <c r="H420" i="21"/>
  <c r="H421" i="21"/>
  <c r="H422" i="21"/>
  <c r="H423" i="21"/>
  <c r="H424" i="21"/>
  <c r="H425" i="21"/>
  <c r="H426" i="21"/>
  <c r="H427" i="21"/>
  <c r="H428" i="21"/>
  <c r="H429" i="21"/>
  <c r="H430" i="21"/>
  <c r="H431" i="21"/>
  <c r="H432" i="21"/>
  <c r="H433" i="21"/>
  <c r="H434" i="21"/>
  <c r="H435" i="21"/>
  <c r="H436" i="21"/>
  <c r="H437" i="21"/>
  <c r="H438" i="21"/>
  <c r="H439" i="21"/>
  <c r="H440" i="21"/>
  <c r="H441" i="21"/>
  <c r="H442" i="21"/>
  <c r="H443" i="21"/>
  <c r="H444" i="21"/>
  <c r="H445" i="21"/>
  <c r="H446" i="21"/>
  <c r="H447" i="21"/>
  <c r="H448" i="21"/>
  <c r="H449" i="21"/>
  <c r="H450" i="21"/>
  <c r="H451" i="21"/>
  <c r="H452" i="21"/>
  <c r="H453" i="21"/>
  <c r="H454" i="21"/>
  <c r="H455" i="21"/>
  <c r="H456" i="21"/>
  <c r="H457" i="21"/>
  <c r="H458" i="21"/>
  <c r="H459" i="21"/>
  <c r="H460" i="21"/>
  <c r="H461" i="21"/>
  <c r="H462" i="21"/>
  <c r="H463" i="21"/>
  <c r="H464" i="21"/>
  <c r="H465" i="21"/>
  <c r="H466" i="21"/>
  <c r="H467" i="21"/>
  <c r="H468" i="21"/>
  <c r="H469" i="21"/>
  <c r="H470" i="21"/>
  <c r="H471" i="21"/>
  <c r="H472" i="21"/>
  <c r="H473" i="21"/>
  <c r="H474" i="21"/>
  <c r="H475" i="21"/>
  <c r="H476" i="21"/>
  <c r="H477" i="21"/>
  <c r="H478" i="21"/>
  <c r="H479" i="21"/>
  <c r="H480" i="21"/>
  <c r="H481" i="21"/>
  <c r="H482" i="21"/>
  <c r="H483" i="21"/>
  <c r="H484" i="21"/>
  <c r="H485" i="21"/>
  <c r="H486" i="21"/>
  <c r="H487" i="21"/>
  <c r="H488" i="21"/>
  <c r="H489" i="21"/>
  <c r="H490" i="21"/>
  <c r="H491" i="21"/>
  <c r="H492" i="21"/>
  <c r="H493" i="21"/>
  <c r="H494" i="21"/>
  <c r="H495" i="21"/>
  <c r="H496" i="21"/>
  <c r="H497" i="21"/>
  <c r="H498" i="21"/>
  <c r="H499" i="21"/>
  <c r="H500" i="21"/>
  <c r="H501" i="21"/>
  <c r="H502" i="21"/>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A4" i="21"/>
  <c r="H6" i="21"/>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A4" i="23"/>
  <c r="H6" i="23"/>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A4" i="6"/>
  <c r="H6" i="6"/>
  <c r="H283" i="20"/>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H284" i="20"/>
  <c r="H285" i="20"/>
  <c r="H286" i="20"/>
  <c r="H287" i="20"/>
  <c r="H288" i="20"/>
  <c r="H289" i="20"/>
  <c r="H290" i="20"/>
  <c r="H291" i="20"/>
  <c r="H292" i="20"/>
  <c r="H293" i="20"/>
  <c r="H294" i="20"/>
  <c r="H295" i="20"/>
  <c r="H296" i="20"/>
  <c r="H297" i="20"/>
  <c r="H298" i="20"/>
  <c r="H299" i="20"/>
  <c r="H300" i="20"/>
  <c r="H301" i="20"/>
  <c r="H302" i="20"/>
  <c r="H303" i="20"/>
  <c r="H304" i="20"/>
  <c r="H305" i="20"/>
  <c r="H306" i="20"/>
  <c r="H307" i="20"/>
  <c r="H308" i="20"/>
  <c r="H309" i="20"/>
  <c r="H310" i="20"/>
  <c r="H311" i="20"/>
  <c r="H312" i="20"/>
  <c r="H313" i="20"/>
  <c r="H314" i="20"/>
  <c r="H315" i="20"/>
  <c r="H316" i="20"/>
  <c r="H317" i="20"/>
  <c r="H318" i="20"/>
  <c r="H319" i="20"/>
  <c r="H320" i="20"/>
  <c r="H321" i="20"/>
  <c r="H322" i="20"/>
  <c r="H323" i="20"/>
  <c r="H324" i="20"/>
  <c r="H325" i="20"/>
  <c r="H326" i="20"/>
  <c r="H327" i="20"/>
  <c r="H328" i="20"/>
  <c r="H329" i="20"/>
  <c r="H330" i="20"/>
  <c r="H331" i="20"/>
  <c r="H332" i="20"/>
  <c r="H333" i="20"/>
  <c r="H334" i="20"/>
  <c r="H335" i="20"/>
  <c r="H336" i="20"/>
  <c r="H337" i="20"/>
  <c r="H338" i="20"/>
  <c r="H339" i="20"/>
  <c r="H340" i="20"/>
  <c r="H341" i="20"/>
  <c r="H342" i="20"/>
  <c r="H343" i="20"/>
  <c r="H344" i="20"/>
  <c r="H345" i="20"/>
  <c r="H346" i="20"/>
  <c r="H347" i="20"/>
  <c r="H348" i="20"/>
  <c r="H349" i="20"/>
  <c r="H350" i="20"/>
  <c r="H351" i="20"/>
  <c r="H352" i="20"/>
  <c r="H353" i="20"/>
  <c r="H354" i="20"/>
  <c r="H355" i="20"/>
  <c r="H356" i="20"/>
  <c r="H357" i="20"/>
  <c r="H358" i="20"/>
  <c r="H359" i="20"/>
  <c r="H360" i="20"/>
  <c r="H361" i="20"/>
  <c r="H362" i="20"/>
  <c r="H363" i="20"/>
  <c r="H364" i="20"/>
  <c r="H365" i="20"/>
  <c r="H366" i="20"/>
  <c r="H367" i="20"/>
  <c r="H368" i="20"/>
  <c r="H369" i="20"/>
  <c r="H370" i="20"/>
  <c r="H371" i="20"/>
  <c r="H372" i="20"/>
  <c r="H373" i="20"/>
  <c r="H374" i="20"/>
  <c r="H375" i="20"/>
  <c r="H376" i="20"/>
  <c r="H377" i="20"/>
  <c r="H378" i="20"/>
  <c r="H379" i="20"/>
  <c r="H380" i="20"/>
  <c r="H381" i="20"/>
  <c r="H382" i="20"/>
  <c r="H383" i="20"/>
  <c r="H384" i="20"/>
  <c r="H385" i="20"/>
  <c r="H386" i="20"/>
  <c r="H387" i="20"/>
  <c r="H388" i="20"/>
  <c r="H389" i="20"/>
  <c r="H390" i="20"/>
  <c r="H391" i="20"/>
  <c r="H392" i="20"/>
  <c r="H393" i="20"/>
  <c r="H394" i="20"/>
  <c r="H395" i="20"/>
  <c r="H396" i="20"/>
  <c r="H397" i="20"/>
  <c r="H398" i="20"/>
  <c r="H399" i="20"/>
  <c r="H400" i="20"/>
  <c r="H401" i="20"/>
  <c r="H402" i="20"/>
  <c r="H403" i="20"/>
  <c r="H404" i="20"/>
  <c r="H405" i="20"/>
  <c r="H406" i="20"/>
  <c r="H407" i="20"/>
  <c r="H408" i="20"/>
  <c r="H409" i="20"/>
  <c r="H410" i="20"/>
  <c r="H411" i="20"/>
  <c r="H412" i="20"/>
  <c r="H413" i="20"/>
  <c r="H414" i="20"/>
  <c r="H415" i="20"/>
  <c r="H416" i="20"/>
  <c r="H417" i="20"/>
  <c r="H418" i="20"/>
  <c r="H419" i="20"/>
  <c r="H420" i="20"/>
  <c r="H421" i="20"/>
  <c r="H422" i="20"/>
  <c r="H423" i="20"/>
  <c r="H424" i="20"/>
  <c r="H425" i="20"/>
  <c r="H426" i="20"/>
  <c r="H427" i="20"/>
  <c r="H428" i="20"/>
  <c r="H429" i="20"/>
  <c r="H430" i="20"/>
  <c r="H431" i="20"/>
  <c r="H432" i="20"/>
  <c r="H433" i="20"/>
  <c r="H434" i="20"/>
  <c r="H435" i="20"/>
  <c r="H436" i="20"/>
  <c r="H437" i="20"/>
  <c r="H438" i="20"/>
  <c r="H439" i="20"/>
  <c r="H440" i="20"/>
  <c r="H441" i="20"/>
  <c r="H442" i="20"/>
  <c r="H443" i="20"/>
  <c r="H444" i="20"/>
  <c r="H445" i="20"/>
  <c r="H446" i="20"/>
  <c r="H447" i="20"/>
  <c r="H448" i="20"/>
  <c r="H449" i="20"/>
  <c r="H450" i="20"/>
  <c r="H451" i="20"/>
  <c r="H452" i="20"/>
  <c r="H453" i="20"/>
  <c r="H454" i="20"/>
  <c r="H455" i="20"/>
  <c r="H456" i="20"/>
  <c r="H457" i="20"/>
  <c r="H458" i="20"/>
  <c r="H459" i="20"/>
  <c r="H460" i="20"/>
  <c r="H461" i="20"/>
  <c r="H462" i="20"/>
  <c r="H463" i="20"/>
  <c r="H464" i="20"/>
  <c r="H465" i="20"/>
  <c r="H466" i="20"/>
  <c r="H467" i="20"/>
  <c r="H468" i="20"/>
  <c r="H469" i="20"/>
  <c r="H470" i="20"/>
  <c r="H471" i="20"/>
  <c r="H472" i="20"/>
  <c r="H473" i="20"/>
  <c r="H474" i="20"/>
  <c r="H475" i="20"/>
  <c r="H476" i="20"/>
  <c r="H477" i="20"/>
  <c r="H478" i="20"/>
  <c r="H479" i="20"/>
  <c r="H480" i="20"/>
  <c r="H481" i="20"/>
  <c r="H482" i="20"/>
  <c r="H483" i="20"/>
  <c r="H484" i="20"/>
  <c r="H485" i="20"/>
  <c r="H486" i="20"/>
  <c r="H487" i="20"/>
  <c r="H488" i="20"/>
  <c r="H489" i="20"/>
  <c r="H490" i="20"/>
  <c r="H491" i="20"/>
  <c r="H492" i="20"/>
  <c r="H493" i="20"/>
  <c r="H494" i="20"/>
  <c r="H495" i="20"/>
  <c r="H496" i="20"/>
  <c r="H497" i="20"/>
  <c r="H498" i="20"/>
  <c r="H499" i="20"/>
  <c r="H500" i="20"/>
  <c r="H501" i="20"/>
  <c r="H502" i="20"/>
  <c r="H283" i="27"/>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A4" i="27"/>
  <c r="H284" i="27"/>
  <c r="H285" i="27"/>
  <c r="H286" i="27"/>
  <c r="H287" i="27"/>
  <c r="H288" i="27"/>
  <c r="H289" i="27"/>
  <c r="H290" i="27"/>
  <c r="H291" i="27"/>
  <c r="H292" i="27"/>
  <c r="H293" i="27"/>
  <c r="H294" i="27"/>
  <c r="H295" i="27"/>
  <c r="H296" i="27"/>
  <c r="H297" i="27"/>
  <c r="H298" i="27"/>
  <c r="H299" i="27"/>
  <c r="H300" i="27"/>
  <c r="H301" i="27"/>
  <c r="H302" i="27"/>
  <c r="H303" i="27"/>
  <c r="H304" i="27"/>
  <c r="H305" i="27"/>
  <c r="H306" i="27"/>
  <c r="H307" i="27"/>
  <c r="H308" i="27"/>
  <c r="H309" i="27"/>
  <c r="H310" i="27"/>
  <c r="H311" i="27"/>
  <c r="H312" i="27"/>
  <c r="H313" i="27"/>
  <c r="H314" i="27"/>
  <c r="H315" i="27"/>
  <c r="H316" i="27"/>
  <c r="H317" i="27"/>
  <c r="H318" i="27"/>
  <c r="H319" i="27"/>
  <c r="H320" i="27"/>
  <c r="H321" i="27"/>
  <c r="H322" i="27"/>
  <c r="H323" i="27"/>
  <c r="H324" i="27"/>
  <c r="H325" i="27"/>
  <c r="H326" i="27"/>
  <c r="H327" i="27"/>
  <c r="H328" i="27"/>
  <c r="H329" i="27"/>
  <c r="H330" i="27"/>
  <c r="H331" i="27"/>
  <c r="H332" i="27"/>
  <c r="H333" i="27"/>
  <c r="H334" i="27"/>
  <c r="H335" i="27"/>
  <c r="H336" i="27"/>
  <c r="H337" i="27"/>
  <c r="H338" i="27"/>
  <c r="H339" i="27"/>
  <c r="H340" i="27"/>
  <c r="H341" i="27"/>
  <c r="H342" i="27"/>
  <c r="H343" i="27"/>
  <c r="H344" i="27"/>
  <c r="H345" i="27"/>
  <c r="H346" i="27"/>
  <c r="H347" i="27"/>
  <c r="H348" i="27"/>
  <c r="H349" i="27"/>
  <c r="H350" i="27"/>
  <c r="H351" i="27"/>
  <c r="H352" i="27"/>
  <c r="H353" i="27"/>
  <c r="H354" i="27"/>
  <c r="H355" i="27"/>
  <c r="H356" i="27"/>
  <c r="H357" i="27"/>
  <c r="H358" i="27"/>
  <c r="H359" i="27"/>
  <c r="H360" i="27"/>
  <c r="H361" i="27"/>
  <c r="H362" i="27"/>
  <c r="H363" i="27"/>
  <c r="H364" i="27"/>
  <c r="H365" i="27"/>
  <c r="H366" i="27"/>
  <c r="H367" i="27"/>
  <c r="H368" i="27"/>
  <c r="H369" i="27"/>
  <c r="H370" i="27"/>
  <c r="H371" i="27"/>
  <c r="H372" i="27"/>
  <c r="H373" i="27"/>
  <c r="H374" i="27"/>
  <c r="H375" i="27"/>
  <c r="H376" i="27"/>
  <c r="H377" i="27"/>
  <c r="H378" i="27"/>
  <c r="H379" i="27"/>
  <c r="H380" i="27"/>
  <c r="H381" i="27"/>
  <c r="H382" i="27"/>
  <c r="H383" i="27"/>
  <c r="H384" i="27"/>
  <c r="H385" i="27"/>
  <c r="H386" i="27"/>
  <c r="H387" i="27"/>
  <c r="H388" i="27"/>
  <c r="H389" i="27"/>
  <c r="H390" i="27"/>
  <c r="H391" i="27"/>
  <c r="H392" i="27"/>
  <c r="H393" i="27"/>
  <c r="H394" i="27"/>
  <c r="H395" i="27"/>
  <c r="H396" i="27"/>
  <c r="H397" i="27"/>
  <c r="H398" i="27"/>
  <c r="H399" i="27"/>
  <c r="H400" i="27"/>
  <c r="H401" i="27"/>
  <c r="H402" i="27"/>
  <c r="H403" i="27"/>
  <c r="H404" i="27"/>
  <c r="H405" i="27"/>
  <c r="H406" i="27"/>
  <c r="H407" i="27"/>
  <c r="H408" i="27"/>
  <c r="H409" i="27"/>
  <c r="H410" i="27"/>
  <c r="H411" i="27"/>
  <c r="H412" i="27"/>
  <c r="H413" i="27"/>
  <c r="H414" i="27"/>
  <c r="H415" i="27"/>
  <c r="H416" i="27"/>
  <c r="H417" i="27"/>
  <c r="H418" i="27"/>
  <c r="H419" i="27"/>
  <c r="H420" i="27"/>
  <c r="H421" i="27"/>
  <c r="H422" i="27"/>
  <c r="H423" i="27"/>
  <c r="H424" i="27"/>
  <c r="H425" i="27"/>
  <c r="H426" i="27"/>
  <c r="H427" i="27"/>
  <c r="H428" i="27"/>
  <c r="H429" i="27"/>
  <c r="H430" i="27"/>
  <c r="H431" i="27"/>
  <c r="H432" i="27"/>
  <c r="H433" i="27"/>
  <c r="H434" i="27"/>
  <c r="H435" i="27"/>
  <c r="H436" i="27"/>
  <c r="H437" i="27"/>
  <c r="H438" i="27"/>
  <c r="H439" i="27"/>
  <c r="H440" i="27"/>
  <c r="H441" i="27"/>
  <c r="H442" i="27"/>
  <c r="H443" i="27"/>
  <c r="H444" i="27"/>
  <c r="H445" i="27"/>
  <c r="H446" i="27"/>
  <c r="H447" i="27"/>
  <c r="H448" i="27"/>
  <c r="H449" i="27"/>
  <c r="H450" i="27"/>
  <c r="H451" i="27"/>
  <c r="H452" i="27"/>
  <c r="H453" i="27"/>
  <c r="H454" i="27"/>
  <c r="H455" i="27"/>
  <c r="H456" i="27"/>
  <c r="H457" i="27"/>
  <c r="H458" i="27"/>
  <c r="H459" i="27"/>
  <c r="H460" i="27"/>
  <c r="H461" i="27"/>
  <c r="H462" i="27"/>
  <c r="H463" i="27"/>
  <c r="H464" i="27"/>
  <c r="H465" i="27"/>
  <c r="H466" i="27"/>
  <c r="H467" i="27"/>
  <c r="H468" i="27"/>
  <c r="H469" i="27"/>
  <c r="H470" i="27"/>
  <c r="H471" i="27"/>
  <c r="H472" i="27"/>
  <c r="H473" i="27"/>
  <c r="H474" i="27"/>
  <c r="H475" i="27"/>
  <c r="H476" i="27"/>
  <c r="H477" i="27"/>
  <c r="H478" i="27"/>
  <c r="H479" i="27"/>
  <c r="H480" i="27"/>
  <c r="H481" i="27"/>
  <c r="H482" i="27"/>
  <c r="H483" i="27"/>
  <c r="H484" i="27"/>
  <c r="H485" i="27"/>
  <c r="H486" i="27"/>
  <c r="H487" i="27"/>
  <c r="H488" i="27"/>
  <c r="H489" i="27"/>
  <c r="H490" i="27"/>
  <c r="H491" i="27"/>
  <c r="H492" i="27"/>
  <c r="H493" i="27"/>
  <c r="H494" i="27"/>
  <c r="H495" i="27"/>
  <c r="H496" i="27"/>
  <c r="H497" i="27"/>
  <c r="H498" i="27"/>
  <c r="H499" i="27"/>
  <c r="H500" i="27"/>
  <c r="H501" i="27"/>
  <c r="H502" i="27"/>
  <c r="H284" i="25"/>
  <c r="H285" i="25"/>
  <c r="H286" i="25"/>
  <c r="H287" i="25"/>
  <c r="H288" i="25"/>
  <c r="H289" i="25"/>
  <c r="H290" i="25"/>
  <c r="H291" i="25"/>
  <c r="H292" i="25"/>
  <c r="H293" i="25"/>
  <c r="H294" i="25"/>
  <c r="H295" i="25"/>
  <c r="H296" i="25"/>
  <c r="H297" i="25"/>
  <c r="H298" i="25"/>
  <c r="H299" i="25"/>
  <c r="H300" i="25"/>
  <c r="H301" i="25"/>
  <c r="H302" i="25"/>
  <c r="H303" i="25"/>
  <c r="H304" i="25"/>
  <c r="H305" i="25"/>
  <c r="H306" i="25"/>
  <c r="H307" i="25"/>
  <c r="H308" i="25"/>
  <c r="H309" i="25"/>
  <c r="H310" i="25"/>
  <c r="H311" i="25"/>
  <c r="H312" i="25"/>
  <c r="H313" i="25"/>
  <c r="H314" i="25"/>
  <c r="H315" i="25"/>
  <c r="H316" i="25"/>
  <c r="H317" i="25"/>
  <c r="H318" i="25"/>
  <c r="H319" i="25"/>
  <c r="H320" i="25"/>
  <c r="H321" i="25"/>
  <c r="H322" i="25"/>
  <c r="H323" i="25"/>
  <c r="H324" i="25"/>
  <c r="H325" i="25"/>
  <c r="H326" i="25"/>
  <c r="H327" i="25"/>
  <c r="H328" i="25"/>
  <c r="H329" i="25"/>
  <c r="H330" i="25"/>
  <c r="H331" i="25"/>
  <c r="H332" i="25"/>
  <c r="H333" i="25"/>
  <c r="H334" i="25"/>
  <c r="H335" i="25"/>
  <c r="H336" i="25"/>
  <c r="H337" i="25"/>
  <c r="H338" i="25"/>
  <c r="H339" i="25"/>
  <c r="H340" i="25"/>
  <c r="H341" i="25"/>
  <c r="H342" i="25"/>
  <c r="H343" i="25"/>
  <c r="H344" i="25"/>
  <c r="H345" i="25"/>
  <c r="H346" i="25"/>
  <c r="H347" i="25"/>
  <c r="H348" i="25"/>
  <c r="H349" i="25"/>
  <c r="H350" i="25"/>
  <c r="H351" i="25"/>
  <c r="H352" i="25"/>
  <c r="H353" i="25"/>
  <c r="H354" i="25"/>
  <c r="H355" i="25"/>
  <c r="H356" i="25"/>
  <c r="H357" i="25"/>
  <c r="H358" i="25"/>
  <c r="H359" i="25"/>
  <c r="H360" i="25"/>
  <c r="H361" i="25"/>
  <c r="H362" i="25"/>
  <c r="H363" i="25"/>
  <c r="H364" i="25"/>
  <c r="H365" i="25"/>
  <c r="H366" i="25"/>
  <c r="H367" i="25"/>
  <c r="H368" i="25"/>
  <c r="H369" i="25"/>
  <c r="H370" i="25"/>
  <c r="H371" i="25"/>
  <c r="H372" i="25"/>
  <c r="H373" i="25"/>
  <c r="H374" i="25"/>
  <c r="H375" i="25"/>
  <c r="H376" i="25"/>
  <c r="H377" i="25"/>
  <c r="H378" i="25"/>
  <c r="H379" i="25"/>
  <c r="H380" i="25"/>
  <c r="H381" i="25"/>
  <c r="H382" i="25"/>
  <c r="H383" i="25"/>
  <c r="H384" i="25"/>
  <c r="H385" i="25"/>
  <c r="H386" i="25"/>
  <c r="H387" i="25"/>
  <c r="H388" i="25"/>
  <c r="H389" i="25"/>
  <c r="H390" i="25"/>
  <c r="H391" i="25"/>
  <c r="H392" i="25"/>
  <c r="H393" i="25"/>
  <c r="H394" i="25"/>
  <c r="H395" i="25"/>
  <c r="H396" i="25"/>
  <c r="H397" i="25"/>
  <c r="H398" i="25"/>
  <c r="H399" i="25"/>
  <c r="H400" i="25"/>
  <c r="H401" i="25"/>
  <c r="H402" i="25"/>
  <c r="H403" i="25"/>
  <c r="H404" i="25"/>
  <c r="H405" i="25"/>
  <c r="H406" i="25"/>
  <c r="H407" i="25"/>
  <c r="H408" i="25"/>
  <c r="H409" i="25"/>
  <c r="H410" i="25"/>
  <c r="H411" i="25"/>
  <c r="H412" i="25"/>
  <c r="H413" i="25"/>
  <c r="H414" i="25"/>
  <c r="H415" i="25"/>
  <c r="H416" i="25"/>
  <c r="H417" i="25"/>
  <c r="H418" i="25"/>
  <c r="H419" i="25"/>
  <c r="H420" i="25"/>
  <c r="H421" i="25"/>
  <c r="H422" i="25"/>
  <c r="H423" i="25"/>
  <c r="H424" i="25"/>
  <c r="H425" i="25"/>
  <c r="H426" i="25"/>
  <c r="H427" i="25"/>
  <c r="H428" i="25"/>
  <c r="H429" i="25"/>
  <c r="H430" i="25"/>
  <c r="H431" i="25"/>
  <c r="H432" i="25"/>
  <c r="H433" i="25"/>
  <c r="H434" i="25"/>
  <c r="H435" i="25"/>
  <c r="H436" i="25"/>
  <c r="H437" i="25"/>
  <c r="H438" i="25"/>
  <c r="H439" i="25"/>
  <c r="H440" i="25"/>
  <c r="H441" i="25"/>
  <c r="H442" i="25"/>
  <c r="H443" i="25"/>
  <c r="H444" i="25"/>
  <c r="H445" i="25"/>
  <c r="H446" i="25"/>
  <c r="H447" i="25"/>
  <c r="H448" i="25"/>
  <c r="H449" i="25"/>
  <c r="H450" i="25"/>
  <c r="H451" i="25"/>
  <c r="H452" i="25"/>
  <c r="H453" i="25"/>
  <c r="H454" i="25"/>
  <c r="H455" i="25"/>
  <c r="H456" i="25"/>
  <c r="H457" i="25"/>
  <c r="H458" i="25"/>
  <c r="H459" i="25"/>
  <c r="H460" i="25"/>
  <c r="H461" i="25"/>
  <c r="H462" i="25"/>
  <c r="H463" i="25"/>
  <c r="H464" i="25"/>
  <c r="H465" i="25"/>
  <c r="H466" i="25"/>
  <c r="H467" i="25"/>
  <c r="H468" i="25"/>
  <c r="H469" i="25"/>
  <c r="H470" i="25"/>
  <c r="H471" i="25"/>
  <c r="H472" i="25"/>
  <c r="H473" i="25"/>
  <c r="H474" i="25"/>
  <c r="H475" i="25"/>
  <c r="H476" i="25"/>
  <c r="H477" i="25"/>
  <c r="H478" i="25"/>
  <c r="H479" i="25"/>
  <c r="H480" i="25"/>
  <c r="H481" i="25"/>
  <c r="H482" i="25"/>
  <c r="H483" i="25"/>
  <c r="H484" i="25"/>
  <c r="H485" i="25"/>
  <c r="H486" i="25"/>
  <c r="H487" i="25"/>
  <c r="H488" i="25"/>
  <c r="H489" i="25"/>
  <c r="H490" i="25"/>
  <c r="H491" i="25"/>
  <c r="H492" i="25"/>
  <c r="H493" i="25"/>
  <c r="H494" i="25"/>
  <c r="H495" i="25"/>
  <c r="H496" i="25"/>
  <c r="H497" i="25"/>
  <c r="H498" i="25"/>
  <c r="H499" i="25"/>
  <c r="H500" i="25"/>
  <c r="H501" i="25"/>
  <c r="H502" i="25"/>
  <c r="H283" i="25"/>
  <c r="H282" i="25"/>
  <c r="H281" i="25"/>
  <c r="H280" i="25"/>
  <c r="H279" i="25"/>
  <c r="H278" i="25"/>
  <c r="H277" i="25"/>
  <c r="H276" i="25"/>
  <c r="H275" i="25"/>
  <c r="H274" i="25"/>
  <c r="H273" i="25"/>
  <c r="H272" i="25"/>
  <c r="H271" i="25"/>
  <c r="H270" i="25"/>
  <c r="H269" i="25"/>
  <c r="H268" i="25"/>
  <c r="H267" i="25"/>
  <c r="H266" i="25"/>
  <c r="H265" i="25"/>
  <c r="H264" i="25"/>
  <c r="H263" i="25"/>
  <c r="H262" i="25"/>
  <c r="H261" i="25"/>
  <c r="H260" i="25"/>
  <c r="H259" i="25"/>
  <c r="H258" i="25"/>
  <c r="H257" i="25"/>
  <c r="H256" i="25"/>
  <c r="H255" i="25"/>
  <c r="H254" i="25"/>
  <c r="H253" i="25"/>
  <c r="H252" i="25"/>
  <c r="H251" i="25"/>
  <c r="H250" i="25"/>
  <c r="H249" i="25"/>
  <c r="H248" i="25"/>
  <c r="H247" i="25"/>
  <c r="H246" i="25"/>
  <c r="H245" i="25"/>
  <c r="H244" i="25"/>
  <c r="H243" i="25"/>
  <c r="H242" i="25"/>
  <c r="H241" i="25"/>
  <c r="H240" i="25"/>
  <c r="H239" i="25"/>
  <c r="H238" i="25"/>
  <c r="H237" i="25"/>
  <c r="H236" i="25"/>
  <c r="H235" i="25"/>
  <c r="H234" i="25"/>
  <c r="H233" i="25"/>
  <c r="H232" i="25"/>
  <c r="H231" i="25"/>
  <c r="H230" i="25"/>
  <c r="H229" i="25"/>
  <c r="H228" i="25"/>
  <c r="H227" i="25"/>
  <c r="H226" i="25"/>
  <c r="H225" i="25"/>
  <c r="H224" i="25"/>
  <c r="H223" i="25"/>
  <c r="H222" i="25"/>
  <c r="H221" i="25"/>
  <c r="H220" i="25"/>
  <c r="H219" i="25"/>
  <c r="H218" i="25"/>
  <c r="H217" i="25"/>
  <c r="H216" i="25"/>
  <c r="H215" i="25"/>
  <c r="H214" i="25"/>
  <c r="H213" i="25"/>
  <c r="H212" i="25"/>
  <c r="H211" i="25"/>
  <c r="H210" i="25"/>
  <c r="H209" i="25"/>
  <c r="H208" i="25"/>
  <c r="H207" i="25"/>
  <c r="H206" i="25"/>
  <c r="H205" i="25"/>
  <c r="H204" i="25"/>
  <c r="H203" i="25"/>
  <c r="H202" i="25"/>
  <c r="H201" i="25"/>
  <c r="H200" i="25"/>
  <c r="H199" i="25"/>
  <c r="H198" i="25"/>
  <c r="H197" i="25"/>
  <c r="H196" i="25"/>
  <c r="H195" i="25"/>
  <c r="H194" i="25"/>
  <c r="H193" i="25"/>
  <c r="H192" i="25"/>
  <c r="H191" i="25"/>
  <c r="H190" i="25"/>
  <c r="H189" i="25"/>
  <c r="H188" i="25"/>
  <c r="H187" i="25"/>
  <c r="H186" i="25"/>
  <c r="H185" i="25"/>
  <c r="H184" i="25"/>
  <c r="H183" i="25"/>
  <c r="H182" i="25"/>
  <c r="H181" i="25"/>
  <c r="H180" i="25"/>
  <c r="H179" i="25"/>
  <c r="H178" i="25"/>
  <c r="H177" i="25"/>
  <c r="H176" i="25"/>
  <c r="H175" i="25"/>
  <c r="H174" i="25"/>
  <c r="H173" i="25"/>
  <c r="H172" i="25"/>
  <c r="H171" i="25"/>
  <c r="H170" i="25"/>
  <c r="H169" i="25"/>
  <c r="H168" i="25"/>
  <c r="H167" i="25"/>
  <c r="H166" i="25"/>
  <c r="H165" i="25"/>
  <c r="H164" i="25"/>
  <c r="H163" i="25"/>
  <c r="H162" i="25"/>
  <c r="H161" i="25"/>
  <c r="H160" i="25"/>
  <c r="H159" i="25"/>
  <c r="H158" i="25"/>
  <c r="H157" i="25"/>
  <c r="H156" i="25"/>
  <c r="H155" i="25"/>
  <c r="H154" i="25"/>
  <c r="H153" i="25"/>
  <c r="H152" i="25"/>
  <c r="H151" i="25"/>
  <c r="H150" i="25"/>
  <c r="H149" i="25"/>
  <c r="H148" i="25"/>
  <c r="H147" i="25"/>
  <c r="H146" i="25"/>
  <c r="H145" i="25"/>
  <c r="H144" i="25"/>
  <c r="H143" i="25"/>
  <c r="H142" i="25"/>
  <c r="H141" i="25"/>
  <c r="H140" i="25"/>
  <c r="H139" i="25"/>
  <c r="H138" i="25"/>
  <c r="H137" i="25"/>
  <c r="H136" i="25"/>
  <c r="H135" i="25"/>
  <c r="H134" i="25"/>
  <c r="H133" i="25"/>
  <c r="H132" i="25"/>
  <c r="H131" i="25"/>
  <c r="H130" i="25"/>
  <c r="H129" i="25"/>
  <c r="H128" i="25"/>
  <c r="H127" i="25"/>
  <c r="H126" i="25"/>
  <c r="H125" i="25"/>
  <c r="H124" i="25"/>
  <c r="H123" i="25"/>
  <c r="H122" i="25"/>
  <c r="H121" i="25"/>
  <c r="H120" i="25"/>
  <c r="H119" i="25"/>
  <c r="H118" i="25"/>
  <c r="H117" i="25"/>
  <c r="H116" i="25"/>
  <c r="H115" i="25"/>
  <c r="H114" i="25"/>
  <c r="H113" i="25"/>
  <c r="H112" i="25"/>
  <c r="H111" i="25"/>
  <c r="H110" i="25"/>
  <c r="H109" i="25"/>
  <c r="H108" i="25"/>
  <c r="H107" i="25"/>
  <c r="H106" i="25"/>
  <c r="H105" i="25"/>
  <c r="H104" i="25"/>
  <c r="H103" i="25"/>
  <c r="H102" i="25"/>
  <c r="H101" i="25"/>
  <c r="H100" i="25"/>
  <c r="H99" i="25"/>
  <c r="H98" i="25"/>
  <c r="H97" i="25"/>
  <c r="H96" i="25"/>
  <c r="H95" i="25"/>
  <c r="H94" i="25"/>
  <c r="H93" i="25"/>
  <c r="H92" i="25"/>
  <c r="H91" i="25"/>
  <c r="H90" i="25"/>
  <c r="H89" i="25"/>
  <c r="H88" i="25"/>
  <c r="H87" i="25"/>
  <c r="H86" i="25"/>
  <c r="H85" i="25"/>
  <c r="H84" i="25"/>
  <c r="H83" i="25"/>
  <c r="H82" i="25"/>
  <c r="H81" i="25"/>
  <c r="H80" i="25"/>
  <c r="H79" i="25"/>
  <c r="H78" i="25"/>
  <c r="H77" i="25"/>
  <c r="H76" i="25"/>
  <c r="H75" i="25"/>
  <c r="H74" i="25"/>
  <c r="H73" i="25"/>
  <c r="H72" i="25"/>
  <c r="H71" i="25"/>
  <c r="H70" i="25"/>
  <c r="H69" i="25"/>
  <c r="H68" i="25"/>
  <c r="H67" i="25"/>
  <c r="H66" i="25"/>
  <c r="H65" i="25"/>
  <c r="H64" i="25"/>
  <c r="H63" i="25"/>
  <c r="H62" i="25"/>
  <c r="H61" i="25"/>
  <c r="H60" i="25"/>
  <c r="H59" i="25"/>
  <c r="H58" i="25"/>
  <c r="H57" i="25"/>
  <c r="H56" i="25"/>
  <c r="H55" i="25"/>
  <c r="H54" i="25"/>
  <c r="H53" i="25"/>
  <c r="H52" i="25"/>
  <c r="H51" i="25"/>
  <c r="H50" i="25"/>
  <c r="H49" i="25"/>
  <c r="H48" i="25"/>
  <c r="H47" i="25"/>
  <c r="H46" i="25"/>
  <c r="H45" i="25"/>
  <c r="H44" i="25"/>
  <c r="H43" i="25"/>
  <c r="H42" i="25"/>
  <c r="H41" i="25"/>
  <c r="H40" i="25"/>
  <c r="H39" i="25"/>
  <c r="H38" i="25"/>
  <c r="H37" i="25"/>
  <c r="H36" i="25"/>
  <c r="H35" i="25"/>
  <c r="H34" i="25"/>
  <c r="H33" i="25"/>
  <c r="H32" i="25"/>
  <c r="H31" i="25"/>
  <c r="H30" i="25"/>
  <c r="H29" i="25"/>
  <c r="H28" i="25"/>
  <c r="H27" i="25"/>
  <c r="H26" i="25"/>
  <c r="H25" i="25"/>
  <c r="H24" i="25"/>
  <c r="H23" i="25"/>
  <c r="H22" i="25"/>
  <c r="H21" i="25"/>
  <c r="H20" i="25"/>
  <c r="H19" i="25"/>
  <c r="H18" i="25"/>
  <c r="H17" i="25"/>
  <c r="H16" i="25"/>
  <c r="H15" i="25"/>
  <c r="H14" i="25"/>
  <c r="H13" i="25"/>
  <c r="H12" i="25"/>
  <c r="H11" i="25"/>
  <c r="H10" i="25"/>
  <c r="H9" i="25"/>
  <c r="H8" i="25"/>
  <c r="H7" i="25"/>
  <c r="A4" i="25"/>
  <c r="H6" i="25"/>
  <c r="H284" i="26"/>
  <c r="H285" i="26"/>
  <c r="H286" i="26"/>
  <c r="H287" i="26"/>
  <c r="H288" i="26"/>
  <c r="H289" i="26"/>
  <c r="H290" i="26"/>
  <c r="H291" i="26"/>
  <c r="H292" i="26"/>
  <c r="H293" i="26"/>
  <c r="H294" i="26"/>
  <c r="H295" i="26"/>
  <c r="H296" i="26"/>
  <c r="H297" i="26"/>
  <c r="H298" i="26"/>
  <c r="H299" i="26"/>
  <c r="H300" i="26"/>
  <c r="H301" i="26"/>
  <c r="H302" i="26"/>
  <c r="H303" i="26"/>
  <c r="H304" i="26"/>
  <c r="H305" i="26"/>
  <c r="H306" i="26"/>
  <c r="H307" i="26"/>
  <c r="H308" i="26"/>
  <c r="H309" i="26"/>
  <c r="H310" i="26"/>
  <c r="H311" i="26"/>
  <c r="H312" i="26"/>
  <c r="H313" i="26"/>
  <c r="H314" i="26"/>
  <c r="H315" i="26"/>
  <c r="H316" i="26"/>
  <c r="H317" i="26"/>
  <c r="H318" i="26"/>
  <c r="H319" i="26"/>
  <c r="H320" i="26"/>
  <c r="H321" i="26"/>
  <c r="H322" i="26"/>
  <c r="H323" i="26"/>
  <c r="H324" i="26"/>
  <c r="H325" i="26"/>
  <c r="H326" i="26"/>
  <c r="H327" i="26"/>
  <c r="H328" i="26"/>
  <c r="H329" i="26"/>
  <c r="H330" i="26"/>
  <c r="H331" i="26"/>
  <c r="H332" i="26"/>
  <c r="H333" i="26"/>
  <c r="H334" i="26"/>
  <c r="H335" i="26"/>
  <c r="H336" i="26"/>
  <c r="H337" i="26"/>
  <c r="H338" i="26"/>
  <c r="H339" i="26"/>
  <c r="H340" i="26"/>
  <c r="H341" i="26"/>
  <c r="H342" i="26"/>
  <c r="H343" i="26"/>
  <c r="H344" i="26"/>
  <c r="H345" i="26"/>
  <c r="H346" i="26"/>
  <c r="H347" i="26"/>
  <c r="H348" i="26"/>
  <c r="H349" i="26"/>
  <c r="H350" i="26"/>
  <c r="H351" i="26"/>
  <c r="H352" i="26"/>
  <c r="H353" i="26"/>
  <c r="H354" i="26"/>
  <c r="H355" i="26"/>
  <c r="H356" i="26"/>
  <c r="H357" i="26"/>
  <c r="H358" i="26"/>
  <c r="H359" i="26"/>
  <c r="H360" i="26"/>
  <c r="H361" i="26"/>
  <c r="H362" i="26"/>
  <c r="H363" i="26"/>
  <c r="H364" i="26"/>
  <c r="H365" i="26"/>
  <c r="H366" i="26"/>
  <c r="H367" i="26"/>
  <c r="H368" i="26"/>
  <c r="H369" i="26"/>
  <c r="H370" i="26"/>
  <c r="H371" i="26"/>
  <c r="H372" i="26"/>
  <c r="H373" i="26"/>
  <c r="H374" i="26"/>
  <c r="H375" i="26"/>
  <c r="H376" i="26"/>
  <c r="H377" i="26"/>
  <c r="H378" i="26"/>
  <c r="H379" i="26"/>
  <c r="H380" i="26"/>
  <c r="H381" i="26"/>
  <c r="H382" i="26"/>
  <c r="H383" i="26"/>
  <c r="H384" i="26"/>
  <c r="H385" i="26"/>
  <c r="H386" i="26"/>
  <c r="H387" i="26"/>
  <c r="H388" i="26"/>
  <c r="H389" i="26"/>
  <c r="H390" i="26"/>
  <c r="H391" i="26"/>
  <c r="H392" i="26"/>
  <c r="H393" i="26"/>
  <c r="H394" i="26"/>
  <c r="H395" i="26"/>
  <c r="H396" i="26"/>
  <c r="H397" i="26"/>
  <c r="H398" i="26"/>
  <c r="H399" i="26"/>
  <c r="H400" i="26"/>
  <c r="H401" i="26"/>
  <c r="H402" i="26"/>
  <c r="H403" i="26"/>
  <c r="H404" i="26"/>
  <c r="H405" i="26"/>
  <c r="H406" i="26"/>
  <c r="H407" i="26"/>
  <c r="H408" i="26"/>
  <c r="H409" i="26"/>
  <c r="H410" i="26"/>
  <c r="H411" i="26"/>
  <c r="H412" i="26"/>
  <c r="H413" i="26"/>
  <c r="H414" i="26"/>
  <c r="H415" i="26"/>
  <c r="H416" i="26"/>
  <c r="H417" i="26"/>
  <c r="H418" i="26"/>
  <c r="H419" i="26"/>
  <c r="H420" i="26"/>
  <c r="H421" i="26"/>
  <c r="H422" i="26"/>
  <c r="H423" i="26"/>
  <c r="H424" i="26"/>
  <c r="H425" i="26"/>
  <c r="H426" i="26"/>
  <c r="H427" i="26"/>
  <c r="H428" i="26"/>
  <c r="H429" i="26"/>
  <c r="H430" i="26"/>
  <c r="H431" i="26"/>
  <c r="H432" i="26"/>
  <c r="H433" i="26"/>
  <c r="H434" i="26"/>
  <c r="H435" i="26"/>
  <c r="H436" i="26"/>
  <c r="H437" i="26"/>
  <c r="H438" i="26"/>
  <c r="H439" i="26"/>
  <c r="H440" i="26"/>
  <c r="H441" i="26"/>
  <c r="H442" i="26"/>
  <c r="H443" i="26"/>
  <c r="H444" i="26"/>
  <c r="H445" i="26"/>
  <c r="H446" i="26"/>
  <c r="H447" i="26"/>
  <c r="H448" i="26"/>
  <c r="H449" i="26"/>
  <c r="H450" i="26"/>
  <c r="H451" i="26"/>
  <c r="H452" i="26"/>
  <c r="H453" i="26"/>
  <c r="H454" i="26"/>
  <c r="H455" i="26"/>
  <c r="H456" i="26"/>
  <c r="H457" i="26"/>
  <c r="H458" i="26"/>
  <c r="H459" i="26"/>
  <c r="H460" i="26"/>
  <c r="H461" i="26"/>
  <c r="H462" i="26"/>
  <c r="H463" i="26"/>
  <c r="H464" i="26"/>
  <c r="H465" i="26"/>
  <c r="H466" i="26"/>
  <c r="H467" i="26"/>
  <c r="H468" i="26"/>
  <c r="H469" i="26"/>
  <c r="H470" i="26"/>
  <c r="H471" i="26"/>
  <c r="H472" i="26"/>
  <c r="H473" i="26"/>
  <c r="H474" i="26"/>
  <c r="H475" i="26"/>
  <c r="H476" i="26"/>
  <c r="H477" i="26"/>
  <c r="H478" i="26"/>
  <c r="H479" i="26"/>
  <c r="H480" i="26"/>
  <c r="H481" i="26"/>
  <c r="H482" i="26"/>
  <c r="H483" i="26"/>
  <c r="H484" i="26"/>
  <c r="H485" i="26"/>
  <c r="H486" i="26"/>
  <c r="H487" i="26"/>
  <c r="H488" i="26"/>
  <c r="H489" i="26"/>
  <c r="H490" i="26"/>
  <c r="H491" i="26"/>
  <c r="H492" i="26"/>
  <c r="H493" i="26"/>
  <c r="H494" i="26"/>
  <c r="H495" i="26"/>
  <c r="H496" i="26"/>
  <c r="H497" i="26"/>
  <c r="H498" i="26"/>
  <c r="H499" i="26"/>
  <c r="H500" i="26"/>
  <c r="H501" i="26"/>
  <c r="H502" i="26"/>
  <c r="H283" i="26"/>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A4" i="26"/>
  <c r="H6" i="26"/>
  <c r="H6" i="22" l="1" a="1"/>
  <c r="H6" i="22" s="1"/>
  <c r="H6" i="8" a="1"/>
  <c r="H6" i="8" s="1"/>
  <c r="H6" i="14" a="1"/>
  <c r="H6" i="14" s="1"/>
  <c r="H6" i="13" a="1"/>
  <c r="H6" i="13" s="1"/>
  <c r="H6" i="12" a="1"/>
  <c r="H6" i="12" s="1"/>
  <c r="H6" i="19" a="1"/>
  <c r="H6" i="19" s="1"/>
  <c r="H6" i="10" a="1"/>
  <c r="H6" i="10" s="1"/>
  <c r="H6" i="9" a="1"/>
  <c r="H6"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<sst xmlns="http://schemas.openxmlformats.org/spreadsheetml/2006/main" count="1083" uniqueCount="277">
  <si>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</si>
  <si>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</si>
  <si>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</si>
  <si>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</si>
  <si>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</si>
  <si>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</si>
  <si>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</si>
  <si>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</si>
  <si>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</si>
  <si>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</si>
  <si>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Produce sold (total units)</t>
  </si>
  <si>
    <t>Produce sold (total cost)</t>
  </si>
  <si>
    <t>BUYERS:</t>
  </si>
  <si>
    <t>Balliol</t>
  </si>
  <si>
    <t>Christchurch</t>
  </si>
  <si>
    <t>Corpus Christi</t>
  </si>
  <si>
    <t>Exeter</t>
  </si>
  <si>
    <t>Green Templeton</t>
  </si>
  <si>
    <t>Jesus</t>
  </si>
  <si>
    <t>LMH</t>
  </si>
  <si>
    <t>Linacre</t>
  </si>
  <si>
    <t>Nuffield</t>
  </si>
  <si>
    <t>Queen's</t>
  </si>
  <si>
    <t>Somerville</t>
  </si>
  <si>
    <t>St Anne's</t>
  </si>
  <si>
    <t xml:space="preserve">St Antony's </t>
  </si>
  <si>
    <t>St Catherine’s</t>
  </si>
  <si>
    <t>St Edmund Hall</t>
  </si>
  <si>
    <t>St John's</t>
  </si>
  <si>
    <t>University</t>
  </si>
  <si>
    <t>Wadham</t>
  </si>
  <si>
    <t>Worcester</t>
  </si>
  <si>
    <t>Blacklands</t>
  </si>
  <si>
    <t>Chard</t>
  </si>
  <si>
    <t>Organic Certified Rainbow Chard</t>
  </si>
  <si>
    <t>kg</t>
  </si>
  <si>
    <t>email Jamie</t>
  </si>
  <si>
    <t>Worthy Earth at Bletchingdon</t>
  </si>
  <si>
    <t>Spinach</t>
  </si>
  <si>
    <t>email Harrison</t>
  </si>
  <si>
    <t>Salad Leaves</t>
  </si>
  <si>
    <t>Mixed</t>
  </si>
  <si>
    <t>Coriander</t>
  </si>
  <si>
    <t>100 g</t>
  </si>
  <si>
    <t>Lemon Balm</t>
  </si>
  <si>
    <t>Oregano</t>
  </si>
  <si>
    <t>Rainbow</t>
  </si>
  <si>
    <t>Radish</t>
  </si>
  <si>
    <t>6 radish per bunch</t>
  </si>
  <si>
    <t>bunch</t>
  </si>
  <si>
    <t>Bruern Farms</t>
  </si>
  <si>
    <t>Flour</t>
  </si>
  <si>
    <t>Einkorn</t>
  </si>
  <si>
    <t>email Henry</t>
  </si>
  <si>
    <t>Wholemeal</t>
  </si>
  <si>
    <t>White</t>
  </si>
  <si>
    <t>Spelt</t>
  </si>
  <si>
    <t>Forge Farm</t>
  </si>
  <si>
    <t>Honey</t>
  </si>
  <si>
    <t>Raw</t>
  </si>
  <si>
    <t>≈1.7 ltr glass jar</t>
  </si>
  <si>
    <t>email Greg</t>
  </si>
  <si>
    <t>Vinegar</t>
  </si>
  <si>
    <t>From Organic Apple &amp; Pear/with mother</t>
  </si>
  <si>
    <t>2 ltr jug</t>
  </si>
  <si>
    <t>Sweetcorn Cobs</t>
  </si>
  <si>
    <t>Organic Hopi Kernals</t>
  </si>
  <si>
    <t>Hay</t>
  </si>
  <si>
    <t>Organic meadow with Clover</t>
  </si>
  <si>
    <t>1/4 bale</t>
  </si>
  <si>
    <t>Nettlebed Creamery</t>
  </si>
  <si>
    <t>Note</t>
  </si>
  <si>
    <t>minimum order £100 across the two products</t>
  </si>
  <si>
    <t>email Nicki</t>
  </si>
  <si>
    <t>Cheese</t>
  </si>
  <si>
    <t xml:space="preserve">Bix - Organic, soft white-rind triple cream cheese </t>
  </si>
  <si>
    <t>Highmoor - Organic wash-rind soft cheese</t>
  </si>
  <si>
    <t>300 g</t>
  </si>
  <si>
    <t>Brighthampton Veg</t>
  </si>
  <si>
    <t>email Matt</t>
  </si>
  <si>
    <t>North Aston Farms</t>
  </si>
  <si>
    <t>Oxford City Farm</t>
  </si>
  <si>
    <t>email Bradley</t>
  </si>
  <si>
    <t>Rose Dale’s Organic Farm</t>
  </si>
  <si>
    <t>email Rose</t>
  </si>
  <si>
    <t>Sandy Lane Organics</t>
  </si>
  <si>
    <t>email Cate</t>
  </si>
  <si>
    <t>The Market Garden</t>
  </si>
  <si>
    <t>email Jonathan</t>
  </si>
  <si>
    <t>Willowbrook Farm</t>
  </si>
  <si>
    <t>Eggs</t>
  </si>
  <si>
    <t>Medium</t>
  </si>
  <si>
    <t>tray (30 eggs)</t>
  </si>
  <si>
    <t>email Khalil</t>
  </si>
  <si>
    <t>Large</t>
  </si>
  <si>
    <t>Chicken</t>
  </si>
  <si>
    <t>Whole - approx 1.8-2kg</t>
  </si>
  <si>
    <t>Proof Social Bakehouse</t>
  </si>
  <si>
    <t>Bread (Mon)</t>
  </si>
  <si>
    <t>Sourdough loaf - additional £6 delivery cost</t>
  </si>
  <si>
    <t>each</t>
  </si>
  <si>
    <t>email Paul</t>
  </si>
  <si>
    <t>Bread (Tue)</t>
  </si>
  <si>
    <t>Sourdough loaf - delivered with other orders</t>
  </si>
  <si>
    <t>Bread (Wed)</t>
  </si>
  <si>
    <t>Bread (Thu)</t>
  </si>
  <si>
    <t>Pudlicote Farm</t>
  </si>
  <si>
    <t>email Charlotte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</si>
  <si>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</si>
  <si>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</si>
  <si>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</si>
  <si>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</si>
  <si>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</si>
  <si>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Basil</t>
  </si>
  <si>
    <t>Beans (borlotti)</t>
  </si>
  <si>
    <t>Beans (broad)</t>
  </si>
  <si>
    <t>Beans (french)</t>
  </si>
  <si>
    <t>grams</t>
  </si>
  <si>
    <t>Beans (runner)</t>
  </si>
  <si>
    <t>dozen</t>
  </si>
  <si>
    <t>Beef</t>
  </si>
  <si>
    <t>Beetroot</t>
  </si>
  <si>
    <t>5 kg nets</t>
  </si>
  <si>
    <t>Bell Pepper, Red</t>
  </si>
  <si>
    <t>Carrots</t>
  </si>
  <si>
    <t>Cauliflower</t>
  </si>
  <si>
    <t>Cavalo Nero</t>
  </si>
  <si>
    <t>Celeriac</t>
  </si>
  <si>
    <t>Celery</t>
  </si>
  <si>
    <t>Chilli Peppers</t>
  </si>
  <si>
    <t>Chives</t>
  </si>
  <si>
    <t>Courgettes</t>
  </si>
  <si>
    <t>Cucumber</t>
  </si>
  <si>
    <t>Jalapeno Peppers</t>
  </si>
  <si>
    <t>Kale</t>
  </si>
  <si>
    <t>Kefir</t>
  </si>
  <si>
    <t>Kohlrabi</t>
  </si>
  <si>
    <t>Lamb</t>
  </si>
  <si>
    <t>Leeks</t>
  </si>
  <si>
    <t>Milk</t>
  </si>
  <si>
    <t>Mint</t>
  </si>
  <si>
    <t>Onions (red)</t>
  </si>
  <si>
    <t>Onions (spring)</t>
  </si>
  <si>
    <t>Onions (white)</t>
  </si>
  <si>
    <t>Parsley</t>
  </si>
  <si>
    <t>Potatoes</t>
  </si>
  <si>
    <t>Rapeseed Oil</t>
  </si>
  <si>
    <t>Rib Eye</t>
  </si>
  <si>
    <t>Romanesco</t>
  </si>
  <si>
    <t>Squash</t>
  </si>
  <si>
    <t>Sunflower Oil</t>
  </si>
  <si>
    <t>Thyme</t>
  </si>
  <si>
    <t>Tomatoes</t>
  </si>
  <si>
    <t>Whole Fillet</t>
  </si>
  <si>
    <t>Wild Venison</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</si>
  <si>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</si>
  <si>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</si>
  <si>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</si>
  <si>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</si>
  <si>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</si>
  <si>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</si>
  <si>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</si>
  <si>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</si>
  <si>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</si>
  <si>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</si>
  <si>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</si>
  <si>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</si>
  <si>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</si>
  <si>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</si>
  <si>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</si>
  <si>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</si>
  <si>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</si>
  <si>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</si>
  <si>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</si>
  <si>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</si>
  <si>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</si>
  <si>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</si>
  <si>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</si>
  <si>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Paul Dickinson / Tess Taylor</t>
  </si>
  <si>
    <t>Artisan bakery that provides training and employment to people in prison and prison leavers.</t>
  </si>
  <si>
    <t>Charlotte Adams</t>
  </si>
  <si>
    <t>A family farm in the Evenlode Valley producing grass reared beef and lamb</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</si>
  <si>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</si>
  <si>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</si>
  <si>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</si>
  <si>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</si>
  <si>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</si>
  <si>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</si>
  <si>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</si>
  <si>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</si>
  <si>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</si>
  <si>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</si>
  <si>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</si>
  <si>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</si>
  <si>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</si>
  <si>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</si>
  <si>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</si>
  <si>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</si>
  <si>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</si>
  <si>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</si>
  <si>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</si>
  <si>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 xml:space="preserve">Corpus Christi </t>
  </si>
  <si>
    <t>Chris and Ian</t>
  </si>
  <si>
    <t>Body 2nd line</t>
  </si>
  <si>
    <t>Start text</t>
  </si>
  <si>
    <t>Cut-off Date</t>
  </si>
  <si>
    <t>Cut-off Time</t>
  </si>
  <si>
    <t>End Text</t>
  </si>
  <si>
    <t>James</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</si>
  <si>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</si>
  <si>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</si>
  <si>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</si>
  <si>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</si>
  <si>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</si>
  <si>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</si>
  <si>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</si>
  <si>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</si>
  <si>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</si>
  <si>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</si>
  <si>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</si>
  <si>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</si>
  <si>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</si>
  <si>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</si>
  <si>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 xml:space="preserve">LMH </t>
  </si>
  <si>
    <t>Markus Gerber</t>
  </si>
  <si>
    <t>07746450473</t>
  </si>
  <si>
    <t>Markus is leaving FEBRUARY, Plamen taking over, Shailesh (third chef) wants to be included in all emails going forward</t>
  </si>
  <si>
    <t>Leon / Michael</t>
  </si>
  <si>
    <t>Robert / Olivier</t>
  </si>
  <si>
    <t xml:space="preserve">Queens </t>
  </si>
  <si>
    <t>Sean and Brad</t>
  </si>
  <si>
    <t>Paul</t>
  </si>
  <si>
    <t xml:space="preserve">St Anne's </t>
  </si>
  <si>
    <t>Ben Gibbons</t>
  </si>
  <si>
    <t>07580427996</t>
  </si>
  <si>
    <t>Ben</t>
  </si>
  <si>
    <t>Andrew Tipton</t>
  </si>
  <si>
    <t xml:space="preserve">St Catherine’s </t>
  </si>
  <si>
    <t>Ave Davis</t>
  </si>
  <si>
    <t>07478418118</t>
  </si>
  <si>
    <t>Tim</t>
  </si>
  <si>
    <t xml:space="preserve">St Edmund Hall </t>
  </si>
  <si>
    <t>Sam</t>
  </si>
  <si>
    <t>Paul, David, Nicholas, Leigh</t>
  </si>
  <si>
    <t>Trinity</t>
  </si>
  <si>
    <t>Michael Godfrey</t>
  </si>
  <si>
    <t xml:space="preserve">University </t>
  </si>
  <si>
    <t>Darren Lomas</t>
  </si>
  <si>
    <t>Darren and Paul</t>
  </si>
  <si>
    <t>Neil</t>
  </si>
  <si>
    <t>Arnie</t>
  </si>
  <si>
    <t>Balliol Order Page</t>
  </si>
  <si>
    <t>Need help?</t>
  </si>
  <si>
    <t>janie@gfo.org.uk</t>
  </si>
  <si>
    <t>douglasbrierley@me.com</t>
  </si>
  <si>
    <t>ADMIN USE</t>
  </si>
  <si>
    <t>CHRISTCHURCH ORDER PAGE</t>
  </si>
  <si>
    <t>CORPUS CHRISTI ORDER PAGE</t>
  </si>
  <si>
    <t>EXETER ORDER PAGE</t>
  </si>
  <si>
    <t>GREEN TEMPLETON ORDER PAGE</t>
  </si>
  <si>
    <t>JESUS ORDER PAGE</t>
  </si>
  <si>
    <t>LMH ORDER PAGE</t>
  </si>
  <si>
    <t>LINACRE ORDER PAGE</t>
  </si>
  <si>
    <t>Total Due to all Growers: (auto-calc)</t>
  </si>
  <si>
    <t>ENTER Order Quantity in UNIT:</t>
  </si>
  <si>
    <t>NUFFIELD ORDER PAGE</t>
  </si>
  <si>
    <t>QUEEN'S ORDER PAGE</t>
  </si>
  <si>
    <t>SOMERVILLE ORDER PAGE</t>
  </si>
  <si>
    <t>ST. ANNE'S ORDER PAGE</t>
  </si>
  <si>
    <t>ST ANTONY'S ORDER PAGE</t>
  </si>
  <si>
    <t>ST. CATHERINE'S ORDER PAGE</t>
  </si>
  <si>
    <t>ST EDMUND HALL ORDER PAGE</t>
  </si>
  <si>
    <t>ST JOHN'S ORDER PAGE</t>
  </si>
  <si>
    <t>UNIVERSITY COLLEGE ORDER PAGE</t>
  </si>
  <si>
    <t>WADHAM ORDER PAGE</t>
  </si>
  <si>
    <t>WORCESTER ORDER PAGE</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</si>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</sst>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3">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b/>
      <sz val="11"/>
      <color rgb="FF000000"/>
      <name val="Calibri"/>
    </font>
    <font>
      <sz val="11"/>
      <color rgb="FF000000"/>
      <name val="Calibri"/>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000000"/>
      <name val="Arial"/>
    </font>
    <font>
      <sz val="11"/>
      <color theme="1"/>
      <name val="Calibri"/>
    </font>
    <font>
      <b/>
      <u/>
      <sz val="10"/>
      <color theme="4"/>
      <name val="Calibri"/>
    </font>
    <font>
      <sz val="10"/>
      <color theme="1"/>
      <name val="Calibri"/>
    </font>
    <font>
      <sz val="10"/>
      <color rgb="FF000000"/>
      <name val="Calibri"/>
    </font>
    <font>
      <b/>
      <sz val="10"/>
      <color theme="1"/>
      <name val="Calibri"/>
    </font>
    <font>
      <b/>
      <u/>
      <sz val="10"/>
      <color rgb="FF0000FF"/>
      <name val="Calibri"/>
    </font>
    <font>
      <b/>
      <sz val="10"/>
      <color rgb="FF000000"/>
      <name val="Calibri"/>
    </font>
    <font>
      <sz val="11"/>
      <color rgb="FF000000"/>
      <name val="Arial"/>
      <family val="2"/>
    </font>
    <font>
      <sz val="11"/>
      <color rgb="FF000000"/>
      <name val="Aptos Narrow"/>
      <charset val="1"/>
    </font>
    <font>
      <b/>
      <u/>
      <sz val="10"/>
      <color theme="10"/>
      <name val="Calibri"/>
    </font>
    <font>
      <b/>
      <sz val="11"/>
      <color rgb="FFFF0000"/>
      <name val="Arial"/>
    </font>
    <font>
      <sz val="11"/>
      <color rgb="FFFF0000"/>
      <name val="Arial"/>
    </font>
    <font>
      <b/>
      <sz val="11"/>
      <color rgb="FFFF0000"/>
      <name val="Arial"/>
      <scheme val="minor"/>
    </font>
    <font>
      <sz val="10"/>
      <color rgb="FFFF0000"/>
      <name val="Arial"/>
      <scheme val="minor"/>
    </font>
    <font>
      <sz val="11"/>
      <color rgb="FFFF0000"/>
      <name val="Arial"/>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57">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medium">
        <color rgb="FF000000"/>
      </right>
      <top style="thick">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ck">
        <color rgb="FF000000"/>
      </right>
      <top/>
      <bottom style="thin">
        <color rgb="FF000000"/>
      </bottom>
      <diagonal/>
    </border>
    <border>
      <left/>
      <right style="thick">
        <color rgb="FF000000"/>
      </right>
      <top style="thin">
        <color rgb="FF000000"/>
      </top>
      <bottom style="thin">
        <color rgb="FF000000"/>
      </bottom>
      <diagonal/>
    </border>
    <border>
      <left/>
      <right style="thick">
        <color rgb="FF000000"/>
      </right>
      <top style="thin">
        <color rgb="FF000000"/>
      </top>
      <bottom/>
      <diagonal/>
    </border>
    <border>
      <left/>
      <right style="thick">
        <color rgb="FF000000"/>
      </right>
      <top/>
      <bottom style="thick">
        <color rgb="FF000000"/>
      </bottom>
      <diagonal/>
    </border>
    <border>
      <left/>
      <right style="medium">
        <color rgb="FF000000"/>
      </right>
      <top/>
      <bottom style="thick">
        <color rgb="FF000000"/>
      </bottom>
      <diagonal/>
    </border>
    <border>
      <left style="medium">
        <color rgb="FF000000"/>
      </left>
      <right style="thick">
        <color rgb="FF000000"/>
      </right>
      <top/>
      <bottom style="thick">
        <color rgb="FF000000"/>
      </bottom>
      <diagonal/>
    </border>
  </borders>
  <cellStyleXfs count="2">
    <xf numFmtId="0" fontId="0" fillId="0" borderId="0"/>
    <xf numFmtId="0" fontId="17" fillId="0" borderId="0" applyNumberFormat="0" applyFill="0" applyBorder="0" applyAlignment="0" applyProtection="0"/>
  </cellStyleXfs>
  <cellXfs count="186">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2" fillId="0" borderId="0" xfId="0" applyFont="1" applyAlignment="1">
      <alignment wrapText="1"/>
    </xf>
    <xf numFmtId="0" fontId="12" fillId="7" borderId="14" xfId="0" applyFont="1" applyFill="1" applyBorder="1" applyAlignment="1">
      <alignment wrapText="1"/>
    </xf>
    <xf numFmtId="0" fontId="12" fillId="7" borderId="15" xfId="0" applyFont="1" applyFill="1" applyBorder="1" applyAlignment="1">
      <alignment wrapText="1"/>
    </xf>
    <xf numFmtId="0" fontId="12" fillId="0" borderId="0" xfId="0" applyFont="1"/>
    <xf numFmtId="0" fontId="13" fillId="0" borderId="12" xfId="0" applyFont="1" applyBorder="1"/>
    <xf numFmtId="0" fontId="13"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4" fillId="0" borderId="0" xfId="0" applyFont="1"/>
    <xf numFmtId="0" fontId="13" fillId="0" borderId="0" xfId="0" applyFont="1"/>
    <xf numFmtId="0" fontId="15" fillId="0" borderId="0" xfId="0" applyFont="1" applyAlignment="1">
      <alignment horizontal="right"/>
    </xf>
    <xf numFmtId="0" fontId="13"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6" fillId="0" borderId="0" xfId="0" applyFont="1"/>
    <xf numFmtId="0" fontId="9" fillId="0" borderId="18" xfId="0" applyFont="1" applyBorder="1" applyAlignment="1">
      <alignment wrapText="1"/>
    </xf>
    <xf numFmtId="0" fontId="11" fillId="0" borderId="18" xfId="0" applyFont="1" applyBorder="1" applyAlignment="1">
      <alignment wrapText="1"/>
    </xf>
    <xf numFmtId="0" fontId="0" fillId="0" borderId="18" xfId="0" applyBorder="1"/>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6"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3" fillId="8" borderId="6" xfId="0" applyFont="1" applyFill="1" applyBorder="1"/>
    <xf numFmtId="0" fontId="3" fillId="8" borderId="6" xfId="0" applyFont="1" applyFill="1" applyBorder="1"/>
    <xf numFmtId="0" fontId="1" fillId="7" borderId="3" xfId="0" applyFont="1" applyFill="1" applyBorder="1" applyAlignment="1">
      <alignment wrapText="1"/>
    </xf>
    <xf numFmtId="0" fontId="1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18" fillId="0" borderId="0" xfId="0" applyFont="1"/>
    <xf numFmtId="0" fontId="0" fillId="0" borderId="31" xfId="0" applyBorder="1"/>
    <xf numFmtId="0" fontId="21" fillId="0" borderId="0" xfId="0" applyFont="1" applyAlignment="1">
      <alignment horizontal="center" vertical="center" wrapText="1"/>
    </xf>
    <xf numFmtId="164" fontId="1" fillId="4" borderId="1" xfId="0" applyNumberFormat="1" applyFont="1" applyFill="1" applyBorder="1" applyAlignment="1">
      <alignment wrapText="1"/>
    </xf>
    <xf numFmtId="0" fontId="20"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0" fillId="5" borderId="3" xfId="0" applyFont="1" applyFill="1" applyBorder="1" applyAlignment="1">
      <alignment wrapText="1"/>
    </xf>
    <xf numFmtId="0" fontId="23" fillId="2" borderId="0" xfId="0" applyFont="1" applyFill="1"/>
    <xf numFmtId="0" fontId="16" fillId="12" borderId="0" xfId="0" applyFont="1" applyFill="1"/>
    <xf numFmtId="0" fontId="24"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5" fillId="9" borderId="0" xfId="0" applyFont="1" applyFill="1"/>
    <xf numFmtId="0" fontId="17" fillId="9" borderId="0" xfId="1" applyFill="1"/>
    <xf numFmtId="0" fontId="20"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6" fillId="0" borderId="6" xfId="0" applyFont="1" applyBorder="1"/>
    <xf numFmtId="0" fontId="26" fillId="0" borderId="11" xfId="0" applyFont="1" applyBorder="1"/>
    <xf numFmtId="0" fontId="26" fillId="0" borderId="12" xfId="0" applyFont="1" applyBorder="1"/>
    <xf numFmtId="0" fontId="27" fillId="8" borderId="9" xfId="0" applyFont="1" applyFill="1" applyBorder="1" applyAlignment="1">
      <alignment wrapText="1"/>
    </xf>
    <xf numFmtId="0" fontId="27" fillId="8" borderId="6" xfId="0" applyFont="1" applyFill="1" applyBorder="1" applyAlignment="1">
      <alignment wrapText="1"/>
    </xf>
    <xf numFmtId="0" fontId="26" fillId="8" borderId="6" xfId="0" applyFont="1" applyFill="1" applyBorder="1" applyAlignment="1">
      <alignment wrapText="1"/>
    </xf>
    <xf numFmtId="0" fontId="19" fillId="0" borderId="0" xfId="0" applyFont="1"/>
    <xf numFmtId="49" fontId="28" fillId="0" borderId="9" xfId="0" applyNumberFormat="1" applyFont="1" applyBorder="1"/>
    <xf numFmtId="0" fontId="28" fillId="0" borderId="32" xfId="0" applyFont="1" applyBorder="1"/>
    <xf numFmtId="0" fontId="28" fillId="0" borderId="18" xfId="0" applyFont="1" applyBorder="1"/>
    <xf numFmtId="49" fontId="28" fillId="0" borderId="6" xfId="0" applyNumberFormat="1" applyFont="1" applyBorder="1"/>
    <xf numFmtId="0" fontId="28" fillId="0" borderId="19" xfId="0" applyFont="1" applyBorder="1"/>
    <xf numFmtId="0" fontId="13" fillId="9" borderId="26" xfId="0" applyFont="1" applyFill="1" applyBorder="1"/>
    <xf numFmtId="0" fontId="13" fillId="9" borderId="36" xfId="0" applyFont="1" applyFill="1" applyBorder="1"/>
    <xf numFmtId="0" fontId="13" fillId="9" borderId="33" xfId="0" applyFont="1" applyFill="1" applyBorder="1"/>
    <xf numFmtId="0" fontId="13" fillId="9" borderId="29" xfId="0" applyFont="1" applyFill="1" applyBorder="1"/>
    <xf numFmtId="0" fontId="13" fillId="9" borderId="27" xfId="0" applyFont="1" applyFill="1" applyBorder="1"/>
    <xf numFmtId="0" fontId="13" fillId="0" borderId="25" xfId="0" applyFont="1" applyBorder="1" applyAlignment="1">
      <alignment wrapText="1"/>
    </xf>
    <xf numFmtId="0" fontId="13" fillId="0" borderId="37" xfId="0" applyFont="1" applyBorder="1" applyAlignment="1">
      <alignment wrapText="1"/>
    </xf>
    <xf numFmtId="49" fontId="28" fillId="0" borderId="38" xfId="1" applyNumberFormat="1" applyFont="1" applyBorder="1" applyAlignment="1">
      <alignment wrapText="1"/>
    </xf>
    <xf numFmtId="49" fontId="13" fillId="0" borderId="25" xfId="0" applyNumberFormat="1" applyFont="1" applyBorder="1" applyAlignment="1">
      <alignment wrapText="1"/>
    </xf>
    <xf numFmtId="49" fontId="28" fillId="0" borderId="25" xfId="1" applyNumberFormat="1" applyFont="1" applyBorder="1" applyAlignment="1">
      <alignment wrapText="1"/>
    </xf>
    <xf numFmtId="49" fontId="13" fillId="0" borderId="0" xfId="0" applyNumberFormat="1" applyFont="1"/>
    <xf numFmtId="0" fontId="28" fillId="0" borderId="11" xfId="0" applyFont="1" applyBorder="1"/>
    <xf numFmtId="0" fontId="2" fillId="2" borderId="41" xfId="0" applyFont="1" applyFill="1" applyBorder="1" applyAlignment="1">
      <alignment horizontal="center" vertical="center" wrapText="1"/>
    </xf>
    <xf numFmtId="165" fontId="26" fillId="0" borderId="11" xfId="0" applyNumberFormat="1" applyFont="1" applyBorder="1"/>
    <xf numFmtId="165" fontId="26" fillId="0" borderId="12" xfId="0" applyNumberFormat="1" applyFont="1" applyBorder="1"/>
    <xf numFmtId="0" fontId="30" fillId="0" borderId="7" xfId="0" applyFont="1" applyBorder="1" applyAlignment="1">
      <alignment wrapText="1"/>
    </xf>
    <xf numFmtId="0" fontId="30" fillId="0" borderId="13" xfId="0" applyFont="1" applyBorder="1" applyAlignment="1">
      <alignment wrapText="1"/>
    </xf>
    <xf numFmtId="0" fontId="30" fillId="0" borderId="18" xfId="0" applyFont="1" applyBorder="1"/>
    <xf numFmtId="0" fontId="30" fillId="0" borderId="11" xfId="0" applyFont="1" applyBorder="1"/>
    <xf numFmtId="0" fontId="32" fillId="8" borderId="17" xfId="0" applyFont="1" applyFill="1" applyBorder="1"/>
    <xf numFmtId="0" fontId="30" fillId="0" borderId="17" xfId="0" applyFont="1" applyBorder="1"/>
    <xf numFmtId="0" fontId="32" fillId="0" borderId="17" xfId="0" applyFont="1" applyBorder="1"/>
    <xf numFmtId="0" fontId="33" fillId="0" borderId="17" xfId="0" applyFont="1" applyBorder="1"/>
    <xf numFmtId="0" fontId="31" fillId="0" borderId="12" xfId="0" applyFont="1" applyBorder="1"/>
    <xf numFmtId="0" fontId="31" fillId="0" borderId="18" xfId="0" applyFont="1" applyBorder="1"/>
    <xf numFmtId="0" fontId="19" fillId="8" borderId="16" xfId="0" applyFont="1" applyFill="1" applyBorder="1" applyAlignment="1">
      <alignment horizontal="left" wrapText="1"/>
    </xf>
    <xf numFmtId="0" fontId="19" fillId="8" borderId="17" xfId="0" applyFont="1" applyFill="1" applyBorder="1" applyAlignment="1">
      <alignment horizontal="left" wrapText="1"/>
    </xf>
    <xf numFmtId="0" fontId="19" fillId="8" borderId="20" xfId="0" applyFont="1" applyFill="1" applyBorder="1" applyAlignment="1">
      <alignment horizontal="left" wrapText="1"/>
    </xf>
    <xf numFmtId="0" fontId="19" fillId="8" borderId="17" xfId="0" applyFont="1" applyFill="1" applyBorder="1" applyAlignment="1">
      <alignment wrapText="1"/>
    </xf>
    <xf numFmtId="0" fontId="19" fillId="8" borderId="20" xfId="0" applyFont="1" applyFill="1" applyBorder="1" applyAlignment="1">
      <alignment wrapText="1"/>
    </xf>
    <xf numFmtId="0" fontId="13" fillId="0" borderId="0" xfId="0" applyFont="1" applyAlignment="1">
      <alignment wrapText="1"/>
    </xf>
    <xf numFmtId="0" fontId="35" fillId="0" borderId="6" xfId="0" applyFont="1" applyBorder="1"/>
    <xf numFmtId="0" fontId="19" fillId="8" borderId="10" xfId="0" applyFont="1" applyFill="1" applyBorder="1" applyAlignment="1">
      <alignment horizontal="left" wrapText="1"/>
    </xf>
    <xf numFmtId="0" fontId="30" fillId="0" borderId="44" xfId="0" applyFont="1" applyBorder="1" applyAlignment="1">
      <alignment wrapText="1"/>
    </xf>
    <xf numFmtId="0" fontId="13" fillId="9" borderId="45" xfId="0" applyFont="1" applyFill="1" applyBorder="1"/>
    <xf numFmtId="0" fontId="13" fillId="9" borderId="31" xfId="0" applyFont="1" applyFill="1" applyBorder="1"/>
    <xf numFmtId="0" fontId="13" fillId="9" borderId="0" xfId="0" applyFont="1" applyFill="1"/>
    <xf numFmtId="0" fontId="13" fillId="9" borderId="39" xfId="0" applyFont="1" applyFill="1" applyBorder="1"/>
    <xf numFmtId="0" fontId="36" fillId="0" borderId="43" xfId="0" applyFont="1" applyBorder="1"/>
    <xf numFmtId="0" fontId="13" fillId="0" borderId="43" xfId="0" applyFont="1" applyBorder="1" applyAlignment="1">
      <alignment wrapText="1"/>
    </xf>
    <xf numFmtId="0" fontId="12" fillId="7" borderId="40" xfId="0" applyFont="1" applyFill="1" applyBorder="1" applyAlignment="1">
      <alignment wrapText="1"/>
    </xf>
    <xf numFmtId="0" fontId="36" fillId="0" borderId="25" xfId="0" applyFont="1" applyBorder="1"/>
    <xf numFmtId="0" fontId="12" fillId="13" borderId="30" xfId="0" applyFont="1" applyFill="1" applyBorder="1" applyAlignment="1">
      <alignment wrapText="1"/>
    </xf>
    <xf numFmtId="0" fontId="28" fillId="0" borderId="43" xfId="0" applyFont="1" applyBorder="1" applyAlignment="1">
      <alignment wrapText="1"/>
    </xf>
    <xf numFmtId="0" fontId="13" fillId="0" borderId="46" xfId="0" applyFont="1" applyBorder="1" applyAlignment="1">
      <alignment wrapText="1"/>
    </xf>
    <xf numFmtId="0" fontId="3" fillId="12" borderId="0" xfId="0" applyFont="1" applyFill="1" applyAlignment="1">
      <alignment wrapText="1"/>
    </xf>
    <xf numFmtId="164" fontId="3" fillId="4" borderId="30" xfId="0" applyNumberFormat="1" applyFont="1" applyFill="1" applyBorder="1" applyAlignment="1">
      <alignment wrapText="1"/>
    </xf>
    <xf numFmtId="164" fontId="3" fillId="4" borderId="47" xfId="0" applyNumberFormat="1" applyFont="1" applyFill="1" applyBorder="1" applyAlignment="1">
      <alignment wrapText="1"/>
    </xf>
    <xf numFmtId="0" fontId="3" fillId="4" borderId="48" xfId="0" applyFont="1" applyFill="1" applyBorder="1" applyAlignment="1">
      <alignment wrapText="1"/>
    </xf>
    <xf numFmtId="0" fontId="37" fillId="8" borderId="17" xfId="1" applyFont="1" applyFill="1" applyBorder="1"/>
    <xf numFmtId="0" fontId="31" fillId="0" borderId="49" xfId="0" applyFont="1" applyBorder="1"/>
    <xf numFmtId="0" fontId="30" fillId="0" borderId="50" xfId="0" applyFont="1" applyBorder="1"/>
    <xf numFmtId="0" fontId="2" fillId="2" borderId="0" xfId="0" applyFont="1" applyFill="1" applyAlignment="1">
      <alignment horizontal="center" vertical="center" wrapText="1"/>
    </xf>
    <xf numFmtId="0" fontId="29" fillId="8" borderId="51" xfId="1" applyFont="1" applyFill="1" applyBorder="1"/>
    <xf numFmtId="0" fontId="29" fillId="8" borderId="52" xfId="1" applyFont="1" applyFill="1" applyBorder="1"/>
    <xf numFmtId="0" fontId="29" fillId="8" borderId="52" xfId="0" applyFont="1" applyFill="1" applyBorder="1"/>
    <xf numFmtId="0" fontId="29" fillId="9" borderId="53" xfId="1" applyFont="1" applyFill="1" applyBorder="1"/>
    <xf numFmtId="0" fontId="32" fillId="8" borderId="52" xfId="0" applyFont="1" applyFill="1" applyBorder="1"/>
    <xf numFmtId="0" fontId="34" fillId="7" borderId="54" xfId="0" applyFont="1" applyFill="1" applyBorder="1" applyAlignment="1">
      <alignment wrapText="1"/>
    </xf>
    <xf numFmtId="0" fontId="34" fillId="7" borderId="55" xfId="0" applyFont="1" applyFill="1" applyBorder="1" applyAlignment="1">
      <alignment wrapText="1"/>
    </xf>
    <xf numFmtId="0" fontId="34" fillId="7" borderId="56" xfId="0" applyFont="1" applyFill="1" applyBorder="1" applyAlignment="1">
      <alignment wrapText="1"/>
    </xf>
    <xf numFmtId="0" fontId="37" fillId="8" borderId="53" xfId="1" applyFont="1" applyFill="1" applyBorder="1"/>
    <xf numFmtId="165" fontId="0" fillId="0" borderId="0" xfId="0" applyNumberFormat="1"/>
    <xf numFmtId="0" fontId="38" fillId="0" borderId="6" xfId="0" applyFont="1" applyBorder="1"/>
    <xf numFmtId="0" fontId="39" fillId="0" borderId="6" xfId="0" applyFont="1" applyBorder="1" applyAlignment="1">
      <alignment wrapText="1"/>
    </xf>
    <xf numFmtId="0" fontId="17" fillId="0" borderId="18" xfId="1" applyBorder="1" applyAlignment="1">
      <alignment wrapText="1"/>
    </xf>
    <xf numFmtId="0" fontId="9" fillId="0" borderId="43" xfId="0" applyFont="1" applyBorder="1" applyAlignment="1">
      <alignment wrapText="1"/>
    </xf>
    <xf numFmtId="0" fontId="0" fillId="0" borderId="43" xfId="0" applyBorder="1"/>
    <xf numFmtId="0" fontId="7" fillId="5" borderId="30" xfId="0" applyFont="1" applyFill="1" applyBorder="1" applyAlignment="1">
      <alignment wrapText="1"/>
    </xf>
    <xf numFmtId="0" fontId="9" fillId="0" borderId="25" xfId="0" applyFont="1" applyBorder="1" applyAlignment="1">
      <alignment wrapText="1"/>
    </xf>
    <xf numFmtId="0" fontId="7" fillId="5" borderId="34" xfId="0" applyFont="1" applyFill="1" applyBorder="1" applyAlignment="1">
      <alignment wrapText="1"/>
    </xf>
    <xf numFmtId="49" fontId="40" fillId="0" borderId="6" xfId="0" applyNumberFormat="1" applyFont="1" applyBorder="1"/>
    <xf numFmtId="49" fontId="8" fillId="0" borderId="6" xfId="0" applyNumberFormat="1" applyFont="1" applyBorder="1" applyAlignment="1">
      <alignment vertical="top" wrapText="1"/>
    </xf>
    <xf numFmtId="0" fontId="32" fillId="8" borderId="20" xfId="0" applyFont="1" applyFill="1" applyBorder="1"/>
    <xf numFmtId="0" fontId="41" fillId="0" borderId="0" xfId="0" applyFont="1" applyAlignment="1">
      <alignment wrapText="1"/>
    </xf>
    <xf numFmtId="49" fontId="42" fillId="0" borderId="6" xfId="0" applyNumberFormat="1" applyFont="1" applyBorder="1" applyAlignment="1">
      <alignment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2" fillId="10" borderId="34" xfId="0" applyFont="1" applyFill="1" applyBorder="1" applyAlignment="1">
      <alignment horizontal="center"/>
    </xf>
    <xf numFmtId="0" fontId="12" fillId="10" borderId="28" xfId="0" applyFont="1" applyFill="1" applyBorder="1" applyAlignment="1">
      <alignment horizontal="center"/>
    </xf>
    <xf numFmtId="0" fontId="12" fillId="10" borderId="35" xfId="0" applyFont="1" applyFill="1" applyBorder="1" applyAlignment="1">
      <alignment horizontal="center"/>
    </xf>
    <xf numFmtId="0" fontId="13" fillId="9" borderId="34" xfId="0" applyFont="1" applyFill="1" applyBorder="1" applyAlignment="1">
      <alignment horizontal="center"/>
    </xf>
    <xf numFmtId="0" fontId="13" fillId="9" borderId="35" xfId="0" applyFont="1" applyFill="1" applyBorder="1" applyAlignment="1">
      <alignment horizontal="center"/>
    </xf>
    <xf numFmtId="0" fontId="13" fillId="9" borderId="28" xfId="0" applyFont="1" applyFill="1" applyBorder="1" applyAlignment="1">
      <alignment horizontal="center"/>
    </xf>
    <xf numFmtId="0" fontId="22" fillId="11" borderId="0" xfId="0" applyFont="1" applyFill="1" applyAlignment="1">
      <alignment horizontal="center" vertical="center"/>
    </xf>
    <xf numFmtId="0" fontId="21"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15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b val="0"/>
        <i val="0"/>
        <strike val="0"/>
        <condense val="0"/>
        <extend val="0"/>
        <outline val="0"/>
        <shadow val="0"/>
        <u val="none"/>
        <vertAlign val="baseline"/>
        <sz val="10"/>
        <color theme="1"/>
        <name val="Calibri"/>
        <scheme val="none"/>
      </font>
      <alignment horizontal="general" vertical="bottom" textRotation="0" wrapText="1" indent="0" justifyLastLine="0" shrinkToFit="0" readingOrder="0"/>
      <border diagonalUp="0" diagonalDown="0">
        <left style="medium">
          <color rgb="FF000000"/>
        </left>
        <right style="thick">
          <color rgb="FF000000"/>
        </right>
        <top style="thin">
          <color rgb="FF000000"/>
        </top>
        <bottom/>
        <vertical/>
        <horizontal/>
      </border>
    </dxf>
    <dxf>
      <font>
        <b val="0"/>
        <i val="0"/>
        <strike val="0"/>
        <condense val="0"/>
        <extend val="0"/>
        <outline val="0"/>
        <shadow val="0"/>
        <u val="none"/>
        <vertAlign val="baseline"/>
        <sz val="10"/>
        <color theme="1"/>
        <name val="Calibri"/>
        <scheme val="none"/>
      </font>
      <border diagonalUp="0" diagonalDown="0">
        <left/>
        <right/>
        <top style="thin">
          <color rgb="FF000000"/>
        </top>
        <bottom/>
        <vertical/>
        <horizontal/>
      </border>
    </dxf>
    <dxf>
      <border outline="0">
        <bottom style="thick">
          <color rgb="FF000000"/>
        </bottom>
      </border>
    </dxf>
    <dxf>
      <border outline="0">
        <left style="thick">
          <color rgb="FF000000"/>
        </left>
        <top style="thick">
          <color rgb="FF000000"/>
        </top>
        <bottom style="thin">
          <color rgb="FF000000"/>
        </bottom>
      </border>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B37672-6B3C-4ECB-A9D8-4A2E245BB8F9}" name="Table1" displayName="Table1" ref="B2:D15" totalsRowShown="0" headerRowBorderDxfId="142" tableBorderDxfId="143">
  <autoFilter ref="B2:D15" xr:uid="{D7B37672-6B3C-4ECB-A9D8-4A2E245BB8F9}"/>
  <tableColumns count="3">
    <tableColumn id="1" xr3:uid="{0C0F4801-FC6D-4473-A4C8-022D0D46089B}" name="Grower"/>
    <tableColumn id="2" xr3:uid="{5CB10A0D-7E59-44D1-8456-91C3FC8AFC5E}" name="Contact Name" dataDxfId="141"/>
    <tableColumn id="3" xr3:uid="{A2A7BFC0-84B8-4124-90D9-DCA108B17DEE}" name="more information" dataDxfId="14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icki@nettlebedcreamery.com" TargetMode="External"/><Relationship Id="rId21" Type="http://schemas.openxmlformats.org/officeDocument/2006/relationships/hyperlink" Target="mailto:office.blacklands@gmail.com" TargetMode="External"/><Relationship Id="rId42" Type="http://schemas.openxmlformats.org/officeDocument/2006/relationships/hyperlink" Target="mailto:harryfannon@gmail.com" TargetMode="External"/><Relationship Id="rId63" Type="http://schemas.openxmlformats.org/officeDocument/2006/relationships/hyperlink" Target="mailto:bradley@oxfordcityfarm.org.uk" TargetMode="External"/><Relationship Id="rId84" Type="http://schemas.openxmlformats.org/officeDocument/2006/relationships/hyperlink" Target="mailto:henry@bruernfarms.co.uk" TargetMode="External"/><Relationship Id="rId138" Type="http://schemas.openxmlformats.org/officeDocument/2006/relationships/hyperlink" Target="mailto:cate@sandylanefarm.co.uk" TargetMode="External"/><Relationship Id="rId159" Type="http://schemas.openxmlformats.org/officeDocument/2006/relationships/hyperlink" Target="mailto:shop@themarketgarden.co.uk" TargetMode="External"/><Relationship Id="rId170" Type="http://schemas.openxmlformats.org/officeDocument/2006/relationships/hyperlink" Target="mailto:shop@themarketgarden.co.uk" TargetMode="External"/><Relationship Id="rId191" Type="http://schemas.openxmlformats.org/officeDocument/2006/relationships/hyperlink" Target="mailto:rose@rosedalesorganicfarm.com" TargetMode="External"/><Relationship Id="rId205" Type="http://schemas.openxmlformats.org/officeDocument/2006/relationships/hyperlink" Target="paul@proofbakehouse.com" TargetMode="External"/><Relationship Id="rId107" Type="http://schemas.openxmlformats.org/officeDocument/2006/relationships/hyperlink" Target="mailto:nicki@nettlebedcreamery.com" TargetMode="External"/><Relationship Id="rId11" Type="http://schemas.openxmlformats.org/officeDocument/2006/relationships/hyperlink" Target="mailto:office.blacklands@gmail.com" TargetMode="External"/><Relationship Id="rId32" Type="http://schemas.openxmlformats.org/officeDocument/2006/relationships/hyperlink" Target="mailto:harryfannon@gmail.com" TargetMode="External"/><Relationship Id="rId53" Type="http://schemas.openxmlformats.org/officeDocument/2006/relationships/hyperlink" Target="mailto:bradley@oxfordcityfarm.org.uk" TargetMode="External"/><Relationship Id="rId74" Type="http://schemas.openxmlformats.org/officeDocument/2006/relationships/hyperlink" Target="mailto:bradley@oxfordcityfarm.org.uk" TargetMode="External"/><Relationship Id="rId128" Type="http://schemas.openxmlformats.org/officeDocument/2006/relationships/hyperlink" Target="mailto:nicki@nettlebedcreamery.com" TargetMode="External"/><Relationship Id="rId149" Type="http://schemas.openxmlformats.org/officeDocument/2006/relationships/hyperlink" Target="mailto:cate@sandylanefarm.co.uk" TargetMode="External"/><Relationship Id="rId5" Type="http://schemas.openxmlformats.org/officeDocument/2006/relationships/hyperlink" Target="mailto:office.blacklands@gmail.com" TargetMode="External"/><Relationship Id="rId95" Type="http://schemas.openxmlformats.org/officeDocument/2006/relationships/hyperlink" Target="mailto:henry@bruernfarms.co.uk" TargetMode="External"/><Relationship Id="rId160" Type="http://schemas.openxmlformats.org/officeDocument/2006/relationships/hyperlink" Target="mailto:shop@themarketgarden.co.uk" TargetMode="External"/><Relationship Id="rId181" Type="http://schemas.openxmlformats.org/officeDocument/2006/relationships/hyperlink" Target="mailto:rose@rosedalesorganicfarm.com"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bradley@oxfordcityfarm.org.uk" TargetMode="External"/><Relationship Id="rId118" Type="http://schemas.openxmlformats.org/officeDocument/2006/relationships/hyperlink" Target="mailto:nicki@nettlebedcreamery.com" TargetMode="External"/><Relationship Id="rId139" Type="http://schemas.openxmlformats.org/officeDocument/2006/relationships/hyperlink" Target="mailto:cate@sandylanefarm.co.uk" TargetMode="External"/><Relationship Id="rId85" Type="http://schemas.openxmlformats.org/officeDocument/2006/relationships/hyperlink" Target="mailto:henry@bruernfarms.co.uk" TargetMode="External"/><Relationship Id="rId150" Type="http://schemas.openxmlformats.org/officeDocument/2006/relationships/hyperlink" Target="mailto:cate@sandylanefarm.co.uk" TargetMode="External"/><Relationship Id="rId171" Type="http://schemas.openxmlformats.org/officeDocument/2006/relationships/hyperlink" Target="mailto:shop@themarketgarden.co.uk" TargetMode="External"/><Relationship Id="rId192" Type="http://schemas.openxmlformats.org/officeDocument/2006/relationships/hyperlink" Target="mailto:rose@rosedalesorganicfarm.com" TargetMode="External"/><Relationship Id="rId206" Type="http://schemas.openxmlformats.org/officeDocument/2006/relationships/hyperlink" Target="pudlicotefarm@gmail.com"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nicki@nettlebedcreamery.com" TargetMode="External"/><Relationship Id="rId129" Type="http://schemas.openxmlformats.org/officeDocument/2006/relationships/hyperlink" Target="mailto:cate@sandylanefarm.co.uk" TargetMode="External"/><Relationship Id="rId54" Type="http://schemas.openxmlformats.org/officeDocument/2006/relationships/hyperlink" Target="mailto:bradley@oxfordcityfarm.org.uk" TargetMode="External"/><Relationship Id="rId75" Type="http://schemas.openxmlformats.org/officeDocument/2006/relationships/hyperlink" Target="mailto:bradley@oxfordcityfarm.org.uk" TargetMode="External"/><Relationship Id="rId96" Type="http://schemas.openxmlformats.org/officeDocument/2006/relationships/hyperlink" Target="mailto:henry@bruernfarms.co.uk" TargetMode="External"/><Relationship Id="rId140" Type="http://schemas.openxmlformats.org/officeDocument/2006/relationships/hyperlink" Target="mailto:cate@sandylanefarm.co.uk" TargetMode="External"/><Relationship Id="rId161" Type="http://schemas.openxmlformats.org/officeDocument/2006/relationships/hyperlink" Target="mailto:shop@themarketgarden.co.uk" TargetMode="External"/><Relationship Id="rId182"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 Type="http://schemas.openxmlformats.org/officeDocument/2006/relationships/hyperlink" Target="mailto:office.blacklands@gmail.com" TargetMode="External"/><Relationship Id="rId119" Type="http://schemas.openxmlformats.org/officeDocument/2006/relationships/hyperlink" Target="mailto:nicki@nettlebedcreamery.com" TargetMode="External"/><Relationship Id="rId44" Type="http://schemas.openxmlformats.org/officeDocument/2006/relationships/hyperlink" Target="mailto:harryfannon@gmail.com" TargetMode="External"/><Relationship Id="rId65" Type="http://schemas.openxmlformats.org/officeDocument/2006/relationships/hyperlink" Target="mailto:bradley@oxfordcityfarm.org.uk" TargetMode="External"/><Relationship Id="rId86" Type="http://schemas.openxmlformats.org/officeDocument/2006/relationships/hyperlink" Target="mailto:henry@bruernfarms.co.uk" TargetMode="External"/><Relationship Id="rId130" Type="http://schemas.openxmlformats.org/officeDocument/2006/relationships/hyperlink" Target="mailto:cate@sandylanefarm.co.uk" TargetMode="External"/><Relationship Id="rId151" Type="http://schemas.openxmlformats.org/officeDocument/2006/relationships/hyperlink" Target="mailto:cate@sandylanefarm.co.uk" TargetMode="External"/><Relationship Id="rId172" Type="http://schemas.openxmlformats.org/officeDocument/2006/relationships/hyperlink" Target="mailto:shop@themarketgarden.co.uk" TargetMode="External"/><Relationship Id="rId193" Type="http://schemas.openxmlformats.org/officeDocument/2006/relationships/hyperlink" Target="mailto:rose@rosedalesorganicfarm.com" TargetMode="External"/><Relationship Id="rId207" Type="http://schemas.openxmlformats.org/officeDocument/2006/relationships/hyperlink" Target="pudlicotefarm@gmail.com" TargetMode="External"/><Relationship Id="rId13" Type="http://schemas.openxmlformats.org/officeDocument/2006/relationships/hyperlink" Target="mailto:office.blacklands@gmail.com" TargetMode="External"/><Relationship Id="rId109" Type="http://schemas.openxmlformats.org/officeDocument/2006/relationships/hyperlink" Target="mailto:nicki@nettlebedcreamery.com" TargetMode="External"/><Relationship Id="rId34" Type="http://schemas.openxmlformats.org/officeDocument/2006/relationships/hyperlink" Target="mailto:harryfannon@gmail.com" TargetMode="External"/><Relationship Id="rId55" Type="http://schemas.openxmlformats.org/officeDocument/2006/relationships/hyperlink" Target="mailto:bradley@oxfordcityfarm.org.uk" TargetMode="External"/><Relationship Id="rId76" Type="http://schemas.openxmlformats.org/officeDocument/2006/relationships/hyperlink" Target="mailto:henry@bruernfarms.co.uk" TargetMode="External"/><Relationship Id="rId97" Type="http://schemas.openxmlformats.org/officeDocument/2006/relationships/hyperlink" Target="mailto:henry@bruernfarms.co.uk" TargetMode="External"/><Relationship Id="rId120" Type="http://schemas.openxmlformats.org/officeDocument/2006/relationships/hyperlink" Target="mailto:nicki@nettlebedcreamery.com" TargetMode="External"/><Relationship Id="rId141" Type="http://schemas.openxmlformats.org/officeDocument/2006/relationships/hyperlink" Target="mailto:cate@sandylanefarm.co.uk" TargetMode="External"/><Relationship Id="rId7" Type="http://schemas.openxmlformats.org/officeDocument/2006/relationships/hyperlink" Target="mailto:office.blacklands@gmail.com" TargetMode="External"/><Relationship Id="rId162" Type="http://schemas.openxmlformats.org/officeDocument/2006/relationships/hyperlink" Target="mailto:shop@themarketgarden.co.uk" TargetMode="External"/><Relationship Id="rId183" Type="http://schemas.openxmlformats.org/officeDocument/2006/relationships/hyperlink" Target="mailto:rose@rosedalesorganicfarm.com"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bradley@oxfordcityfarm.org.uk" TargetMode="External"/><Relationship Id="rId87" Type="http://schemas.openxmlformats.org/officeDocument/2006/relationships/hyperlink" Target="mailto:henry@bruernfarms.co.uk" TargetMode="External"/><Relationship Id="rId110" Type="http://schemas.openxmlformats.org/officeDocument/2006/relationships/hyperlink" Target="mailto:nicki@nettlebedcreamery.com" TargetMode="External"/><Relationship Id="rId131" Type="http://schemas.openxmlformats.org/officeDocument/2006/relationships/hyperlink" Target="mailto:cate@sandylanefarm.co.uk" TargetMode="External"/><Relationship Id="rId152" Type="http://schemas.openxmlformats.org/officeDocument/2006/relationships/hyperlink" Target="mailto:cate@sandylanefarm.co.uk" TargetMode="External"/><Relationship Id="rId173" Type="http://schemas.openxmlformats.org/officeDocument/2006/relationships/hyperlink" Target="mailto:shop@themarketgarden.co.uk" TargetMode="External"/><Relationship Id="rId194" Type="http://schemas.openxmlformats.org/officeDocument/2006/relationships/hyperlink" Target="mailto:rose@rosedalesorganicfarm.com" TargetMode="External"/><Relationship Id="rId208" Type="http://schemas.openxmlformats.org/officeDocument/2006/relationships/hyperlink" Target="enquiries@willowbrookfarm.co.uk" TargetMode="External"/><Relationship Id="rId19" Type="http://schemas.openxmlformats.org/officeDocument/2006/relationships/hyperlink" Target="mailto:office.blacklands@gmail.com" TargetMode="External"/><Relationship Id="rId14" Type="http://schemas.openxmlformats.org/officeDocument/2006/relationships/hyperlink" Target="mailto:office.blacklands@gmail.com" TargetMode="External"/><Relationship Id="rId30" Type="http://schemas.openxmlformats.org/officeDocument/2006/relationships/hyperlink" Target="mailto:harryfannon@gmail.com" TargetMode="External"/><Relationship Id="rId35" Type="http://schemas.openxmlformats.org/officeDocument/2006/relationships/hyperlink" Target="mailto:harryfannon@gmail.com" TargetMode="External"/><Relationship Id="rId56" Type="http://schemas.openxmlformats.org/officeDocument/2006/relationships/hyperlink" Target="mailto:bradley@oxfordcityfarm.org.uk" TargetMode="External"/><Relationship Id="rId77" Type="http://schemas.openxmlformats.org/officeDocument/2006/relationships/hyperlink" Target="mailto:henry@bruernfarms.co.uk" TargetMode="External"/><Relationship Id="rId100" Type="http://schemas.openxmlformats.org/officeDocument/2006/relationships/hyperlink" Target="mailto:henry@bruernfarms.co.uk" TargetMode="External"/><Relationship Id="rId105" Type="http://schemas.openxmlformats.org/officeDocument/2006/relationships/hyperlink" Target="mailto:nicki@nettlebedcreamery.com" TargetMode="External"/><Relationship Id="rId126" Type="http://schemas.openxmlformats.org/officeDocument/2006/relationships/hyperlink" Target="mailto:nicki@nettlebedcreamery.com" TargetMode="External"/><Relationship Id="rId147" Type="http://schemas.openxmlformats.org/officeDocument/2006/relationships/hyperlink" Target="mailto:cate@sandylanefarm.co.uk" TargetMode="External"/><Relationship Id="rId168" Type="http://schemas.openxmlformats.org/officeDocument/2006/relationships/hyperlink" Target="mailto:shop@themarketgarden.co.uk" TargetMode="External"/><Relationship Id="rId8" Type="http://schemas.openxmlformats.org/officeDocument/2006/relationships/hyperlink" Target="mailto:office.blacklands@gmail.com" TargetMode="External"/><Relationship Id="rId51" Type="http://schemas.openxmlformats.org/officeDocument/2006/relationships/hyperlink" Target="mailto:bradley@oxfordcityfarm.org.uk" TargetMode="External"/><Relationship Id="rId72" Type="http://schemas.openxmlformats.org/officeDocument/2006/relationships/hyperlink" Target="mailto:bradley@oxfordcityfarm.org.uk" TargetMode="External"/><Relationship Id="rId93" Type="http://schemas.openxmlformats.org/officeDocument/2006/relationships/hyperlink" Target="mailto:henry@bruernfarms.co.uk" TargetMode="External"/><Relationship Id="rId98" Type="http://schemas.openxmlformats.org/officeDocument/2006/relationships/hyperlink" Target="mailto:henry@bruernfarms.co.uk" TargetMode="External"/><Relationship Id="rId121" Type="http://schemas.openxmlformats.org/officeDocument/2006/relationships/hyperlink" Target="mailto:nicki@nettlebedcreamery.com" TargetMode="External"/><Relationship Id="rId142" Type="http://schemas.openxmlformats.org/officeDocument/2006/relationships/hyperlink" Target="mailto:cate@sandylanefarm.co.uk" TargetMode="External"/><Relationship Id="rId163" Type="http://schemas.openxmlformats.org/officeDocument/2006/relationships/hyperlink" Target="mailto:shop@themarketgarden.co.uk" TargetMode="External"/><Relationship Id="rId184" Type="http://schemas.openxmlformats.org/officeDocument/2006/relationships/hyperlink" Target="mailto:rose@rosedalesorganicfarm.com" TargetMode="External"/><Relationship Id="rId189" Type="http://schemas.openxmlformats.org/officeDocument/2006/relationships/hyperlink" Target="mailto:rose@rosedalesorganicfarm.com" TargetMode="External"/><Relationship Id="rId3" Type="http://schemas.openxmlformats.org/officeDocument/2006/relationships/hyperlink" Target="mailto:office.blacklands@gmail.com"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bradley@oxfordcityfarm.org.uk" TargetMode="External"/><Relationship Id="rId116" Type="http://schemas.openxmlformats.org/officeDocument/2006/relationships/hyperlink" Target="mailto:nicki@nettlebedcreamery.com" TargetMode="External"/><Relationship Id="rId137" Type="http://schemas.openxmlformats.org/officeDocument/2006/relationships/hyperlink" Target="mailto:cate@sandylanefarm.co.uk" TargetMode="External"/><Relationship Id="rId158" Type="http://schemas.openxmlformats.org/officeDocument/2006/relationships/hyperlink" Target="mailto:shop@themarketgarden.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bradley@oxfordcityfarm.org.uk" TargetMode="External"/><Relationship Id="rId83" Type="http://schemas.openxmlformats.org/officeDocument/2006/relationships/hyperlink" Target="mailto:henry@bruernfarms.co.uk" TargetMode="External"/><Relationship Id="rId88" Type="http://schemas.openxmlformats.org/officeDocument/2006/relationships/hyperlink" Target="mailto:henry@bruernfarms.co.uk" TargetMode="External"/><Relationship Id="rId111" Type="http://schemas.openxmlformats.org/officeDocument/2006/relationships/hyperlink" Target="mailto:nicki@nettlebedcreamery.com" TargetMode="External"/><Relationship Id="rId132" Type="http://schemas.openxmlformats.org/officeDocument/2006/relationships/hyperlink" Target="mailto:cate@sandylanefarm.co.uk" TargetMode="External"/><Relationship Id="rId153" Type="http://schemas.openxmlformats.org/officeDocument/2006/relationships/hyperlink" Target="mailto:cate@sandylanefarm.co.uk" TargetMode="External"/><Relationship Id="rId174" Type="http://schemas.openxmlformats.org/officeDocument/2006/relationships/hyperlink" Target="mailto:shop@themarketgarden.co.uk" TargetMode="External"/><Relationship Id="rId179" Type="http://schemas.openxmlformats.org/officeDocument/2006/relationships/hyperlink" Target="mailto:rose@rosedalesorganicfarm.com" TargetMode="External"/><Relationship Id="rId195" Type="http://schemas.openxmlformats.org/officeDocument/2006/relationships/hyperlink" Target="mailto:rose@rosedalesorganicfarm.com" TargetMode="External"/><Relationship Id="rId209" Type="http://schemas.openxmlformats.org/officeDocument/2006/relationships/hyperlink" Target="enquiries@willowbrookfarm.co.uk" TargetMode="External"/><Relationship Id="rId190" Type="http://schemas.openxmlformats.org/officeDocument/2006/relationships/hyperlink" Target="mailto:rose@rosedalesorganicfarm.com" TargetMode="External"/><Relationship Id="rId204" Type="http://schemas.openxmlformats.org/officeDocument/2006/relationships/hyperlink" Target="paul@proofbakehouse.com"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bradley@oxfordcityfarm.org.uk" TargetMode="External"/><Relationship Id="rId106" Type="http://schemas.openxmlformats.org/officeDocument/2006/relationships/hyperlink" Target="mailto:nicki@nettlebedcreamery.com" TargetMode="External"/><Relationship Id="rId127" Type="http://schemas.openxmlformats.org/officeDocument/2006/relationships/hyperlink" Target="mailto:nicki@nettlebedcreamery.com"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bradley@oxfordcityfarm.org.uk" TargetMode="External"/><Relationship Id="rId73" Type="http://schemas.openxmlformats.org/officeDocument/2006/relationships/hyperlink" Target="mailto:bradley@oxfordcityfarm.org.uk" TargetMode="External"/><Relationship Id="rId78" Type="http://schemas.openxmlformats.org/officeDocument/2006/relationships/hyperlink" Target="mailto:henry@bruernfarms.co.uk" TargetMode="External"/><Relationship Id="rId94" Type="http://schemas.openxmlformats.org/officeDocument/2006/relationships/hyperlink" Target="mailto:henry@bruernfarms.co.uk" TargetMode="External"/><Relationship Id="rId99" Type="http://schemas.openxmlformats.org/officeDocument/2006/relationships/hyperlink" Target="mailto:henry@bruernfarms.co.uk" TargetMode="External"/><Relationship Id="rId101" Type="http://schemas.openxmlformats.org/officeDocument/2006/relationships/hyperlink" Target="mailto:henry@bruernfarms.co.uk" TargetMode="External"/><Relationship Id="rId122" Type="http://schemas.openxmlformats.org/officeDocument/2006/relationships/hyperlink" Target="mailto:nicki@nettlebedcreamery.com" TargetMode="External"/><Relationship Id="rId143" Type="http://schemas.openxmlformats.org/officeDocument/2006/relationships/hyperlink" Target="mailto:cate@sandylanefarm.co.uk" TargetMode="External"/><Relationship Id="rId148" Type="http://schemas.openxmlformats.org/officeDocument/2006/relationships/hyperlink" Target="mailto:cate@sandylanefarm.co.uk" TargetMode="External"/><Relationship Id="rId164" Type="http://schemas.openxmlformats.org/officeDocument/2006/relationships/hyperlink" Target="mailto:shop@themarketgarden.co.uk" TargetMode="External"/><Relationship Id="rId169" Type="http://schemas.openxmlformats.org/officeDocument/2006/relationships/hyperlink" Target="mailto:shop@themarketgarden.co.uk" TargetMode="External"/><Relationship Id="rId185" Type="http://schemas.openxmlformats.org/officeDocument/2006/relationships/hyperlink" Target="mailto:rose@rosedalesorganicfarm.com" TargetMode="External"/><Relationship Id="rId4" Type="http://schemas.openxmlformats.org/officeDocument/2006/relationships/hyperlink" Target="mailto:office.blacklands@gmail.com" TargetMode="External"/><Relationship Id="rId9" Type="http://schemas.openxmlformats.org/officeDocument/2006/relationships/hyperlink" Target="mailto:office.blacklands@gmail.com" TargetMode="External"/><Relationship Id="rId180" Type="http://schemas.openxmlformats.org/officeDocument/2006/relationships/hyperlink" Target="mailto:rose@rosedalesorganicfarm.com" TargetMode="External"/><Relationship Id="rId210" Type="http://schemas.openxmlformats.org/officeDocument/2006/relationships/hyperlink" Target="gregg@forgefarm.com" TargetMode="External"/><Relationship Id="rId26" Type="http://schemas.openxmlformats.org/officeDocument/2006/relationships/hyperlink" Target="mailto:harryfannon@gmail.com" TargetMode="External"/><Relationship Id="rId47" Type="http://schemas.openxmlformats.org/officeDocument/2006/relationships/hyperlink" Target="mailto:harryfannon@gmail.com" TargetMode="External"/><Relationship Id="rId68" Type="http://schemas.openxmlformats.org/officeDocument/2006/relationships/hyperlink" Target="mailto:bradley@oxfordcityfarm.org.uk" TargetMode="External"/><Relationship Id="rId89" Type="http://schemas.openxmlformats.org/officeDocument/2006/relationships/hyperlink" Target="mailto:henry@bruernfarms.co.uk" TargetMode="External"/><Relationship Id="rId112" Type="http://schemas.openxmlformats.org/officeDocument/2006/relationships/hyperlink" Target="mailto:nicki@nettlebedcreamery.com" TargetMode="External"/><Relationship Id="rId133" Type="http://schemas.openxmlformats.org/officeDocument/2006/relationships/hyperlink" Target="mailto:cate@sandylanefarm.co.uk" TargetMode="External"/><Relationship Id="rId154" Type="http://schemas.openxmlformats.org/officeDocument/2006/relationships/hyperlink" Target="mailto:shop@themarketgarden.co.uk" TargetMode="External"/><Relationship Id="rId175" Type="http://schemas.openxmlformats.org/officeDocument/2006/relationships/hyperlink" Target="mailto:shop@themarketgarden.co.uk" TargetMode="External"/><Relationship Id="rId196" Type="http://schemas.openxmlformats.org/officeDocument/2006/relationships/hyperlink" Target="mailto:rose@rosedalesorganicfarm.com" TargetMode="External"/><Relationship Id="rId200" Type="http://schemas.openxmlformats.org/officeDocument/2006/relationships/hyperlink" Target="mailto:rose@rosedalesorganicfarm.com" TargetMode="External"/><Relationship Id="rId16" Type="http://schemas.openxmlformats.org/officeDocument/2006/relationships/hyperlink" Target="mailto:office.blacklands@gmail.com" TargetMode="External"/><Relationship Id="rId37" Type="http://schemas.openxmlformats.org/officeDocument/2006/relationships/hyperlink" Target="mailto:harryfannon@gmail.com" TargetMode="External"/><Relationship Id="rId58" Type="http://schemas.openxmlformats.org/officeDocument/2006/relationships/hyperlink" Target="mailto:bradley@oxfordcityfarm.org.uk" TargetMode="External"/><Relationship Id="rId79" Type="http://schemas.openxmlformats.org/officeDocument/2006/relationships/hyperlink" Target="mailto:henry@bruernfarms.co.uk" TargetMode="External"/><Relationship Id="rId102" Type="http://schemas.openxmlformats.org/officeDocument/2006/relationships/hyperlink" Target="mailto:henry@bruernfarms.co.uk" TargetMode="External"/><Relationship Id="rId123" Type="http://schemas.openxmlformats.org/officeDocument/2006/relationships/hyperlink" Target="mailto:nicki@nettlebedcreamery.com" TargetMode="External"/><Relationship Id="rId144" Type="http://schemas.openxmlformats.org/officeDocument/2006/relationships/hyperlink" Target="mailto:cate@sandylanefarm.co.uk" TargetMode="External"/><Relationship Id="rId90" Type="http://schemas.openxmlformats.org/officeDocument/2006/relationships/hyperlink" Target="mailto:henry@bruernfarms.co.uk" TargetMode="External"/><Relationship Id="rId165" Type="http://schemas.openxmlformats.org/officeDocument/2006/relationships/hyperlink" Target="mailto:shop@themarketgarden.co.uk" TargetMode="External"/><Relationship Id="rId186" Type="http://schemas.openxmlformats.org/officeDocument/2006/relationships/hyperlink" Target="mailto:rose@rosedalesorganicfarm.com" TargetMode="External"/><Relationship Id="rId211" Type="http://schemas.openxmlformats.org/officeDocument/2006/relationships/hyperlink" Target="gregg@forgefarm.com"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bradley@oxfordcityfarm.org.uk" TargetMode="External"/><Relationship Id="rId113" Type="http://schemas.openxmlformats.org/officeDocument/2006/relationships/hyperlink" Target="mailto:nicki@nettlebedcreamery.com" TargetMode="External"/><Relationship Id="rId134" Type="http://schemas.openxmlformats.org/officeDocument/2006/relationships/hyperlink" Target="mailto:cate@sandylanefarm.co.uk" TargetMode="External"/><Relationship Id="rId80" Type="http://schemas.openxmlformats.org/officeDocument/2006/relationships/hyperlink" Target="mailto:henry@bruernfarms.co.uk" TargetMode="External"/><Relationship Id="rId155" Type="http://schemas.openxmlformats.org/officeDocument/2006/relationships/hyperlink" Target="mailto:shop@themarketgarden.co.uk" TargetMode="External"/><Relationship Id="rId176" Type="http://schemas.openxmlformats.org/officeDocument/2006/relationships/hyperlink" Target="mailto:shop@themarketgarden.co.uk" TargetMode="External"/><Relationship Id="rId197" Type="http://schemas.openxmlformats.org/officeDocument/2006/relationships/hyperlink" Target="mailto:rose@rosedalesorganicfarm.com" TargetMode="External"/><Relationship Id="rId201" Type="http://schemas.openxmlformats.org/officeDocument/2006/relationships/hyperlink" Target="mailto:rose@rosedalesorganicfarm.com"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bradley@oxfordcityfarm.org.uk" TargetMode="External"/><Relationship Id="rId103" Type="http://schemas.openxmlformats.org/officeDocument/2006/relationships/hyperlink" Target="mailto:henry@bruernfarms.co.uk" TargetMode="External"/><Relationship Id="rId124" Type="http://schemas.openxmlformats.org/officeDocument/2006/relationships/hyperlink" Target="mailto:nicki@nettlebedcreamery.com" TargetMode="External"/><Relationship Id="rId70" Type="http://schemas.openxmlformats.org/officeDocument/2006/relationships/hyperlink" Target="mailto:bradley@oxfordcityfarm.org.uk" TargetMode="External"/><Relationship Id="rId91" Type="http://schemas.openxmlformats.org/officeDocument/2006/relationships/hyperlink" Target="mailto:henry@bruernfarms.co.uk" TargetMode="External"/><Relationship Id="rId145" Type="http://schemas.openxmlformats.org/officeDocument/2006/relationships/hyperlink" Target="mailto:cate@sandylanefarm.co.uk" TargetMode="External"/><Relationship Id="rId166" Type="http://schemas.openxmlformats.org/officeDocument/2006/relationships/hyperlink" Target="mailto:shop@themarketgarden.co.uk" TargetMode="External"/><Relationship Id="rId187" Type="http://schemas.openxmlformats.org/officeDocument/2006/relationships/hyperlink" Target="mailto:rose@rosedalesorganicfarm.com" TargetMode="External"/><Relationship Id="rId1" Type="http://schemas.openxmlformats.org/officeDocument/2006/relationships/hyperlink" Target="mailto:office.blacklands@gmail.com" TargetMode="External"/><Relationship Id="rId212" Type="http://schemas.openxmlformats.org/officeDocument/2006/relationships/hyperlink" Target="mattboggins@gmail.com"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nicki@nettlebedcreamery.com" TargetMode="External"/><Relationship Id="rId60" Type="http://schemas.openxmlformats.org/officeDocument/2006/relationships/hyperlink" Target="mailto:bradley@oxfordcityfarm.org.uk" TargetMode="External"/><Relationship Id="rId81" Type="http://schemas.openxmlformats.org/officeDocument/2006/relationships/hyperlink" Target="mailto:henry@bruernfarms.co.uk" TargetMode="External"/><Relationship Id="rId135" Type="http://schemas.openxmlformats.org/officeDocument/2006/relationships/hyperlink" Target="mailto:cate@sandylanefarm.co.uk" TargetMode="External"/><Relationship Id="rId156" Type="http://schemas.openxmlformats.org/officeDocument/2006/relationships/hyperlink" Target="mailto:shop@themarketgarden.co.uk" TargetMode="External"/><Relationship Id="rId177" Type="http://schemas.openxmlformats.org/officeDocument/2006/relationships/hyperlink" Target="mailto:shop@themarketgarden.co.uk" TargetMode="External"/><Relationship Id="rId198" Type="http://schemas.openxmlformats.org/officeDocument/2006/relationships/hyperlink" Target="mailto:rose@rosedalesorganicfarm.com" TargetMode="External"/><Relationship Id="rId202" Type="http://schemas.openxmlformats.org/officeDocument/2006/relationships/hyperlink" Target="mailto:rose@rosedalesorganicfarm.com"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50" Type="http://schemas.openxmlformats.org/officeDocument/2006/relationships/hyperlink" Target="mailto:harryfannon@gmail.com" TargetMode="External"/><Relationship Id="rId104" Type="http://schemas.openxmlformats.org/officeDocument/2006/relationships/hyperlink" Target="mailto:nicki@nettlebedcreamery.com" TargetMode="External"/><Relationship Id="rId125" Type="http://schemas.openxmlformats.org/officeDocument/2006/relationships/hyperlink" Target="mailto:nicki@nettlebedcreamery.com" TargetMode="External"/><Relationship Id="rId146" Type="http://schemas.openxmlformats.org/officeDocument/2006/relationships/hyperlink" Target="mailto:cate@sandylanefarm.co.uk" TargetMode="External"/><Relationship Id="rId167" Type="http://schemas.openxmlformats.org/officeDocument/2006/relationships/hyperlink" Target="mailto:shop@themarketgarden.co.uk" TargetMode="External"/><Relationship Id="rId188" Type="http://schemas.openxmlformats.org/officeDocument/2006/relationships/hyperlink" Target="mailto:rose@rosedalesorganicfarm.com" TargetMode="External"/><Relationship Id="rId71" Type="http://schemas.openxmlformats.org/officeDocument/2006/relationships/hyperlink" Target="mailto:bradley@oxfordcityfarm.org.uk" TargetMode="External"/><Relationship Id="rId92" Type="http://schemas.openxmlformats.org/officeDocument/2006/relationships/hyperlink" Target="mailto:henry@bruernfarms.co.uk" TargetMode="External"/><Relationship Id="rId213" Type="http://schemas.openxmlformats.org/officeDocument/2006/relationships/hyperlink" Target="mattboggins@gmail.com"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40" Type="http://schemas.openxmlformats.org/officeDocument/2006/relationships/hyperlink" Target="mailto:harryfannon@gmail.com" TargetMode="External"/><Relationship Id="rId115" Type="http://schemas.openxmlformats.org/officeDocument/2006/relationships/hyperlink" Target="mailto:nicki@nettlebedcreamery.com" TargetMode="External"/><Relationship Id="rId136" Type="http://schemas.openxmlformats.org/officeDocument/2006/relationships/hyperlink" Target="mailto:cate@sandylanefarm.co.uk" TargetMode="External"/><Relationship Id="rId157" Type="http://schemas.openxmlformats.org/officeDocument/2006/relationships/hyperlink" Target="mailto:shop@themarketgarden.co.uk" TargetMode="External"/><Relationship Id="rId178" Type="http://schemas.openxmlformats.org/officeDocument/2006/relationships/hyperlink" Target="mailto:shop@themarketgarden.co.uk" TargetMode="External"/><Relationship Id="rId61" Type="http://schemas.openxmlformats.org/officeDocument/2006/relationships/hyperlink" Target="mailto:bradley@oxfordcityfarm.org.uk" TargetMode="External"/><Relationship Id="rId82" Type="http://schemas.openxmlformats.org/officeDocument/2006/relationships/hyperlink" Target="mailto:henry@bruernfarms.co.uk" TargetMode="External"/><Relationship Id="rId199" Type="http://schemas.openxmlformats.org/officeDocument/2006/relationships/hyperlink" Target="mailto:rose@rosedalesorganicfarm.com" TargetMode="External"/><Relationship Id="rId203" Type="http://schemas.openxmlformats.org/officeDocument/2006/relationships/hyperlink" Target="mailto:rose@rosedalesorganicfarm.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orgefarm.com/" TargetMode="External"/><Relationship Id="rId13" Type="http://schemas.openxmlformats.org/officeDocument/2006/relationships/table" Target="../tables/table1.xm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12" Type="http://schemas.openxmlformats.org/officeDocument/2006/relationships/hyperlink" Target="https://www.proofbakehouse.com/"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11" Type="http://schemas.openxmlformats.org/officeDocument/2006/relationships/hyperlink" Target="www.pudlicot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498"/>
  <sheetViews>
    <sheetView showGridLines="0" tabSelected="1" workbookViewId="0">
      <pane ySplit="3" topLeftCell="A42" activePane="bottomLeft" state="frozen"/>
      <selection pane="bottomLeft" activeCell="B58" sqref="B58"/>
    </sheetView>
  </sheetViews>
  <sheetFormatPr defaultColWidth="9.140625" defaultRowHeight="15.75" customHeight="1"/>
  <cols>
    <col min="1" max="1" width="27.140625" customWidth="1"/>
    <col min="2" max="2" width="17.42578125" customWidth="1"/>
    <col min="3" max="3" width="42.5703125" customWidth="1"/>
    <col min="4" max="4" width="11.42578125" customWidth="1"/>
    <col min="5" max="5" width="9.42578125" customWidth="1"/>
    <col min="6" max="6" width="8.7109375" customWidth="1"/>
    <col min="7" max="7" width="10" customWidth="1"/>
    <col min="8" max="8" width="13.5703125" style="43" hidden="1" customWidth="1"/>
    <col min="9" max="9" width="0.140625" style="166" customWidth="1"/>
    <col min="10" max="10" width="13.5703125" style="166" hidden="1" customWidth="1"/>
    <col min="11" max="11" width="10.7109375" customWidth="1"/>
    <col min="12" max="12" width="6.140625" customWidth="1"/>
    <col min="13" max="13" width="6.5703125" customWidth="1"/>
    <col min="14" max="14" width="7" customWidth="1"/>
    <col min="15" max="15" width="6.42578125" customWidth="1"/>
    <col min="16" max="16" width="10" customWidth="1"/>
    <col min="17" max="17" width="6" customWidth="1"/>
    <col min="18" max="18" width="5.28515625" customWidth="1"/>
    <col min="19" max="19" width="7.28515625" customWidth="1"/>
    <col min="20" max="20" width="8.140625" customWidth="1"/>
    <col min="21" max="21" width="8.42578125" customWidth="1"/>
    <col min="22" max="22" width="9.85546875" customWidth="1"/>
    <col min="23" max="23" width="7" customWidth="1"/>
    <col min="24" max="24" width="8.140625" customWidth="1"/>
    <col min="25" max="25" width="10.85546875" customWidth="1"/>
    <col min="26" max="26" width="10.42578125" customWidth="1"/>
    <col min="27" max="27" width="7.42578125" customWidth="1"/>
    <col min="28" max="28" width="9.5703125" customWidth="1"/>
    <col min="29" max="29" width="8.28515625" customWidth="1"/>
    <col min="30" max="30" width="9.7109375" customWidth="1"/>
    <col min="31" max="46" width="7" customWidth="1"/>
  </cols>
  <sheetData>
    <row r="1" spans="1:52" ht="18" customHeight="1">
      <c r="A1" s="1"/>
      <c r="B1" s="1"/>
      <c r="C1" s="1"/>
      <c r="D1" s="1"/>
      <c r="E1" s="1"/>
      <c r="F1" s="1"/>
      <c r="G1" s="1"/>
      <c r="H1" s="1"/>
      <c r="I1" s="1"/>
      <c r="J1" s="1"/>
      <c r="K1" s="176" t="s">
        <v>0</v>
      </c>
      <c r="L1" s="176"/>
      <c r="M1" s="176"/>
      <c r="N1" s="176"/>
      <c r="O1" s="176"/>
      <c r="P1" s="176"/>
      <c r="Q1" s="176"/>
      <c r="R1" s="176"/>
      <c r="S1" s="176"/>
      <c r="T1" s="176"/>
      <c r="U1" s="176"/>
      <c r="V1" s="176"/>
      <c r="W1" s="176"/>
      <c r="X1" s="176"/>
      <c r="Y1" s="176"/>
      <c r="Z1" s="176"/>
      <c r="AA1" s="176"/>
      <c r="AB1" s="176"/>
      <c r="AC1" s="2"/>
      <c r="AD1" s="2"/>
      <c r="AE1" s="2"/>
      <c r="AM1" s="2"/>
      <c r="AN1" s="2"/>
      <c r="AO1" s="2"/>
      <c r="AP1" s="2"/>
      <c r="AQ1" s="2"/>
      <c r="AR1" s="2"/>
      <c r="AS1" s="2"/>
      <c r="AT1" s="2"/>
    </row>
    <row r="2" spans="1:52" ht="22.5" customHeight="1">
      <c r="A2" s="175" t="s">
        <v>1</v>
      </c>
      <c r="B2" s="185"/>
      <c r="C2" s="185"/>
      <c r="D2" s="185"/>
      <c r="E2" s="185"/>
      <c r="F2" s="185"/>
      <c r="G2" s="185"/>
      <c r="H2" s="44"/>
      <c r="I2" s="44"/>
      <c r="J2" s="44"/>
      <c r="K2" s="111"/>
      <c r="L2" s="111"/>
      <c r="M2" s="111"/>
      <c r="N2" s="111"/>
      <c r="O2" s="111"/>
      <c r="P2" s="111"/>
      <c r="Q2" s="111"/>
      <c r="R2" s="111"/>
      <c r="S2" s="111"/>
      <c r="T2" s="111"/>
      <c r="U2" s="111"/>
      <c r="V2" s="80"/>
      <c r="W2" s="111"/>
      <c r="X2" s="151"/>
      <c r="Z2" s="81"/>
      <c r="AA2" s="144"/>
      <c r="AC2" s="81"/>
      <c r="AD2" s="81"/>
      <c r="AE2" s="81"/>
      <c r="AF2" s="81" t="str">
        <f ca="1">IFERROR(__xludf.DUMMYFUNCTION("TRANSPOSE(UNIQUE('Buyer Contact Info'!P1:P999))"),"")</f>
        <v/>
      </c>
      <c r="AG2" s="85"/>
      <c r="AH2" s="85"/>
      <c r="AI2" s="85"/>
      <c r="AJ2" s="85"/>
      <c r="AK2" s="85"/>
      <c r="AL2" s="85"/>
      <c r="AM2" s="85"/>
      <c r="AN2" s="85"/>
      <c r="AO2" s="85"/>
      <c r="AP2" s="85"/>
      <c r="AQ2" s="85"/>
      <c r="AR2" s="85"/>
      <c r="AS2" s="85"/>
      <c r="AT2" s="85"/>
      <c r="AU2" s="86"/>
      <c r="AV2" s="86"/>
      <c r="AW2" s="86"/>
      <c r="AX2" s="86"/>
      <c r="AY2" s="86"/>
      <c r="AZ2" s="86"/>
    </row>
    <row r="3" spans="1:52" ht="30.75" customHeight="1">
      <c r="A3" s="4" t="s">
        <v>2</v>
      </c>
      <c r="B3" s="5" t="s">
        <v>3</v>
      </c>
      <c r="C3" s="5" t="s">
        <v>4</v>
      </c>
      <c r="D3" s="5" t="s">
        <v>5</v>
      </c>
      <c r="E3" s="6" t="s">
        <v>6</v>
      </c>
      <c r="F3" s="7" t="s">
        <v>7</v>
      </c>
      <c r="G3" s="7" t="s">
        <v>8</v>
      </c>
      <c r="H3" s="45" t="s">
        <v>9</v>
      </c>
      <c r="I3" s="169" t="s">
        <v>10</v>
      </c>
      <c r="J3" s="167" t="s">
        <v>11</v>
      </c>
      <c r="K3" s="37" t="s">
        <v>12</v>
      </c>
      <c r="L3" s="3" t="s">
        <v>13</v>
      </c>
      <c r="M3" s="3" t="s">
        <v>14</v>
      </c>
      <c r="N3" s="3" t="s">
        <v>15</v>
      </c>
      <c r="O3" s="3" t="s">
        <v>16</v>
      </c>
      <c r="P3" s="3" t="s">
        <v>17</v>
      </c>
      <c r="Q3" s="3" t="s">
        <v>18</v>
      </c>
      <c r="R3" s="3" t="s">
        <v>19</v>
      </c>
      <c r="S3" s="3" t="s">
        <v>20</v>
      </c>
      <c r="T3" s="3" t="s">
        <v>21</v>
      </c>
      <c r="U3" s="3" t="s">
        <v>22</v>
      </c>
      <c r="V3" s="78" t="s">
        <v>23</v>
      </c>
      <c r="W3" s="3" t="s">
        <v>24</v>
      </c>
      <c r="X3" s="3" t="s">
        <v>25</v>
      </c>
      <c r="Y3" s="3" t="s">
        <v>26</v>
      </c>
      <c r="Z3" s="146" t="s">
        <v>27</v>
      </c>
      <c r="AA3" s="145" t="s">
        <v>28</v>
      </c>
      <c r="AB3" s="147" t="s">
        <v>29</v>
      </c>
      <c r="AC3" s="79" t="s">
        <v>30</v>
      </c>
      <c r="AD3" s="79" t="s">
        <v>31</v>
      </c>
      <c r="AE3" s="79"/>
      <c r="AF3" s="79"/>
      <c r="AG3" s="79"/>
      <c r="AH3" s="79"/>
      <c r="AI3" s="79"/>
      <c r="AJ3" s="79"/>
      <c r="AK3" s="79"/>
      <c r="AL3" s="79"/>
      <c r="AM3" s="79"/>
      <c r="AN3" s="79"/>
      <c r="AO3" s="79"/>
      <c r="AP3" s="79"/>
      <c r="AQ3" s="79"/>
      <c r="AR3" s="79"/>
      <c r="AS3" s="79"/>
      <c r="AT3" s="79"/>
    </row>
    <row r="4" spans="1:52" ht="14.25">
      <c r="A4" s="8" t="s">
        <v>32</v>
      </c>
      <c r="B4" s="9" t="s">
        <v>33</v>
      </c>
      <c r="C4" s="9" t="s">
        <v>34</v>
      </c>
      <c r="D4" s="9" t="s">
        <v>35</v>
      </c>
      <c r="E4" s="49">
        <v>6</v>
      </c>
      <c r="F4" s="9">
        <v>30</v>
      </c>
      <c r="G4" s="38">
        <f>IF(F4=0,"",F4-SUM(L4:AT4))</f>
        <v>0</v>
      </c>
      <c r="H4" s="41" t="s">
        <v>36</v>
      </c>
      <c r="I4" s="168">
        <f>F4-G4</f>
        <v>30</v>
      </c>
      <c r="J4" s="168">
        <f>E4*I4</f>
        <v>180</v>
      </c>
      <c r="K4" s="10"/>
      <c r="L4" s="11" cm="1">
        <f t="array" ref="L4:L498">'Balliol Order Page'!J6:J500</f>
        <v>0</v>
      </c>
      <c r="M4" s="11" cm="1">
        <f t="array" ref="M4:M498">'Christchurch Order Page'!J6:J500</f>
        <v>0</v>
      </c>
      <c r="N4" s="11" cm="1">
        <f t="array" ref="N4:N498">'Corpus Christi Order Page'!J6:J500</f>
        <v>0</v>
      </c>
      <c r="O4" s="11" cm="1">
        <f t="array" ref="O4:O498">'Exeter Order Page '!J6:J500</f>
        <v>0</v>
      </c>
      <c r="P4" s="11" cm="1">
        <f t="array" ref="P4:P498">'Green Templeton Order Page'!J6:J500</f>
        <v>6</v>
      </c>
      <c r="Q4" s="11" cm="1">
        <f t="array" ref="Q4:Q498">'Jesus Order Page'!J6:J500</f>
        <v>0</v>
      </c>
      <c r="R4" s="11" cm="1">
        <f t="array" ref="R4:R498">'LMH Order Page'!J6:J500</f>
        <v>0</v>
      </c>
      <c r="S4" s="11" cm="1">
        <f t="array" ref="S4:S498">'Linacre Order Page'!J6:J500</f>
        <v>0</v>
      </c>
      <c r="T4" s="11" cm="1">
        <f t="array" ref="T4:T498">'Nuffield Order Page'!J6:J500</f>
        <v>10</v>
      </c>
      <c r="U4" s="11" cm="1">
        <f t="array" ref="U4:U498">'Queen''s Order Page'!J6:J500</f>
        <v>0</v>
      </c>
      <c r="V4" s="11" cm="1">
        <f t="array" ref="V4:V498">'Somerville Order Page'!J6:J500</f>
        <v>0</v>
      </c>
      <c r="W4" s="11" cm="1">
        <f t="array" ref="W4:W498">'St. Anne''s Order Page'!J6:J500</f>
        <v>10</v>
      </c>
      <c r="X4" s="11" cm="1">
        <f t="array" ref="X4:X498">'St Antony''s Order Page'!J6:J500</f>
        <v>0</v>
      </c>
      <c r="Y4" s="11" cm="1">
        <f t="array" ref="Y4:Y498">'St. Catherine''s Order Page'!J6:J500</f>
        <v>0</v>
      </c>
      <c r="Z4" s="11" cm="1">
        <f t="array" ref="Z4:Z498">'St Edmund Hall Order Page'!J6:J500</f>
        <v>4</v>
      </c>
      <c r="AA4" s="11" cm="1">
        <f t="array" ref="AA4:AA498">'St John''s Order Page'!J6:J500</f>
        <v>0</v>
      </c>
      <c r="AB4" s="11" cm="1">
        <f t="array" ref="AB4:AB498">'University Order Page'!J6:J500</f>
        <v>0</v>
      </c>
      <c r="AC4" s="11" cm="1">
        <f t="array" ref="AC4:AC498">'Wadham Order Page'!J6:J500</f>
        <v>0</v>
      </c>
      <c r="AD4" s="11" cm="1">
        <f t="array" ref="AD4:AD498">'Worcester Order Page'!J6:J500</f>
        <v>0</v>
      </c>
      <c r="AE4" s="11"/>
      <c r="AF4" s="11"/>
      <c r="AG4" s="11"/>
      <c r="AH4" s="11"/>
      <c r="AI4" s="11"/>
      <c r="AJ4" s="11"/>
      <c r="AK4" s="11"/>
      <c r="AL4" s="11"/>
      <c r="AM4" s="11"/>
      <c r="AN4" s="11"/>
      <c r="AO4" s="11"/>
      <c r="AP4" s="11"/>
      <c r="AQ4" s="11"/>
      <c r="AR4" s="11"/>
      <c r="AS4" s="11"/>
      <c r="AT4" s="11"/>
    </row>
    <row r="5" spans="1:52" ht="14.25">
      <c r="A5" s="8" t="s">
        <v>32</v>
      </c>
      <c r="B5" s="9"/>
      <c r="C5" s="9"/>
      <c r="D5" s="9"/>
      <c r="E5" s="49"/>
      <c r="F5" s="9"/>
      <c r="G5" s="38" t="str">
        <f>IF(F5=0,"",F5-SUM(L5:AT5))</f>
        <v/>
      </c>
      <c r="H5" s="41" t="s">
        <v>36</v>
      </c>
      <c r="I5" s="165" t="e">
        <f t="shared" ref="I5:I68" si="0">F5-G5</f>
        <v>#VALUE!</v>
      </c>
      <c r="J5" s="165" t="e">
        <f t="shared" ref="J5:J68" si="1">E5*I5</f>
        <v>#VALUE!</v>
      </c>
      <c r="K5" s="12"/>
      <c r="L5" s="11">
        <v>0</v>
      </c>
      <c r="M5" s="11">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c r="AF5" s="13"/>
      <c r="AG5" s="13"/>
      <c r="AH5" s="13"/>
      <c r="AI5" s="13"/>
      <c r="AJ5" s="13"/>
      <c r="AK5" s="13"/>
      <c r="AL5" s="13"/>
      <c r="AM5" s="13"/>
      <c r="AN5" s="13"/>
      <c r="AO5" s="13"/>
      <c r="AP5" s="13"/>
      <c r="AQ5" s="13"/>
      <c r="AR5" s="13"/>
      <c r="AS5" s="13"/>
      <c r="AT5" s="13"/>
    </row>
    <row r="6" spans="1:52" ht="14.25">
      <c r="A6" s="8" t="s">
        <v>32</v>
      </c>
      <c r="B6" s="9"/>
      <c r="C6" s="9"/>
      <c r="D6" s="9"/>
      <c r="E6" s="49"/>
      <c r="F6" s="9"/>
      <c r="G6" s="38" t="str">
        <f>IF(F6=0,"",F6-SUM(L6:AT6))</f>
        <v/>
      </c>
      <c r="H6" s="41" t="s">
        <v>36</v>
      </c>
      <c r="I6" s="165" t="e">
        <f t="shared" si="0"/>
        <v>#VALUE!</v>
      </c>
      <c r="J6" s="165" t="e">
        <f t="shared" si="1"/>
        <v>#VALUE!</v>
      </c>
      <c r="K6" s="12"/>
      <c r="L6" s="11">
        <v>0</v>
      </c>
      <c r="M6" s="11">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c r="AF6" s="13"/>
      <c r="AG6" s="13"/>
      <c r="AH6" s="13"/>
      <c r="AI6" s="13"/>
      <c r="AJ6" s="13"/>
      <c r="AK6" s="13"/>
      <c r="AL6" s="13"/>
      <c r="AM6" s="13"/>
      <c r="AN6" s="13"/>
      <c r="AO6" s="13"/>
      <c r="AP6" s="13"/>
      <c r="AQ6" s="13"/>
      <c r="AR6" s="13"/>
      <c r="AS6" s="13"/>
      <c r="AT6" s="13"/>
    </row>
    <row r="7" spans="1:52" ht="14.25">
      <c r="A7" s="8" t="s">
        <v>32</v>
      </c>
      <c r="B7" s="9"/>
      <c r="C7" s="9"/>
      <c r="D7" s="9"/>
      <c r="E7" s="49"/>
      <c r="F7" s="9"/>
      <c r="G7" s="52" t="str">
        <f>IF(F7=0,"",F7-SUM(L7:AT7))</f>
        <v/>
      </c>
      <c r="H7" s="41" t="s">
        <v>36</v>
      </c>
      <c r="I7" s="165" t="e">
        <f t="shared" si="0"/>
        <v>#VALUE!</v>
      </c>
      <c r="J7" s="165" t="e">
        <f t="shared" si="1"/>
        <v>#VALUE!</v>
      </c>
      <c r="K7" s="12"/>
      <c r="L7" s="11">
        <v>0</v>
      </c>
      <c r="M7" s="11">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c r="AF7" s="13"/>
      <c r="AG7" s="13"/>
      <c r="AH7" s="13"/>
      <c r="AI7" s="13"/>
      <c r="AJ7" s="13"/>
      <c r="AK7" s="13"/>
      <c r="AL7" s="13"/>
      <c r="AM7" s="13"/>
      <c r="AN7" s="13"/>
      <c r="AO7" s="13"/>
      <c r="AP7" s="13"/>
      <c r="AQ7" s="13"/>
      <c r="AR7" s="13"/>
      <c r="AS7" s="13"/>
      <c r="AT7" s="13"/>
    </row>
    <row r="8" spans="1:52" ht="14.25">
      <c r="A8" s="8" t="s">
        <v>32</v>
      </c>
      <c r="B8" s="9"/>
      <c r="C8" s="9"/>
      <c r="D8" s="9"/>
      <c r="E8" s="49"/>
      <c r="F8" s="9"/>
      <c r="G8" s="38" t="str">
        <f>IF(F8=0,"",F8-SUM(L8:AT8))</f>
        <v/>
      </c>
      <c r="H8" s="41" t="s">
        <v>36</v>
      </c>
      <c r="I8" s="165" t="e">
        <f t="shared" si="0"/>
        <v>#VALUE!</v>
      </c>
      <c r="J8" s="165" t="e">
        <f t="shared" si="1"/>
        <v>#VALUE!</v>
      </c>
      <c r="K8" s="12"/>
      <c r="L8" s="11">
        <v>0</v>
      </c>
      <c r="M8" s="11">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c r="AF8" s="13"/>
      <c r="AG8" s="13"/>
      <c r="AH8" s="13"/>
      <c r="AI8" s="13"/>
      <c r="AJ8" s="13"/>
      <c r="AK8" s="13"/>
      <c r="AL8" s="13"/>
      <c r="AM8" s="13"/>
      <c r="AN8" s="13"/>
      <c r="AO8" s="13"/>
      <c r="AP8" s="13"/>
      <c r="AQ8" s="13"/>
      <c r="AR8" s="13"/>
      <c r="AS8" s="13"/>
      <c r="AT8" s="13"/>
    </row>
    <row r="9" spans="1:52" ht="14.25">
      <c r="A9" s="8" t="s">
        <v>32</v>
      </c>
      <c r="B9" s="9"/>
      <c r="C9" s="9"/>
      <c r="D9" s="9"/>
      <c r="E9" s="49"/>
      <c r="F9" s="9"/>
      <c r="G9" s="38" t="str">
        <f>IF(F9=0,"",F9-SUM(L9:AT9))</f>
        <v/>
      </c>
      <c r="H9" s="41" t="s">
        <v>36</v>
      </c>
      <c r="I9" s="165" t="e">
        <f t="shared" si="0"/>
        <v>#VALUE!</v>
      </c>
      <c r="J9" s="165" t="e">
        <f t="shared" si="1"/>
        <v>#VALUE!</v>
      </c>
      <c r="K9" s="12"/>
      <c r="L9" s="11">
        <v>0</v>
      </c>
      <c r="M9" s="11">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c r="AF9" s="13"/>
      <c r="AG9" s="13"/>
      <c r="AH9" s="13"/>
      <c r="AI9" s="13"/>
      <c r="AJ9" s="13"/>
      <c r="AK9" s="13"/>
      <c r="AL9" s="13"/>
      <c r="AM9" s="13"/>
      <c r="AN9" s="13"/>
      <c r="AO9" s="13"/>
      <c r="AP9" s="13"/>
      <c r="AQ9" s="13"/>
      <c r="AR9" s="13"/>
      <c r="AS9" s="13"/>
      <c r="AT9" s="13"/>
    </row>
    <row r="10" spans="1:52" ht="14.25">
      <c r="A10" s="8" t="s">
        <v>32</v>
      </c>
      <c r="B10" s="9"/>
      <c r="C10" s="9"/>
      <c r="D10" s="9"/>
      <c r="E10" s="49"/>
      <c r="F10" s="9"/>
      <c r="G10" s="38" t="str">
        <f>IF(F10=0,"",F10-SUM(L10:AT10))</f>
        <v/>
      </c>
      <c r="H10" s="41" t="s">
        <v>36</v>
      </c>
      <c r="I10" s="165" t="e">
        <f t="shared" si="0"/>
        <v>#VALUE!</v>
      </c>
      <c r="J10" s="165" t="e">
        <f t="shared" si="1"/>
        <v>#VALUE!</v>
      </c>
      <c r="K10" s="12"/>
      <c r="L10" s="11">
        <v>0</v>
      </c>
      <c r="M10" s="11">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c r="AF10" s="13"/>
      <c r="AG10" s="13"/>
      <c r="AH10" s="13"/>
      <c r="AI10" s="13"/>
      <c r="AJ10" s="13"/>
      <c r="AK10" s="13"/>
      <c r="AL10" s="13"/>
      <c r="AM10" s="13"/>
      <c r="AN10" s="13"/>
      <c r="AO10" s="13"/>
      <c r="AP10" s="13"/>
      <c r="AQ10" s="13"/>
      <c r="AR10" s="13"/>
      <c r="AS10" s="13"/>
      <c r="AT10" s="13"/>
    </row>
    <row r="11" spans="1:52" ht="14.25">
      <c r="A11" s="8" t="s">
        <v>32</v>
      </c>
      <c r="B11" s="9"/>
      <c r="C11" s="9"/>
      <c r="D11" s="9"/>
      <c r="E11" s="49"/>
      <c r="F11" s="9"/>
      <c r="G11" s="38" t="str">
        <f>IF(F11=0,"",F11-SUM(L11:AT11))</f>
        <v/>
      </c>
      <c r="H11" s="41" t="s">
        <v>36</v>
      </c>
      <c r="I11" s="165" t="e">
        <f t="shared" si="0"/>
        <v>#VALUE!</v>
      </c>
      <c r="J11" s="165" t="e">
        <f t="shared" si="1"/>
        <v>#VALUE!</v>
      </c>
      <c r="K11" s="12"/>
      <c r="L11" s="11">
        <v>0</v>
      </c>
      <c r="M11" s="11">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c r="AF11" s="13"/>
      <c r="AG11" s="13"/>
      <c r="AH11" s="13"/>
      <c r="AI11" s="13"/>
      <c r="AJ11" s="13"/>
      <c r="AK11" s="13"/>
      <c r="AL11" s="13"/>
      <c r="AM11" s="13"/>
      <c r="AN11" s="13"/>
      <c r="AO11" s="13"/>
      <c r="AP11" s="13"/>
      <c r="AQ11" s="13"/>
      <c r="AR11" s="13"/>
      <c r="AS11" s="13"/>
      <c r="AT11" s="13"/>
    </row>
    <row r="12" spans="1:52" ht="14.25">
      <c r="A12" s="8" t="s">
        <v>32</v>
      </c>
      <c r="B12" s="9"/>
      <c r="C12" s="9"/>
      <c r="D12" s="9"/>
      <c r="E12" s="49"/>
      <c r="F12" s="9"/>
      <c r="G12" s="38" t="str">
        <f>IF(F12=0,"",F12-SUM(L12:AT12))</f>
        <v/>
      </c>
      <c r="H12" s="41" t="s">
        <v>36</v>
      </c>
      <c r="I12" s="165" t="e">
        <f t="shared" si="0"/>
        <v>#VALUE!</v>
      </c>
      <c r="J12" s="165" t="e">
        <f t="shared" si="1"/>
        <v>#VALUE!</v>
      </c>
      <c r="K12" s="12"/>
      <c r="L12" s="11">
        <v>0</v>
      </c>
      <c r="M12" s="11">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c r="AF12" s="13"/>
      <c r="AG12" s="13"/>
      <c r="AH12" s="13"/>
      <c r="AI12" s="13"/>
      <c r="AJ12" s="13"/>
      <c r="AK12" s="13"/>
      <c r="AL12" s="13"/>
      <c r="AM12" s="13"/>
      <c r="AN12" s="13"/>
      <c r="AO12" s="13"/>
      <c r="AP12" s="13"/>
      <c r="AQ12" s="13"/>
      <c r="AR12" s="13"/>
      <c r="AS12" s="13"/>
      <c r="AT12" s="13"/>
    </row>
    <row r="13" spans="1:52" ht="14.25">
      <c r="A13" s="8" t="s">
        <v>32</v>
      </c>
      <c r="B13" s="9"/>
      <c r="C13" s="9"/>
      <c r="D13" s="9"/>
      <c r="E13" s="49"/>
      <c r="F13" s="9"/>
      <c r="G13" s="38" t="str">
        <f>IF(F13=0,"",F13-SUM(L13:AT13))</f>
        <v/>
      </c>
      <c r="H13" s="41" t="s">
        <v>36</v>
      </c>
      <c r="I13" s="165" t="e">
        <f t="shared" si="0"/>
        <v>#VALUE!</v>
      </c>
      <c r="J13" s="165" t="e">
        <f t="shared" si="1"/>
        <v>#VALUE!</v>
      </c>
      <c r="K13" s="12"/>
      <c r="L13" s="11">
        <v>0</v>
      </c>
      <c r="M13" s="11">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c r="AF13" s="13"/>
      <c r="AG13" s="13"/>
      <c r="AH13" s="13"/>
      <c r="AI13" s="13"/>
      <c r="AJ13" s="13"/>
      <c r="AK13" s="13"/>
      <c r="AL13" s="13"/>
      <c r="AM13" s="13"/>
      <c r="AN13" s="13"/>
      <c r="AO13" s="13"/>
      <c r="AP13" s="13"/>
      <c r="AQ13" s="13"/>
      <c r="AR13" s="13"/>
      <c r="AS13" s="13"/>
      <c r="AT13" s="13"/>
    </row>
    <row r="14" spans="1:52" ht="14.25">
      <c r="A14" s="8" t="s">
        <v>32</v>
      </c>
      <c r="B14" s="9"/>
      <c r="C14" s="9"/>
      <c r="D14" s="9"/>
      <c r="E14" s="49"/>
      <c r="F14" s="9"/>
      <c r="G14" s="38" t="str">
        <f>IF(F14=0,"",F14-SUM(L14:AT14))</f>
        <v/>
      </c>
      <c r="H14" s="41" t="s">
        <v>36</v>
      </c>
      <c r="I14" s="165" t="e">
        <f t="shared" si="0"/>
        <v>#VALUE!</v>
      </c>
      <c r="J14" s="165" t="e">
        <f t="shared" si="1"/>
        <v>#VALUE!</v>
      </c>
      <c r="K14" s="12"/>
      <c r="L14" s="11">
        <v>0</v>
      </c>
      <c r="M14" s="11">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c r="AF14" s="13"/>
      <c r="AG14" s="13"/>
      <c r="AH14" s="13"/>
      <c r="AI14" s="13"/>
      <c r="AJ14" s="13"/>
      <c r="AK14" s="13"/>
      <c r="AL14" s="13"/>
      <c r="AM14" s="13"/>
      <c r="AN14" s="13"/>
      <c r="AO14" s="13"/>
      <c r="AP14" s="13"/>
      <c r="AQ14" s="13"/>
      <c r="AR14" s="13"/>
      <c r="AS14" s="13"/>
      <c r="AT14" s="13"/>
    </row>
    <row r="15" spans="1:52" ht="14.25">
      <c r="A15" s="8" t="s">
        <v>32</v>
      </c>
      <c r="B15" s="9"/>
      <c r="C15" s="9"/>
      <c r="D15" s="9"/>
      <c r="E15" s="49"/>
      <c r="F15" s="9"/>
      <c r="G15" s="38" t="str">
        <f>IF(F15=0,"",F15-SUM(L15:AT15))</f>
        <v/>
      </c>
      <c r="H15" s="41" t="s">
        <v>36</v>
      </c>
      <c r="I15" s="165" t="e">
        <f t="shared" si="0"/>
        <v>#VALUE!</v>
      </c>
      <c r="J15" s="165" t="e">
        <f t="shared" si="1"/>
        <v>#VALUE!</v>
      </c>
      <c r="K15" s="12"/>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c r="AF15" s="13"/>
      <c r="AG15" s="13"/>
      <c r="AH15" s="13"/>
      <c r="AI15" s="13"/>
      <c r="AJ15" s="13"/>
      <c r="AK15" s="13"/>
      <c r="AL15" s="13"/>
      <c r="AM15" s="13"/>
      <c r="AN15" s="13"/>
      <c r="AO15" s="13"/>
      <c r="AP15" s="13"/>
      <c r="AQ15" s="13"/>
      <c r="AR15" s="13"/>
      <c r="AS15" s="13"/>
      <c r="AT15" s="13"/>
    </row>
    <row r="16" spans="1:52" ht="14.25">
      <c r="A16" s="8" t="s">
        <v>32</v>
      </c>
      <c r="B16" s="9"/>
      <c r="C16" s="9"/>
      <c r="D16" s="9"/>
      <c r="E16" s="49"/>
      <c r="F16" s="9"/>
      <c r="G16" s="38" t="str">
        <f>IF(F16=0,"",F16-SUM(L16:AT16))</f>
        <v/>
      </c>
      <c r="H16" s="41" t="s">
        <v>36</v>
      </c>
      <c r="I16" s="165" t="e">
        <f t="shared" si="0"/>
        <v>#VALUE!</v>
      </c>
      <c r="J16" s="165" t="e">
        <f t="shared" si="1"/>
        <v>#VALUE!</v>
      </c>
      <c r="K16" s="12"/>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c r="AF16" s="13"/>
      <c r="AG16" s="13"/>
      <c r="AH16" s="13"/>
      <c r="AI16" s="13"/>
      <c r="AJ16" s="13"/>
      <c r="AK16" s="13"/>
      <c r="AL16" s="13"/>
      <c r="AM16" s="13"/>
      <c r="AN16" s="13"/>
      <c r="AO16" s="13"/>
      <c r="AP16" s="13"/>
      <c r="AQ16" s="13"/>
      <c r="AR16" s="13"/>
      <c r="AS16" s="13"/>
      <c r="AT16" s="13"/>
    </row>
    <row r="17" spans="1:46" ht="14.25">
      <c r="A17" s="8" t="s">
        <v>32</v>
      </c>
      <c r="B17" s="9"/>
      <c r="C17" s="9"/>
      <c r="D17" s="9"/>
      <c r="E17" s="49"/>
      <c r="F17" s="9"/>
      <c r="G17" s="38" t="str">
        <f>IF(F17=0,"",F17-SUM(L17:AT17))</f>
        <v/>
      </c>
      <c r="H17" s="41" t="s">
        <v>36</v>
      </c>
      <c r="I17" s="165" t="e">
        <f t="shared" si="0"/>
        <v>#VALUE!</v>
      </c>
      <c r="J17" s="165" t="e">
        <f t="shared" si="1"/>
        <v>#VALUE!</v>
      </c>
      <c r="K17" s="12"/>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c r="AF17" s="13"/>
      <c r="AG17" s="13"/>
      <c r="AH17" s="13"/>
      <c r="AI17" s="13"/>
      <c r="AJ17" s="13"/>
      <c r="AK17" s="13"/>
      <c r="AL17" s="13"/>
      <c r="AM17" s="13"/>
      <c r="AN17" s="13"/>
      <c r="AO17" s="13"/>
      <c r="AP17" s="13"/>
      <c r="AQ17" s="13"/>
      <c r="AR17" s="13"/>
      <c r="AS17" s="13"/>
      <c r="AT17" s="13"/>
    </row>
    <row r="18" spans="1:46" ht="14.25">
      <c r="A18" s="8" t="s">
        <v>32</v>
      </c>
      <c r="B18" s="9"/>
      <c r="C18" s="9"/>
      <c r="D18" s="9"/>
      <c r="E18" s="49"/>
      <c r="F18" s="9"/>
      <c r="G18" s="38" t="str">
        <f>IF(F18=0,"",F18-SUM(L18:AT18))</f>
        <v/>
      </c>
      <c r="H18" s="41" t="s">
        <v>36</v>
      </c>
      <c r="I18" s="165" t="e">
        <f t="shared" si="0"/>
        <v>#VALUE!</v>
      </c>
      <c r="J18" s="165" t="e">
        <f t="shared" si="1"/>
        <v>#VALUE!</v>
      </c>
      <c r="K18" s="12"/>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c r="AF18" s="13"/>
      <c r="AG18" s="13"/>
      <c r="AH18" s="13"/>
      <c r="AI18" s="13"/>
      <c r="AJ18" s="13"/>
      <c r="AK18" s="13"/>
      <c r="AL18" s="13"/>
      <c r="AM18" s="13"/>
      <c r="AN18" s="13"/>
      <c r="AO18" s="13"/>
      <c r="AP18" s="13"/>
      <c r="AQ18" s="13"/>
      <c r="AR18" s="13"/>
      <c r="AS18" s="13"/>
      <c r="AT18" s="13"/>
    </row>
    <row r="19" spans="1:46" ht="14.25">
      <c r="A19" s="8" t="s">
        <v>32</v>
      </c>
      <c r="B19" s="9"/>
      <c r="C19" s="9"/>
      <c r="D19" s="9"/>
      <c r="E19" s="49"/>
      <c r="F19" s="9"/>
      <c r="G19" s="38" t="str">
        <f>IF(F19=0,"",F19-SUM(L19:AT19))</f>
        <v/>
      </c>
      <c r="H19" s="41" t="s">
        <v>36</v>
      </c>
      <c r="I19" s="165" t="e">
        <f t="shared" si="0"/>
        <v>#VALUE!</v>
      </c>
      <c r="J19" s="165" t="e">
        <f t="shared" si="1"/>
        <v>#VALUE!</v>
      </c>
      <c r="K19" s="12"/>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c r="AF19" s="13"/>
      <c r="AG19" s="13"/>
      <c r="AH19" s="13"/>
      <c r="AI19" s="13"/>
      <c r="AJ19" s="13"/>
      <c r="AK19" s="13"/>
      <c r="AL19" s="13"/>
      <c r="AM19" s="13"/>
      <c r="AN19" s="13"/>
      <c r="AO19" s="13"/>
      <c r="AP19" s="13"/>
      <c r="AQ19" s="13"/>
      <c r="AR19" s="13"/>
      <c r="AS19" s="13"/>
      <c r="AT19" s="13"/>
    </row>
    <row r="20" spans="1:46" ht="14.25">
      <c r="A20" s="8" t="s">
        <v>32</v>
      </c>
      <c r="B20" s="9"/>
      <c r="C20" s="9"/>
      <c r="D20" s="9"/>
      <c r="E20" s="49"/>
      <c r="F20" s="9"/>
      <c r="G20" s="38" t="str">
        <f>IF(F20=0,"",F20-SUM(L20:AT20))</f>
        <v/>
      </c>
      <c r="H20" s="41" t="s">
        <v>36</v>
      </c>
      <c r="I20" s="165" t="e">
        <f t="shared" si="0"/>
        <v>#VALUE!</v>
      </c>
      <c r="J20" s="165" t="e">
        <f t="shared" si="1"/>
        <v>#VALUE!</v>
      </c>
      <c r="K20" s="12"/>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c r="AF20" s="13"/>
      <c r="AG20" s="13"/>
      <c r="AH20" s="13"/>
      <c r="AI20" s="13"/>
      <c r="AJ20" s="13"/>
      <c r="AK20" s="13"/>
      <c r="AL20" s="13"/>
      <c r="AM20" s="13"/>
      <c r="AN20" s="13"/>
      <c r="AO20" s="13"/>
      <c r="AP20" s="13"/>
      <c r="AQ20" s="13"/>
      <c r="AR20" s="13"/>
      <c r="AS20" s="13"/>
      <c r="AT20" s="13"/>
    </row>
    <row r="21" spans="1:46" ht="14.25">
      <c r="A21" s="8" t="s">
        <v>32</v>
      </c>
      <c r="B21" s="9"/>
      <c r="C21" s="9"/>
      <c r="D21" s="9"/>
      <c r="E21" s="49"/>
      <c r="F21" s="9"/>
      <c r="G21" s="38" t="str">
        <f>IF(F21=0,"",F21-SUM(L21:AT21))</f>
        <v/>
      </c>
      <c r="H21" s="41" t="s">
        <v>36</v>
      </c>
      <c r="I21" s="165" t="e">
        <f t="shared" si="0"/>
        <v>#VALUE!</v>
      </c>
      <c r="J21" s="165" t="e">
        <f t="shared" si="1"/>
        <v>#VALUE!</v>
      </c>
      <c r="K21" s="12"/>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c r="AF21" s="13"/>
      <c r="AG21" s="13"/>
      <c r="AH21" s="13"/>
      <c r="AI21" s="13"/>
      <c r="AJ21" s="13"/>
      <c r="AK21" s="13"/>
      <c r="AL21" s="13"/>
      <c r="AM21" s="13"/>
      <c r="AN21" s="13"/>
      <c r="AO21" s="13"/>
      <c r="AP21" s="13"/>
      <c r="AQ21" s="13"/>
      <c r="AR21" s="13"/>
      <c r="AS21" s="13"/>
      <c r="AT21" s="13"/>
    </row>
    <row r="22" spans="1:46" ht="14.25">
      <c r="A22" s="8" t="s">
        <v>32</v>
      </c>
      <c r="B22" s="9"/>
      <c r="C22" s="9"/>
      <c r="D22" s="9"/>
      <c r="E22" s="49"/>
      <c r="F22" s="9"/>
      <c r="G22" s="38" t="str">
        <f>IF(F22=0,"",F22-SUM(L22:AT22))</f>
        <v/>
      </c>
      <c r="H22" s="41" t="s">
        <v>36</v>
      </c>
      <c r="I22" s="165" t="e">
        <f t="shared" si="0"/>
        <v>#VALUE!</v>
      </c>
      <c r="J22" s="165" t="e">
        <f t="shared" si="1"/>
        <v>#VALUE!</v>
      </c>
      <c r="K22" s="12"/>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c r="AF22" s="13"/>
      <c r="AG22" s="13"/>
      <c r="AH22" s="13"/>
      <c r="AI22" s="13"/>
      <c r="AJ22" s="13"/>
      <c r="AK22" s="13"/>
      <c r="AL22" s="13"/>
      <c r="AM22" s="13"/>
      <c r="AN22" s="13"/>
      <c r="AO22" s="13"/>
      <c r="AP22" s="13"/>
      <c r="AQ22" s="13"/>
      <c r="AR22" s="13"/>
      <c r="AS22" s="13"/>
      <c r="AT22" s="13"/>
    </row>
    <row r="23" spans="1:46" ht="14.25">
      <c r="A23" s="8" t="s">
        <v>32</v>
      </c>
      <c r="B23" s="9"/>
      <c r="C23" s="9"/>
      <c r="D23" s="9"/>
      <c r="E23" s="49"/>
      <c r="F23" s="9"/>
      <c r="G23" s="38" t="str">
        <f>IF(F23=0,"",F23-SUM(L23:AT23))</f>
        <v/>
      </c>
      <c r="H23" s="41" t="s">
        <v>36</v>
      </c>
      <c r="I23" s="165" t="e">
        <f t="shared" si="0"/>
        <v>#VALUE!</v>
      </c>
      <c r="J23" s="165" t="e">
        <f t="shared" si="1"/>
        <v>#VALUE!</v>
      </c>
      <c r="K23" s="12"/>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c r="AF23" s="13"/>
      <c r="AG23" s="13"/>
      <c r="AH23" s="13"/>
      <c r="AI23" s="13"/>
      <c r="AJ23" s="13"/>
      <c r="AK23" s="13"/>
      <c r="AL23" s="13"/>
      <c r="AM23" s="13"/>
      <c r="AN23" s="13"/>
      <c r="AO23" s="13"/>
      <c r="AP23" s="13"/>
      <c r="AQ23" s="13"/>
      <c r="AR23" s="13"/>
      <c r="AS23" s="13"/>
      <c r="AT23" s="13"/>
    </row>
    <row r="24" spans="1:46" ht="14.25">
      <c r="A24" s="8" t="s">
        <v>32</v>
      </c>
      <c r="B24" s="9"/>
      <c r="C24" s="9"/>
      <c r="D24" s="9"/>
      <c r="E24" s="49"/>
      <c r="F24" s="9"/>
      <c r="G24" s="38" t="str">
        <f>IF(F24=0,"",F24-SUM(L24:AT24))</f>
        <v/>
      </c>
      <c r="H24" s="41" t="s">
        <v>36</v>
      </c>
      <c r="I24" s="165" t="e">
        <f t="shared" si="0"/>
        <v>#VALUE!</v>
      </c>
      <c r="J24" s="165" t="e">
        <f t="shared" si="1"/>
        <v>#VALUE!</v>
      </c>
      <c r="K24" s="12"/>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c r="AF24" s="13"/>
      <c r="AG24" s="13"/>
      <c r="AH24" s="13"/>
      <c r="AI24" s="13"/>
      <c r="AJ24" s="13"/>
      <c r="AK24" s="13"/>
      <c r="AL24" s="13"/>
      <c r="AM24" s="13"/>
      <c r="AN24" s="13"/>
      <c r="AO24" s="13"/>
      <c r="AP24" s="13"/>
      <c r="AQ24" s="13"/>
      <c r="AR24" s="13"/>
      <c r="AS24" s="13"/>
      <c r="AT24" s="13"/>
    </row>
    <row r="25" spans="1:46" ht="14.25">
      <c r="A25" s="8" t="s">
        <v>32</v>
      </c>
      <c r="B25" s="9"/>
      <c r="C25" s="9"/>
      <c r="D25" s="9"/>
      <c r="E25" s="49"/>
      <c r="F25" s="9"/>
      <c r="G25" s="38" t="str">
        <f>IF(F25=0,"",F25-SUM(L25:AT25))</f>
        <v/>
      </c>
      <c r="H25" s="41" t="s">
        <v>36</v>
      </c>
      <c r="I25" s="165" t="e">
        <f t="shared" si="0"/>
        <v>#VALUE!</v>
      </c>
      <c r="J25" s="165" t="e">
        <f t="shared" si="1"/>
        <v>#VALUE!</v>
      </c>
      <c r="K25" s="12"/>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c r="AF25" s="13"/>
      <c r="AG25" s="13"/>
      <c r="AH25" s="13"/>
      <c r="AI25" s="13"/>
      <c r="AJ25" s="13"/>
      <c r="AK25" s="13"/>
      <c r="AL25" s="13"/>
      <c r="AM25" s="13"/>
      <c r="AN25" s="13"/>
      <c r="AO25" s="13"/>
      <c r="AP25" s="13"/>
      <c r="AQ25" s="13"/>
      <c r="AR25" s="13"/>
      <c r="AS25" s="13"/>
      <c r="AT25" s="13"/>
    </row>
    <row r="26" spans="1:46" ht="14.25">
      <c r="A26" s="8" t="s">
        <v>32</v>
      </c>
      <c r="B26" s="9"/>
      <c r="C26" s="9"/>
      <c r="D26" s="9"/>
      <c r="E26" s="49"/>
      <c r="F26" s="9"/>
      <c r="G26" s="38" t="str">
        <f>IF(F26=0,"",F26-SUM(L26:AT26))</f>
        <v/>
      </c>
      <c r="H26" s="41" t="s">
        <v>36</v>
      </c>
      <c r="I26" s="165" t="e">
        <f t="shared" si="0"/>
        <v>#VALUE!</v>
      </c>
      <c r="J26" s="165" t="e">
        <f t="shared" si="1"/>
        <v>#VALUE!</v>
      </c>
      <c r="K26" s="12"/>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c r="AF26" s="13"/>
      <c r="AG26" s="13"/>
      <c r="AH26" s="13"/>
      <c r="AI26" s="13"/>
      <c r="AJ26" s="13"/>
      <c r="AK26" s="13"/>
      <c r="AL26" s="13"/>
      <c r="AM26" s="13"/>
      <c r="AN26" s="13"/>
      <c r="AO26" s="13"/>
      <c r="AP26" s="13"/>
      <c r="AQ26" s="13"/>
      <c r="AR26" s="13"/>
      <c r="AS26" s="13"/>
      <c r="AT26" s="13"/>
    </row>
    <row r="27" spans="1:46" ht="14.25">
      <c r="A27" s="8" t="s">
        <v>32</v>
      </c>
      <c r="B27" s="9"/>
      <c r="C27" s="9"/>
      <c r="D27" s="9"/>
      <c r="E27" s="49"/>
      <c r="F27" s="9"/>
      <c r="G27" s="38" t="str">
        <f>IF(F27=0,"",F27-SUM(L27:AT27))</f>
        <v/>
      </c>
      <c r="H27" s="41" t="s">
        <v>36</v>
      </c>
      <c r="I27" s="165" t="e">
        <f t="shared" si="0"/>
        <v>#VALUE!</v>
      </c>
      <c r="J27" s="165" t="e">
        <f t="shared" si="1"/>
        <v>#VALUE!</v>
      </c>
      <c r="K27" s="12"/>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c r="AF27" s="13"/>
      <c r="AG27" s="13"/>
      <c r="AH27" s="13"/>
      <c r="AI27" s="13"/>
      <c r="AJ27" s="13"/>
      <c r="AK27" s="13"/>
      <c r="AL27" s="13"/>
      <c r="AM27" s="13"/>
      <c r="AN27" s="13"/>
      <c r="AO27" s="13"/>
      <c r="AP27" s="13"/>
      <c r="AQ27" s="13"/>
      <c r="AR27" s="13"/>
      <c r="AS27" s="13"/>
      <c r="AT27" s="13"/>
    </row>
    <row r="28" spans="1:46" ht="14.25">
      <c r="A28" s="8" t="s">
        <v>32</v>
      </c>
      <c r="B28" s="9"/>
      <c r="C28" s="9"/>
      <c r="D28" s="9"/>
      <c r="E28" s="49"/>
      <c r="F28" s="9"/>
      <c r="G28" s="38" t="str">
        <f>IF(F28=0,"",F28-SUM(L28:AT28))</f>
        <v/>
      </c>
      <c r="H28" s="41" t="s">
        <v>36</v>
      </c>
      <c r="I28" s="165" t="e">
        <f t="shared" si="0"/>
        <v>#VALUE!</v>
      </c>
      <c r="J28" s="165" t="e">
        <f t="shared" si="1"/>
        <v>#VALUE!</v>
      </c>
      <c r="K28" s="12"/>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c r="AF28" s="13"/>
      <c r="AG28" s="13"/>
      <c r="AH28" s="13"/>
      <c r="AI28" s="13"/>
      <c r="AJ28" s="13"/>
      <c r="AK28" s="13"/>
      <c r="AL28" s="13"/>
      <c r="AM28" s="13"/>
      <c r="AN28" s="13"/>
      <c r="AO28" s="13"/>
      <c r="AP28" s="13"/>
      <c r="AQ28" s="13"/>
      <c r="AR28" s="13"/>
      <c r="AS28" s="13"/>
      <c r="AT28" s="13"/>
    </row>
    <row r="29" spans="1:46" ht="14.25">
      <c r="A29" s="8" t="s">
        <v>37</v>
      </c>
      <c r="B29" s="9" t="s">
        <v>38</v>
      </c>
      <c r="C29" s="9"/>
      <c r="D29" s="9" t="s">
        <v>35</v>
      </c>
      <c r="E29" s="49">
        <v>9</v>
      </c>
      <c r="F29" s="9">
        <v>10</v>
      </c>
      <c r="G29" s="38">
        <f>IF(F29=0,"",F29-SUM(L29:AT29))</f>
        <v>0</v>
      </c>
      <c r="H29" s="41" t="s">
        <v>39</v>
      </c>
      <c r="I29" s="165">
        <f t="shared" si="0"/>
        <v>10</v>
      </c>
      <c r="J29" s="165">
        <f t="shared" si="1"/>
        <v>90</v>
      </c>
      <c r="K29" s="12"/>
      <c r="L29" s="13">
        <v>0</v>
      </c>
      <c r="M29" s="13">
        <v>2</v>
      </c>
      <c r="N29" s="13">
        <v>0</v>
      </c>
      <c r="O29" s="13">
        <v>0</v>
      </c>
      <c r="P29" s="13">
        <v>5</v>
      </c>
      <c r="Q29" s="13">
        <v>0</v>
      </c>
      <c r="R29" s="13">
        <v>0</v>
      </c>
      <c r="S29" s="13">
        <v>0</v>
      </c>
      <c r="T29" s="13">
        <v>0</v>
      </c>
      <c r="U29" s="13">
        <v>0</v>
      </c>
      <c r="V29" s="13">
        <v>0</v>
      </c>
      <c r="W29" s="13">
        <v>3</v>
      </c>
      <c r="X29" s="13">
        <v>0</v>
      </c>
      <c r="Y29" s="13">
        <v>0</v>
      </c>
      <c r="Z29" s="13">
        <v>0</v>
      </c>
      <c r="AA29" s="13">
        <v>0</v>
      </c>
      <c r="AB29" s="13">
        <v>0</v>
      </c>
      <c r="AC29" s="13">
        <v>0</v>
      </c>
      <c r="AD29" s="13">
        <v>0</v>
      </c>
      <c r="AE29" s="13"/>
      <c r="AF29" s="13"/>
      <c r="AG29" s="13"/>
      <c r="AH29" s="13"/>
      <c r="AI29" s="13"/>
      <c r="AJ29" s="13"/>
      <c r="AK29" s="13"/>
      <c r="AL29" s="13"/>
      <c r="AM29" s="13"/>
      <c r="AN29" s="13"/>
      <c r="AO29" s="13"/>
      <c r="AP29" s="13"/>
      <c r="AQ29" s="13"/>
      <c r="AR29" s="13"/>
      <c r="AS29" s="13"/>
      <c r="AT29" s="13"/>
    </row>
    <row r="30" spans="1:46" ht="14.25">
      <c r="A30" s="8" t="s">
        <v>37</v>
      </c>
      <c r="B30" s="9" t="s">
        <v>40</v>
      </c>
      <c r="C30" s="9" t="s">
        <v>41</v>
      </c>
      <c r="D30" s="9" t="s">
        <v>35</v>
      </c>
      <c r="E30" s="49">
        <v>12</v>
      </c>
      <c r="F30" s="9">
        <v>20</v>
      </c>
      <c r="G30" s="38">
        <f>IF(F30=0,"",F30-SUM(L30:AT30))</f>
        <v>4</v>
      </c>
      <c r="H30" s="41" t="s">
        <v>39</v>
      </c>
      <c r="I30" s="165">
        <f t="shared" si="0"/>
        <v>16</v>
      </c>
      <c r="J30" s="165">
        <f t="shared" si="1"/>
        <v>192</v>
      </c>
      <c r="K30" s="12"/>
      <c r="L30" s="13">
        <v>0</v>
      </c>
      <c r="M30" s="13">
        <v>3</v>
      </c>
      <c r="N30" s="13">
        <v>0</v>
      </c>
      <c r="O30" s="13">
        <v>0</v>
      </c>
      <c r="P30" s="13">
        <v>2</v>
      </c>
      <c r="Q30" s="13">
        <v>0</v>
      </c>
      <c r="R30" s="13">
        <v>0</v>
      </c>
      <c r="S30" s="13">
        <v>0</v>
      </c>
      <c r="T30" s="13">
        <v>4</v>
      </c>
      <c r="U30" s="13">
        <v>0</v>
      </c>
      <c r="V30" s="13">
        <v>2</v>
      </c>
      <c r="W30" s="13">
        <v>3</v>
      </c>
      <c r="X30" s="13">
        <v>0</v>
      </c>
      <c r="Y30" s="13">
        <v>0</v>
      </c>
      <c r="Z30" s="13">
        <v>1</v>
      </c>
      <c r="AA30" s="13">
        <v>0</v>
      </c>
      <c r="AB30" s="13">
        <v>1</v>
      </c>
      <c r="AC30" s="13">
        <v>0</v>
      </c>
      <c r="AD30" s="13">
        <v>0</v>
      </c>
      <c r="AE30" s="13"/>
      <c r="AF30" s="13"/>
      <c r="AG30" s="13"/>
      <c r="AH30" s="13"/>
      <c r="AI30" s="13"/>
      <c r="AJ30" s="13"/>
      <c r="AK30" s="13"/>
      <c r="AL30" s="13"/>
      <c r="AM30" s="13"/>
      <c r="AN30" s="13"/>
      <c r="AO30" s="13"/>
      <c r="AP30" s="13"/>
      <c r="AQ30" s="13"/>
      <c r="AR30" s="13"/>
      <c r="AS30" s="13"/>
      <c r="AT30" s="13"/>
    </row>
    <row r="31" spans="1:46" ht="14.25">
      <c r="A31" s="8" t="s">
        <v>37</v>
      </c>
      <c r="B31" s="9" t="s">
        <v>42</v>
      </c>
      <c r="C31" s="9"/>
      <c r="D31" s="9" t="s">
        <v>43</v>
      </c>
      <c r="E31" s="49">
        <v>1.2</v>
      </c>
      <c r="F31" s="9">
        <v>10</v>
      </c>
      <c r="G31" s="38">
        <f>IF(F31=0,"",F31-SUM(L31:AT31))</f>
        <v>0</v>
      </c>
      <c r="H31" s="41" t="s">
        <v>39</v>
      </c>
      <c r="I31" s="165">
        <f t="shared" si="0"/>
        <v>10</v>
      </c>
      <c r="J31" s="165">
        <f t="shared" si="1"/>
        <v>12</v>
      </c>
      <c r="K31" s="12"/>
      <c r="L31" s="11">
        <v>0</v>
      </c>
      <c r="M31" s="11">
        <v>2</v>
      </c>
      <c r="N31" s="11">
        <v>0</v>
      </c>
      <c r="O31" s="11">
        <v>0</v>
      </c>
      <c r="P31" s="11">
        <v>4</v>
      </c>
      <c r="Q31" s="11">
        <v>0</v>
      </c>
      <c r="R31" s="11">
        <v>0</v>
      </c>
      <c r="S31" s="11">
        <v>0</v>
      </c>
      <c r="T31" s="11">
        <v>0</v>
      </c>
      <c r="U31" s="11">
        <v>0</v>
      </c>
      <c r="V31" s="11">
        <v>0</v>
      </c>
      <c r="W31" s="11">
        <v>0</v>
      </c>
      <c r="X31" s="11">
        <v>0</v>
      </c>
      <c r="Y31" s="11">
        <v>0</v>
      </c>
      <c r="Z31" s="11">
        <v>4</v>
      </c>
      <c r="AA31" s="11">
        <v>0</v>
      </c>
      <c r="AB31" s="11">
        <v>0</v>
      </c>
      <c r="AC31" s="11">
        <v>0</v>
      </c>
      <c r="AD31" s="11">
        <v>0</v>
      </c>
      <c r="AE31" s="11"/>
      <c r="AF31" s="11"/>
      <c r="AG31" s="11"/>
      <c r="AH31" s="11"/>
      <c r="AI31" s="11"/>
      <c r="AJ31" s="11"/>
      <c r="AK31" s="11"/>
      <c r="AL31" s="11"/>
      <c r="AM31" s="11"/>
      <c r="AN31" s="11"/>
      <c r="AO31" s="11"/>
      <c r="AP31" s="11"/>
      <c r="AQ31" s="11"/>
      <c r="AR31" s="11"/>
      <c r="AS31" s="11"/>
      <c r="AT31" s="11"/>
    </row>
    <row r="32" spans="1:46" ht="14.25">
      <c r="A32" s="8" t="s">
        <v>37</v>
      </c>
      <c r="B32" s="9" t="s">
        <v>44</v>
      </c>
      <c r="C32" s="9"/>
      <c r="D32" s="9" t="s">
        <v>43</v>
      </c>
      <c r="E32" s="49">
        <v>1.2</v>
      </c>
      <c r="F32" s="9">
        <v>10</v>
      </c>
      <c r="G32" s="38">
        <f>IF(F32=0,"",F32-SUM(L32:AT32))</f>
        <v>1</v>
      </c>
      <c r="H32" s="41" t="s">
        <v>39</v>
      </c>
      <c r="I32" s="165">
        <f t="shared" si="0"/>
        <v>9</v>
      </c>
      <c r="J32" s="165">
        <f t="shared" si="1"/>
        <v>10.799999999999999</v>
      </c>
      <c r="K32" s="12"/>
      <c r="L32" s="13">
        <v>0</v>
      </c>
      <c r="M32" s="13">
        <v>1</v>
      </c>
      <c r="N32" s="13">
        <v>0</v>
      </c>
      <c r="O32" s="13">
        <v>0</v>
      </c>
      <c r="P32" s="13">
        <v>0</v>
      </c>
      <c r="Q32" s="13">
        <v>0</v>
      </c>
      <c r="R32" s="13">
        <v>0</v>
      </c>
      <c r="S32" s="13">
        <v>0</v>
      </c>
      <c r="T32" s="13">
        <v>0</v>
      </c>
      <c r="U32" s="13">
        <v>0</v>
      </c>
      <c r="V32" s="13">
        <v>0</v>
      </c>
      <c r="W32" s="13">
        <v>3</v>
      </c>
      <c r="X32" s="13">
        <v>0</v>
      </c>
      <c r="Y32" s="13">
        <v>0</v>
      </c>
      <c r="Z32" s="13">
        <v>2</v>
      </c>
      <c r="AA32" s="13">
        <v>0</v>
      </c>
      <c r="AB32" s="13">
        <v>3</v>
      </c>
      <c r="AC32" s="13">
        <v>0</v>
      </c>
      <c r="AD32" s="13">
        <v>0</v>
      </c>
      <c r="AE32" s="13"/>
      <c r="AF32" s="13"/>
      <c r="AG32" s="13"/>
      <c r="AH32" s="13"/>
      <c r="AI32" s="13"/>
      <c r="AJ32" s="13"/>
      <c r="AK32" s="13"/>
      <c r="AL32" s="13"/>
      <c r="AM32" s="13"/>
      <c r="AN32" s="13"/>
      <c r="AO32" s="13"/>
      <c r="AP32" s="13"/>
      <c r="AQ32" s="13"/>
      <c r="AR32" s="13"/>
      <c r="AS32" s="13"/>
      <c r="AT32" s="13"/>
    </row>
    <row r="33" spans="1:46" ht="14.25">
      <c r="A33" s="8" t="s">
        <v>37</v>
      </c>
      <c r="B33" s="9" t="s">
        <v>45</v>
      </c>
      <c r="C33" s="9"/>
      <c r="D33" s="9" t="s">
        <v>43</v>
      </c>
      <c r="E33" s="49">
        <v>1.2</v>
      </c>
      <c r="F33" s="9">
        <v>10</v>
      </c>
      <c r="G33" s="38">
        <f>IF(F33=0,"",F33-SUM(L33:AT33))</f>
        <v>2</v>
      </c>
      <c r="H33" s="41" t="s">
        <v>39</v>
      </c>
      <c r="I33" s="165">
        <f t="shared" si="0"/>
        <v>8</v>
      </c>
      <c r="J33" s="165">
        <f t="shared" si="1"/>
        <v>9.6</v>
      </c>
      <c r="K33" s="12"/>
      <c r="L33" s="13">
        <v>0</v>
      </c>
      <c r="M33" s="13">
        <v>1</v>
      </c>
      <c r="N33" s="13">
        <v>0</v>
      </c>
      <c r="O33" s="13">
        <v>0</v>
      </c>
      <c r="P33" s="13">
        <v>0</v>
      </c>
      <c r="Q33" s="13">
        <v>0</v>
      </c>
      <c r="R33" s="13">
        <v>0</v>
      </c>
      <c r="S33" s="13">
        <v>0</v>
      </c>
      <c r="T33" s="13">
        <v>0</v>
      </c>
      <c r="U33" s="13">
        <v>0</v>
      </c>
      <c r="V33" s="13">
        <v>0</v>
      </c>
      <c r="W33" s="13">
        <v>3</v>
      </c>
      <c r="X33" s="13">
        <v>0</v>
      </c>
      <c r="Y33" s="13">
        <v>0</v>
      </c>
      <c r="Z33" s="13">
        <v>4</v>
      </c>
      <c r="AA33" s="13">
        <v>0</v>
      </c>
      <c r="AB33" s="13">
        <v>0</v>
      </c>
      <c r="AC33" s="13">
        <v>0</v>
      </c>
      <c r="AD33" s="13">
        <v>0</v>
      </c>
      <c r="AE33" s="13"/>
      <c r="AF33" s="13"/>
      <c r="AG33" s="13"/>
      <c r="AH33" s="13"/>
      <c r="AI33" s="13"/>
      <c r="AJ33" s="13"/>
      <c r="AK33" s="13"/>
      <c r="AL33" s="13"/>
      <c r="AM33" s="13"/>
      <c r="AN33" s="13"/>
      <c r="AO33" s="13"/>
      <c r="AP33" s="13"/>
      <c r="AQ33" s="13"/>
      <c r="AR33" s="13"/>
      <c r="AS33" s="13"/>
      <c r="AT33" s="13"/>
    </row>
    <row r="34" spans="1:46" ht="14.25">
      <c r="A34" s="8" t="s">
        <v>37</v>
      </c>
      <c r="B34" s="9" t="s">
        <v>33</v>
      </c>
      <c r="C34" s="9" t="s">
        <v>46</v>
      </c>
      <c r="D34" s="9" t="s">
        <v>35</v>
      </c>
      <c r="E34" s="49">
        <v>6.5</v>
      </c>
      <c r="F34" s="9">
        <v>2</v>
      </c>
      <c r="G34" s="38">
        <f>IF(F34=0,"",F34-SUM(L34:AT34))</f>
        <v>0</v>
      </c>
      <c r="H34" s="41" t="s">
        <v>39</v>
      </c>
      <c r="I34" s="165">
        <f t="shared" si="0"/>
        <v>2</v>
      </c>
      <c r="J34" s="165">
        <f t="shared" si="1"/>
        <v>13</v>
      </c>
      <c r="L34" s="13">
        <v>0</v>
      </c>
      <c r="M34" s="13">
        <v>0</v>
      </c>
      <c r="N34" s="13">
        <v>0</v>
      </c>
      <c r="O34" s="13">
        <v>0</v>
      </c>
      <c r="P34" s="13">
        <v>0</v>
      </c>
      <c r="Q34" s="13">
        <v>0</v>
      </c>
      <c r="R34" s="13">
        <v>0</v>
      </c>
      <c r="S34" s="13">
        <v>0</v>
      </c>
      <c r="T34" s="13">
        <v>0</v>
      </c>
      <c r="U34" s="13">
        <v>0</v>
      </c>
      <c r="V34" s="13">
        <v>0</v>
      </c>
      <c r="W34" s="13">
        <v>0</v>
      </c>
      <c r="X34" s="13">
        <v>0</v>
      </c>
      <c r="Y34" s="13">
        <v>0</v>
      </c>
      <c r="Z34" s="13">
        <v>2</v>
      </c>
      <c r="AA34" s="13">
        <v>0</v>
      </c>
      <c r="AB34" s="13">
        <v>0</v>
      </c>
      <c r="AC34" s="13">
        <v>0</v>
      </c>
      <c r="AD34" s="13">
        <v>0</v>
      </c>
      <c r="AE34" s="13"/>
      <c r="AF34" s="13"/>
      <c r="AG34" s="13"/>
      <c r="AH34" s="13"/>
      <c r="AI34" s="13"/>
      <c r="AJ34" s="13"/>
      <c r="AK34" s="13"/>
      <c r="AL34" s="13"/>
      <c r="AM34" s="13"/>
      <c r="AN34" s="13"/>
      <c r="AO34" s="13"/>
      <c r="AP34" s="13"/>
      <c r="AQ34" s="13"/>
      <c r="AR34" s="13"/>
      <c r="AS34" s="13"/>
      <c r="AT34" s="13"/>
    </row>
    <row r="35" spans="1:46" ht="14.25">
      <c r="A35" s="8" t="s">
        <v>37</v>
      </c>
      <c r="B35" s="9" t="s">
        <v>47</v>
      </c>
      <c r="C35" s="9" t="s">
        <v>48</v>
      </c>
      <c r="D35" s="9" t="s">
        <v>49</v>
      </c>
      <c r="E35" s="49">
        <v>1.2</v>
      </c>
      <c r="F35" s="9">
        <v>45</v>
      </c>
      <c r="G35" s="38">
        <f>IF(F35=0,"",F35-SUM(L35:AT35))</f>
        <v>45</v>
      </c>
      <c r="H35" s="41" t="s">
        <v>39</v>
      </c>
      <c r="I35" s="165">
        <f t="shared" si="0"/>
        <v>0</v>
      </c>
      <c r="J35" s="165">
        <f t="shared" si="1"/>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c r="AF35" s="13"/>
      <c r="AG35" s="13"/>
      <c r="AH35" s="13"/>
      <c r="AI35" s="13"/>
      <c r="AJ35" s="13"/>
      <c r="AK35" s="13"/>
      <c r="AL35" s="13"/>
      <c r="AM35" s="13"/>
      <c r="AN35" s="13"/>
      <c r="AO35" s="13"/>
      <c r="AP35" s="13"/>
      <c r="AQ35" s="13"/>
      <c r="AR35" s="13"/>
      <c r="AS35" s="13"/>
      <c r="AT35" s="13"/>
    </row>
    <row r="36" spans="1:46" ht="14.25">
      <c r="A36" s="8" t="s">
        <v>37</v>
      </c>
      <c r="B36" s="9"/>
      <c r="C36" s="9"/>
      <c r="D36" s="9"/>
      <c r="E36" s="49"/>
      <c r="F36" s="9"/>
      <c r="G36" s="38" t="str">
        <f>IF(F36=0,"",F36-SUM(L36:AT36))</f>
        <v/>
      </c>
      <c r="H36" s="41" t="s">
        <v>39</v>
      </c>
      <c r="I36" s="165" t="e">
        <f t="shared" si="0"/>
        <v>#VALUE!</v>
      </c>
      <c r="J36" s="165" t="e">
        <f t="shared" si="1"/>
        <v>#VALUE!</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v>0</v>
      </c>
      <c r="AD36" s="13">
        <v>0</v>
      </c>
      <c r="AE36" s="13"/>
      <c r="AF36" s="13"/>
      <c r="AG36" s="13"/>
      <c r="AH36" s="13"/>
      <c r="AI36" s="13"/>
      <c r="AJ36" s="13"/>
      <c r="AK36" s="13"/>
      <c r="AL36" s="13"/>
      <c r="AM36" s="13"/>
      <c r="AN36" s="13"/>
      <c r="AO36" s="13"/>
      <c r="AP36" s="13"/>
      <c r="AQ36" s="13"/>
      <c r="AR36" s="13"/>
      <c r="AS36" s="13"/>
      <c r="AT36" s="13"/>
    </row>
    <row r="37" spans="1:46" ht="14.25">
      <c r="A37" s="8" t="s">
        <v>37</v>
      </c>
      <c r="B37" s="9"/>
      <c r="C37" s="9"/>
      <c r="D37" s="9"/>
      <c r="E37" s="49"/>
      <c r="F37" s="9"/>
      <c r="G37" s="38" t="str">
        <f>IF(F37=0,"",F37-SUM(L37:AT37))</f>
        <v/>
      </c>
      <c r="H37" s="41" t="s">
        <v>39</v>
      </c>
      <c r="I37" s="165" t="e">
        <f t="shared" si="0"/>
        <v>#VALUE!</v>
      </c>
      <c r="J37" s="165" t="e">
        <f t="shared" si="1"/>
        <v>#VALUE!</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c r="AF37" s="13"/>
      <c r="AG37" s="13"/>
      <c r="AH37" s="13"/>
      <c r="AI37" s="13"/>
      <c r="AJ37" s="13"/>
      <c r="AK37" s="13"/>
      <c r="AL37" s="13"/>
      <c r="AM37" s="13"/>
      <c r="AN37" s="13"/>
      <c r="AO37" s="13"/>
      <c r="AP37" s="13"/>
      <c r="AQ37" s="13"/>
      <c r="AR37" s="13"/>
      <c r="AS37" s="13"/>
      <c r="AT37" s="13"/>
    </row>
    <row r="38" spans="1:46" ht="14.25">
      <c r="A38" s="8" t="s">
        <v>37</v>
      </c>
      <c r="B38" s="9"/>
      <c r="C38" s="9"/>
      <c r="D38" s="9"/>
      <c r="E38" s="49"/>
      <c r="F38" s="9"/>
      <c r="G38" s="38" t="str">
        <f>IF(F38=0,"",F38-SUM(L38:AT38))</f>
        <v/>
      </c>
      <c r="H38" s="41" t="s">
        <v>39</v>
      </c>
      <c r="I38" s="165" t="e">
        <f t="shared" si="0"/>
        <v>#VALUE!</v>
      </c>
      <c r="J38" s="165" t="e">
        <f t="shared" si="1"/>
        <v>#VALUE!</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c r="AF38" s="13"/>
      <c r="AG38" s="13"/>
      <c r="AH38" s="13"/>
      <c r="AI38" s="13"/>
      <c r="AJ38" s="13"/>
      <c r="AK38" s="13"/>
      <c r="AL38" s="13"/>
      <c r="AM38" s="13"/>
      <c r="AN38" s="13"/>
      <c r="AO38" s="13"/>
      <c r="AP38" s="13"/>
      <c r="AQ38" s="13"/>
      <c r="AR38" s="13"/>
      <c r="AS38" s="13"/>
      <c r="AT38" s="13"/>
    </row>
    <row r="39" spans="1:46" ht="14.25">
      <c r="A39" s="8" t="s">
        <v>37</v>
      </c>
      <c r="B39" s="9"/>
      <c r="C39" s="9"/>
      <c r="D39" s="9"/>
      <c r="E39" s="49"/>
      <c r="F39" s="9"/>
      <c r="G39" s="38" t="str">
        <f>IF(F39=0,"",F39-SUM(L39:AT39))</f>
        <v/>
      </c>
      <c r="H39" s="41" t="s">
        <v>39</v>
      </c>
      <c r="I39" s="165" t="e">
        <f t="shared" si="0"/>
        <v>#VALUE!</v>
      </c>
      <c r="J39" s="165" t="e">
        <f t="shared" si="1"/>
        <v>#VALUE!</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c r="AF39" s="13"/>
      <c r="AG39" s="13"/>
      <c r="AH39" s="13"/>
      <c r="AI39" s="13"/>
      <c r="AJ39" s="13"/>
      <c r="AK39" s="13"/>
      <c r="AL39" s="13"/>
      <c r="AM39" s="13"/>
      <c r="AN39" s="13"/>
      <c r="AO39" s="13"/>
      <c r="AP39" s="13"/>
      <c r="AQ39" s="13"/>
      <c r="AR39" s="13"/>
      <c r="AS39" s="13"/>
      <c r="AT39" s="13"/>
    </row>
    <row r="40" spans="1:46" ht="14.25">
      <c r="A40" s="8" t="s">
        <v>37</v>
      </c>
      <c r="B40" s="15"/>
      <c r="C40" s="9"/>
      <c r="D40" s="15"/>
      <c r="E40" s="50"/>
      <c r="F40" s="15"/>
      <c r="G40" s="38" t="str">
        <f>IF(F40=0,"",F40-SUM(L40:AT40))</f>
        <v/>
      </c>
      <c r="H40" s="42" t="s">
        <v>39</v>
      </c>
      <c r="I40" s="165" t="e">
        <f t="shared" si="0"/>
        <v>#VALUE!</v>
      </c>
      <c r="J40" s="165" t="e">
        <f t="shared" si="1"/>
        <v>#VALUE!</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c r="AF40" s="13"/>
      <c r="AG40" s="13"/>
      <c r="AH40" s="13"/>
      <c r="AI40" s="13"/>
      <c r="AJ40" s="13"/>
      <c r="AK40" s="13"/>
      <c r="AL40" s="13"/>
      <c r="AM40" s="13"/>
      <c r="AN40" s="13"/>
      <c r="AO40" s="13"/>
      <c r="AP40" s="13"/>
      <c r="AQ40" s="13"/>
      <c r="AR40" s="13"/>
      <c r="AS40" s="13"/>
      <c r="AT40" s="13"/>
    </row>
    <row r="41" spans="1:46" ht="14.25">
      <c r="A41" s="8" t="s">
        <v>37</v>
      </c>
      <c r="B41" s="17"/>
      <c r="C41" s="9"/>
      <c r="D41" s="17"/>
      <c r="E41" s="51"/>
      <c r="F41" s="17"/>
      <c r="G41" s="38" t="str">
        <f>IF(F41=0,"",F41-SUM(L41:AT41))</f>
        <v/>
      </c>
      <c r="H41" s="42" t="s">
        <v>39</v>
      </c>
      <c r="I41" s="165" t="e">
        <f t="shared" si="0"/>
        <v>#VALUE!</v>
      </c>
      <c r="J41" s="165" t="e">
        <f t="shared" si="1"/>
        <v>#VALUE!</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c r="AF41" s="13"/>
      <c r="AG41" s="13"/>
      <c r="AH41" s="13"/>
      <c r="AI41" s="13"/>
      <c r="AJ41" s="13"/>
      <c r="AK41" s="13"/>
      <c r="AL41" s="13"/>
      <c r="AM41" s="13"/>
      <c r="AN41" s="13"/>
      <c r="AO41" s="13"/>
      <c r="AP41" s="13"/>
      <c r="AQ41" s="13"/>
      <c r="AR41" s="13"/>
      <c r="AS41" s="13"/>
      <c r="AT41" s="13"/>
    </row>
    <row r="42" spans="1:46" ht="14.25">
      <c r="A42" s="8" t="s">
        <v>37</v>
      </c>
      <c r="B42" s="17"/>
      <c r="C42" s="9"/>
      <c r="D42" s="17"/>
      <c r="E42" s="51"/>
      <c r="F42" s="17"/>
      <c r="G42" s="38" t="str">
        <f>IF(F42=0,"",F42-SUM(L42:AT42))</f>
        <v/>
      </c>
      <c r="H42" s="42" t="s">
        <v>39</v>
      </c>
      <c r="I42" s="165" t="e">
        <f t="shared" si="0"/>
        <v>#VALUE!</v>
      </c>
      <c r="J42" s="165" t="e">
        <f t="shared" si="1"/>
        <v>#VALUE!</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v>0</v>
      </c>
      <c r="AD42" s="13">
        <v>0</v>
      </c>
      <c r="AE42" s="13"/>
      <c r="AF42" s="13"/>
      <c r="AG42" s="13"/>
      <c r="AH42" s="13"/>
      <c r="AI42" s="13"/>
      <c r="AJ42" s="13"/>
      <c r="AK42" s="13"/>
      <c r="AL42" s="13"/>
      <c r="AM42" s="13"/>
      <c r="AN42" s="13"/>
      <c r="AO42" s="13"/>
      <c r="AP42" s="13"/>
      <c r="AQ42" s="13"/>
      <c r="AR42" s="13"/>
      <c r="AS42" s="13"/>
      <c r="AT42" s="13"/>
    </row>
    <row r="43" spans="1:46" ht="14.25">
      <c r="A43" s="8" t="s">
        <v>37</v>
      </c>
      <c r="B43" s="17"/>
      <c r="C43" s="9"/>
      <c r="D43" s="17"/>
      <c r="E43" s="51"/>
      <c r="F43" s="17"/>
      <c r="G43" s="38" t="str">
        <f>IF(F43=0,"",F43-SUM(L43:AT43))</f>
        <v/>
      </c>
      <c r="H43" s="42" t="s">
        <v>39</v>
      </c>
      <c r="I43" s="165" t="e">
        <f t="shared" si="0"/>
        <v>#VALUE!</v>
      </c>
      <c r="J43" s="165" t="e">
        <f t="shared" si="1"/>
        <v>#VALUE!</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c r="AF43" s="13"/>
      <c r="AG43" s="13"/>
      <c r="AH43" s="13"/>
      <c r="AI43" s="13"/>
      <c r="AJ43" s="13"/>
      <c r="AK43" s="13"/>
      <c r="AL43" s="13"/>
      <c r="AM43" s="13"/>
      <c r="AN43" s="13"/>
      <c r="AO43" s="13"/>
      <c r="AP43" s="13"/>
      <c r="AQ43" s="13"/>
      <c r="AR43" s="13"/>
      <c r="AS43" s="13"/>
      <c r="AT43" s="13"/>
    </row>
    <row r="44" spans="1:46" ht="14.25">
      <c r="A44" s="8" t="s">
        <v>37</v>
      </c>
      <c r="B44" s="17"/>
      <c r="C44" s="9"/>
      <c r="D44" s="17"/>
      <c r="E44" s="51"/>
      <c r="F44" s="17"/>
      <c r="G44" s="38" t="str">
        <f>IF(F44=0,"",F44-SUM(L44:AT44))</f>
        <v/>
      </c>
      <c r="H44" s="42" t="s">
        <v>39</v>
      </c>
      <c r="I44" s="165" t="e">
        <f t="shared" si="0"/>
        <v>#VALUE!</v>
      </c>
      <c r="J44" s="165" t="e">
        <f t="shared" si="1"/>
        <v>#VALUE!</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v>0</v>
      </c>
      <c r="AD44" s="13">
        <v>0</v>
      </c>
      <c r="AE44" s="13"/>
      <c r="AF44" s="13"/>
      <c r="AG44" s="13"/>
      <c r="AH44" s="13"/>
      <c r="AI44" s="13"/>
      <c r="AJ44" s="13"/>
      <c r="AK44" s="13"/>
      <c r="AL44" s="13"/>
      <c r="AM44" s="13"/>
      <c r="AN44" s="13"/>
      <c r="AO44" s="13"/>
      <c r="AP44" s="13"/>
      <c r="AQ44" s="13"/>
      <c r="AR44" s="13"/>
      <c r="AS44" s="13"/>
      <c r="AT44" s="13"/>
    </row>
    <row r="45" spans="1:46" ht="14.25">
      <c r="A45" s="8" t="s">
        <v>37</v>
      </c>
      <c r="B45" s="17"/>
      <c r="C45" s="9"/>
      <c r="D45" s="17"/>
      <c r="E45" s="51"/>
      <c r="F45" s="17"/>
      <c r="G45" s="38" t="str">
        <f>IF(F45=0,"",F45-SUM(L45:AT45))</f>
        <v/>
      </c>
      <c r="H45" s="42" t="s">
        <v>39</v>
      </c>
      <c r="I45" s="165" t="e">
        <f t="shared" si="0"/>
        <v>#VALUE!</v>
      </c>
      <c r="J45" s="165" t="e">
        <f t="shared" si="1"/>
        <v>#VALUE!</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c r="AF45" s="13"/>
      <c r="AG45" s="13"/>
      <c r="AH45" s="13"/>
      <c r="AI45" s="13"/>
      <c r="AJ45" s="13"/>
      <c r="AK45" s="13"/>
      <c r="AL45" s="13"/>
      <c r="AM45" s="13"/>
      <c r="AN45" s="13"/>
      <c r="AO45" s="13"/>
      <c r="AP45" s="13"/>
      <c r="AQ45" s="13"/>
      <c r="AR45" s="13"/>
      <c r="AS45" s="13"/>
      <c r="AT45" s="13"/>
    </row>
    <row r="46" spans="1:46" ht="14.25">
      <c r="A46" s="8" t="s">
        <v>37</v>
      </c>
      <c r="B46" s="9"/>
      <c r="C46" s="9"/>
      <c r="D46" s="9"/>
      <c r="E46" s="49"/>
      <c r="F46" s="9"/>
      <c r="G46" s="38" t="str">
        <f>IF(F46=0,"",F46-SUM(L46:AT46))</f>
        <v/>
      </c>
      <c r="H46" s="42" t="s">
        <v>39</v>
      </c>
      <c r="I46" s="165" t="e">
        <f t="shared" si="0"/>
        <v>#VALUE!</v>
      </c>
      <c r="J46" s="165" t="e">
        <f t="shared" si="1"/>
        <v>#VALUE!</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v>0</v>
      </c>
      <c r="AD46" s="13">
        <v>0</v>
      </c>
      <c r="AE46" s="13"/>
      <c r="AF46" s="13"/>
      <c r="AG46" s="13"/>
      <c r="AH46" s="13"/>
      <c r="AI46" s="13"/>
      <c r="AJ46" s="13"/>
      <c r="AK46" s="13"/>
      <c r="AL46" s="13"/>
      <c r="AM46" s="13"/>
      <c r="AN46" s="13"/>
      <c r="AO46" s="13"/>
      <c r="AP46" s="13"/>
      <c r="AQ46" s="13"/>
      <c r="AR46" s="13"/>
      <c r="AS46" s="13"/>
      <c r="AT46" s="13"/>
    </row>
    <row r="47" spans="1:46" ht="14.25">
      <c r="A47" s="8" t="s">
        <v>37</v>
      </c>
      <c r="B47" s="9"/>
      <c r="C47" s="9"/>
      <c r="D47" s="9"/>
      <c r="E47" s="49"/>
      <c r="F47" s="9"/>
      <c r="G47" s="38" t="str">
        <f>IF(F47=0,"",F47-SUM(L47:AT47))</f>
        <v/>
      </c>
      <c r="H47" s="42" t="s">
        <v>39</v>
      </c>
      <c r="I47" s="165" t="e">
        <f t="shared" si="0"/>
        <v>#VALUE!</v>
      </c>
      <c r="J47" s="165" t="e">
        <f t="shared" si="1"/>
        <v>#VALUE!</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c r="AF47" s="13"/>
      <c r="AG47" s="13"/>
      <c r="AH47" s="13"/>
      <c r="AI47" s="13"/>
      <c r="AJ47" s="13"/>
      <c r="AK47" s="13"/>
      <c r="AL47" s="13"/>
      <c r="AM47" s="13"/>
      <c r="AN47" s="13"/>
      <c r="AO47" s="13"/>
      <c r="AP47" s="13"/>
      <c r="AQ47" s="13"/>
      <c r="AR47" s="13"/>
      <c r="AS47" s="13"/>
      <c r="AT47" s="13"/>
    </row>
    <row r="48" spans="1:46" ht="14.25">
      <c r="A48" s="8" t="s">
        <v>37</v>
      </c>
      <c r="B48" s="9"/>
      <c r="C48" s="9"/>
      <c r="D48" s="9"/>
      <c r="E48" s="49"/>
      <c r="F48" s="9"/>
      <c r="G48" s="38" t="str">
        <f>IF(F48=0,"",F48-SUM(L48:AT48))</f>
        <v/>
      </c>
      <c r="H48" s="42" t="s">
        <v>39</v>
      </c>
      <c r="I48" s="165" t="e">
        <f t="shared" si="0"/>
        <v>#VALUE!</v>
      </c>
      <c r="J48" s="165" t="e">
        <f t="shared" si="1"/>
        <v>#VALUE!</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c r="AE48" s="13"/>
      <c r="AF48" s="13"/>
      <c r="AG48" s="13"/>
      <c r="AH48" s="13"/>
      <c r="AI48" s="13"/>
      <c r="AJ48" s="13"/>
      <c r="AK48" s="13"/>
      <c r="AL48" s="13"/>
      <c r="AM48" s="13"/>
      <c r="AN48" s="13"/>
      <c r="AO48" s="13"/>
      <c r="AP48" s="13"/>
      <c r="AQ48" s="13"/>
      <c r="AR48" s="13"/>
      <c r="AS48" s="13"/>
      <c r="AT48" s="13"/>
    </row>
    <row r="49" spans="1:46" ht="14.25">
      <c r="A49" s="8" t="s">
        <v>37</v>
      </c>
      <c r="B49" s="9"/>
      <c r="C49" s="9"/>
      <c r="D49" s="9"/>
      <c r="E49" s="49"/>
      <c r="F49" s="9"/>
      <c r="G49" s="38" t="str">
        <f>IF(F49=0,"",F49-SUM(L49:AT49))</f>
        <v/>
      </c>
      <c r="H49" s="42" t="s">
        <v>39</v>
      </c>
      <c r="I49" s="165" t="e">
        <f t="shared" si="0"/>
        <v>#VALUE!</v>
      </c>
      <c r="J49" s="165" t="e">
        <f t="shared" si="1"/>
        <v>#VALUE!</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c r="AF49" s="13"/>
      <c r="AG49" s="13"/>
      <c r="AH49" s="13"/>
      <c r="AI49" s="13"/>
      <c r="AJ49" s="13"/>
      <c r="AK49" s="13"/>
      <c r="AL49" s="13"/>
      <c r="AM49" s="13"/>
      <c r="AN49" s="13"/>
      <c r="AO49" s="13"/>
      <c r="AP49" s="13"/>
      <c r="AQ49" s="13"/>
      <c r="AR49" s="13"/>
      <c r="AS49" s="13"/>
      <c r="AT49" s="13"/>
    </row>
    <row r="50" spans="1:46" ht="14.25">
      <c r="A50" s="8" t="s">
        <v>37</v>
      </c>
      <c r="B50" s="9"/>
      <c r="C50" s="9"/>
      <c r="D50" s="9"/>
      <c r="E50" s="49"/>
      <c r="F50" s="9"/>
      <c r="G50" s="38" t="str">
        <f>IF(F50=0,"",F50-SUM(L50:AT50))</f>
        <v/>
      </c>
      <c r="H50" s="42" t="s">
        <v>39</v>
      </c>
      <c r="I50" s="165" t="e">
        <f t="shared" si="0"/>
        <v>#VALUE!</v>
      </c>
      <c r="J50" s="165" t="e">
        <f t="shared" si="1"/>
        <v>#VALUE!</v>
      </c>
      <c r="L50" s="13">
        <v>0</v>
      </c>
      <c r="M50" s="13">
        <v>0</v>
      </c>
      <c r="N50" s="13">
        <v>0</v>
      </c>
      <c r="O50" s="13">
        <v>0</v>
      </c>
      <c r="P50" s="13">
        <v>0</v>
      </c>
      <c r="Q50" s="13">
        <v>0</v>
      </c>
      <c r="R50" s="13">
        <v>0</v>
      </c>
      <c r="S50" s="13">
        <v>0</v>
      </c>
      <c r="T50" s="13">
        <v>0</v>
      </c>
      <c r="U50" s="13">
        <v>0</v>
      </c>
      <c r="V50" s="13">
        <v>0</v>
      </c>
      <c r="W50" s="13">
        <v>0</v>
      </c>
      <c r="X50" s="13">
        <v>0</v>
      </c>
      <c r="Y50" s="13">
        <v>0</v>
      </c>
      <c r="Z50" s="13">
        <v>0</v>
      </c>
      <c r="AA50" s="13">
        <v>0</v>
      </c>
      <c r="AB50" s="13">
        <v>0</v>
      </c>
      <c r="AC50" s="13">
        <v>0</v>
      </c>
      <c r="AD50" s="13">
        <v>0</v>
      </c>
      <c r="AE50" s="13"/>
      <c r="AF50" s="13"/>
      <c r="AG50" s="13"/>
      <c r="AH50" s="13"/>
      <c r="AI50" s="13"/>
      <c r="AJ50" s="13"/>
      <c r="AK50" s="13"/>
      <c r="AL50" s="13"/>
      <c r="AM50" s="13"/>
      <c r="AN50" s="13"/>
      <c r="AO50" s="13"/>
      <c r="AP50" s="13"/>
      <c r="AQ50" s="13"/>
      <c r="AR50" s="13"/>
      <c r="AS50" s="13"/>
      <c r="AT50" s="13"/>
    </row>
    <row r="51" spans="1:46" ht="14.25">
      <c r="A51" s="8" t="s">
        <v>37</v>
      </c>
      <c r="B51" s="9"/>
      <c r="C51" s="9"/>
      <c r="D51" s="9"/>
      <c r="E51" s="49"/>
      <c r="F51" s="9"/>
      <c r="G51" s="38" t="str">
        <f>IF(F51=0,"",F51-SUM(L51:AT51))</f>
        <v/>
      </c>
      <c r="H51" s="42" t="s">
        <v>39</v>
      </c>
      <c r="I51" s="165" t="e">
        <f t="shared" si="0"/>
        <v>#VALUE!</v>
      </c>
      <c r="J51" s="165" t="e">
        <f t="shared" si="1"/>
        <v>#VALUE!</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c r="AF51" s="13"/>
      <c r="AG51" s="13"/>
      <c r="AH51" s="13"/>
      <c r="AI51" s="13"/>
      <c r="AJ51" s="13"/>
      <c r="AK51" s="13"/>
      <c r="AL51" s="13"/>
      <c r="AM51" s="13"/>
      <c r="AN51" s="13"/>
      <c r="AO51" s="13"/>
      <c r="AP51" s="13"/>
      <c r="AQ51" s="13"/>
      <c r="AR51" s="13"/>
      <c r="AS51" s="13"/>
      <c r="AT51" s="13"/>
    </row>
    <row r="52" spans="1:46" ht="14.25">
      <c r="A52" s="8" t="s">
        <v>37</v>
      </c>
      <c r="B52" s="9"/>
      <c r="C52" s="9"/>
      <c r="D52" s="9"/>
      <c r="E52" s="49"/>
      <c r="F52" s="9"/>
      <c r="G52" s="38" t="str">
        <f>IF(F52=0,"",F52-SUM(L52:AT52))</f>
        <v/>
      </c>
      <c r="H52" s="42" t="s">
        <v>39</v>
      </c>
      <c r="I52" s="165" t="e">
        <f t="shared" si="0"/>
        <v>#VALUE!</v>
      </c>
      <c r="J52" s="165" t="e">
        <f t="shared" si="1"/>
        <v>#VALUE!</v>
      </c>
      <c r="L52" s="13">
        <v>0</v>
      </c>
      <c r="M52" s="13">
        <v>0</v>
      </c>
      <c r="N52" s="13">
        <v>0</v>
      </c>
      <c r="O52" s="13">
        <v>0</v>
      </c>
      <c r="P52" s="13">
        <v>0</v>
      </c>
      <c r="Q52" s="13">
        <v>0</v>
      </c>
      <c r="R52" s="13">
        <v>0</v>
      </c>
      <c r="S52" s="13">
        <v>0</v>
      </c>
      <c r="T52" s="13">
        <v>0</v>
      </c>
      <c r="U52" s="13">
        <v>0</v>
      </c>
      <c r="V52" s="13">
        <v>0</v>
      </c>
      <c r="W52" s="13">
        <v>0</v>
      </c>
      <c r="X52" s="13">
        <v>0</v>
      </c>
      <c r="Y52" s="13">
        <v>0</v>
      </c>
      <c r="Z52" s="13">
        <v>0</v>
      </c>
      <c r="AA52" s="13">
        <v>0</v>
      </c>
      <c r="AB52" s="13">
        <v>0</v>
      </c>
      <c r="AC52" s="13">
        <v>0</v>
      </c>
      <c r="AD52" s="13">
        <v>0</v>
      </c>
      <c r="AE52" s="13"/>
      <c r="AF52" s="13"/>
      <c r="AG52" s="13"/>
      <c r="AH52" s="13"/>
      <c r="AI52" s="13"/>
      <c r="AJ52" s="13"/>
      <c r="AK52" s="13"/>
      <c r="AL52" s="13"/>
      <c r="AM52" s="13"/>
      <c r="AN52" s="13"/>
      <c r="AO52" s="13"/>
      <c r="AP52" s="13"/>
      <c r="AQ52" s="13"/>
      <c r="AR52" s="13"/>
      <c r="AS52" s="13"/>
      <c r="AT52" s="13"/>
    </row>
    <row r="53" spans="1:46" ht="14.25">
      <c r="A53" s="8" t="s">
        <v>37</v>
      </c>
      <c r="B53" s="9"/>
      <c r="C53" s="9"/>
      <c r="D53" s="9"/>
      <c r="E53" s="49"/>
      <c r="F53" s="9"/>
      <c r="G53" s="38" t="str">
        <f>IF(F53=0,"",F53-SUM(L53:AT53))</f>
        <v/>
      </c>
      <c r="H53" s="42" t="s">
        <v>39</v>
      </c>
      <c r="I53" s="165" t="e">
        <f t="shared" si="0"/>
        <v>#VALUE!</v>
      </c>
      <c r="J53" s="165" t="e">
        <f t="shared" si="1"/>
        <v>#VALUE!</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c r="AF53" s="13"/>
      <c r="AG53" s="13"/>
      <c r="AH53" s="13"/>
      <c r="AI53" s="13"/>
      <c r="AJ53" s="13"/>
      <c r="AK53" s="13"/>
      <c r="AL53" s="13"/>
      <c r="AM53" s="13"/>
      <c r="AN53" s="13"/>
      <c r="AO53" s="13"/>
      <c r="AP53" s="13"/>
      <c r="AQ53" s="13"/>
      <c r="AR53" s="13"/>
      <c r="AS53" s="13"/>
      <c r="AT53" s="13"/>
    </row>
    <row r="54" spans="1:46" ht="14.25">
      <c r="A54" s="8" t="s">
        <v>50</v>
      </c>
      <c r="B54" s="9" t="s">
        <v>51</v>
      </c>
      <c r="C54" s="88" t="s">
        <v>52</v>
      </c>
      <c r="D54" s="9" t="s">
        <v>35</v>
      </c>
      <c r="E54" s="49">
        <v>3</v>
      </c>
      <c r="F54" s="88">
        <v>40</v>
      </c>
      <c r="G54" s="38">
        <f>IF(F54=0,"",F54-SUM(L54:AT54))</f>
        <v>40</v>
      </c>
      <c r="H54" s="41" t="s">
        <v>53</v>
      </c>
      <c r="I54" s="165">
        <f t="shared" si="0"/>
        <v>0</v>
      </c>
      <c r="J54" s="165">
        <f t="shared" si="1"/>
        <v>0</v>
      </c>
      <c r="L54" s="13">
        <v>0</v>
      </c>
      <c r="M54" s="13">
        <v>0</v>
      </c>
      <c r="N54" s="13">
        <v>0</v>
      </c>
      <c r="O54" s="13">
        <v>0</v>
      </c>
      <c r="P54" s="13">
        <v>0</v>
      </c>
      <c r="Q54" s="13">
        <v>0</v>
      </c>
      <c r="R54" s="13">
        <v>0</v>
      </c>
      <c r="S54" s="13">
        <v>0</v>
      </c>
      <c r="T54" s="13">
        <v>0</v>
      </c>
      <c r="U54" s="13">
        <v>0</v>
      </c>
      <c r="V54" s="13">
        <v>0</v>
      </c>
      <c r="W54" s="13">
        <v>0</v>
      </c>
      <c r="X54" s="13">
        <v>0</v>
      </c>
      <c r="Y54" s="13">
        <v>0</v>
      </c>
      <c r="Z54" s="13">
        <v>0</v>
      </c>
      <c r="AA54" s="13">
        <v>0</v>
      </c>
      <c r="AB54" s="13">
        <v>0</v>
      </c>
      <c r="AC54" s="13">
        <v>0</v>
      </c>
      <c r="AD54" s="13">
        <v>0</v>
      </c>
      <c r="AE54" s="13"/>
      <c r="AF54" s="13"/>
      <c r="AG54" s="13"/>
      <c r="AH54" s="13"/>
      <c r="AI54" s="13"/>
      <c r="AJ54" s="13"/>
      <c r="AK54" s="13"/>
      <c r="AL54" s="13"/>
      <c r="AM54" s="13"/>
      <c r="AN54" s="13"/>
      <c r="AO54" s="13"/>
      <c r="AP54" s="13"/>
      <c r="AQ54" s="13"/>
      <c r="AR54" s="13"/>
      <c r="AS54" s="13"/>
      <c r="AT54" s="13"/>
    </row>
    <row r="55" spans="1:46" ht="14.25">
      <c r="A55" s="8" t="s">
        <v>50</v>
      </c>
      <c r="B55" s="9" t="s">
        <v>51</v>
      </c>
      <c r="C55" s="89" t="s">
        <v>54</v>
      </c>
      <c r="D55" s="9" t="s">
        <v>35</v>
      </c>
      <c r="E55" s="49">
        <v>1.25</v>
      </c>
      <c r="F55" s="89">
        <v>100</v>
      </c>
      <c r="G55" s="38">
        <f>IF(F55=0,"",F55-SUM(L55:AT55))</f>
        <v>90</v>
      </c>
      <c r="H55" s="41" t="s">
        <v>53</v>
      </c>
      <c r="I55" s="165">
        <f t="shared" si="0"/>
        <v>10</v>
      </c>
      <c r="J55" s="165">
        <f t="shared" si="1"/>
        <v>12.5</v>
      </c>
      <c r="L55" s="13">
        <v>0</v>
      </c>
      <c r="M55" s="13">
        <v>10</v>
      </c>
      <c r="N55" s="13">
        <v>0</v>
      </c>
      <c r="O55" s="13">
        <v>0</v>
      </c>
      <c r="P55" s="13">
        <v>0</v>
      </c>
      <c r="Q55" s="13">
        <v>0</v>
      </c>
      <c r="R55" s="13">
        <v>0</v>
      </c>
      <c r="S55" s="13">
        <v>0</v>
      </c>
      <c r="T55" s="13">
        <v>0</v>
      </c>
      <c r="U55" s="13">
        <v>0</v>
      </c>
      <c r="V55" s="13">
        <v>0</v>
      </c>
      <c r="W55" s="13">
        <v>0</v>
      </c>
      <c r="X55" s="13">
        <v>0</v>
      </c>
      <c r="Y55" s="13">
        <v>0</v>
      </c>
      <c r="Z55" s="13">
        <v>0</v>
      </c>
      <c r="AA55" s="13">
        <v>0</v>
      </c>
      <c r="AB55" s="13">
        <v>0</v>
      </c>
      <c r="AC55" s="13">
        <v>0</v>
      </c>
      <c r="AD55" s="13">
        <v>0</v>
      </c>
      <c r="AE55" s="13"/>
      <c r="AF55" s="13"/>
      <c r="AG55" s="13"/>
      <c r="AH55" s="13"/>
      <c r="AI55" s="13"/>
      <c r="AJ55" s="13"/>
      <c r="AK55" s="13"/>
      <c r="AL55" s="13"/>
      <c r="AM55" s="13"/>
      <c r="AN55" s="13"/>
      <c r="AO55" s="13"/>
      <c r="AP55" s="13"/>
      <c r="AQ55" s="13"/>
      <c r="AR55" s="13"/>
      <c r="AS55" s="13"/>
      <c r="AT55" s="13"/>
    </row>
    <row r="56" spans="1:46" ht="14.25">
      <c r="A56" s="8" t="s">
        <v>50</v>
      </c>
      <c r="B56" s="9" t="s">
        <v>51</v>
      </c>
      <c r="C56" s="89" t="s">
        <v>55</v>
      </c>
      <c r="D56" s="9" t="s">
        <v>35</v>
      </c>
      <c r="E56" s="49">
        <v>1.25</v>
      </c>
      <c r="F56" s="89">
        <v>100</v>
      </c>
      <c r="G56" s="38">
        <f>IF(F56=0,"",F56-SUM(L56:AT56))</f>
        <v>100</v>
      </c>
      <c r="H56" s="41" t="s">
        <v>53</v>
      </c>
      <c r="I56" s="165">
        <f t="shared" si="0"/>
        <v>0</v>
      </c>
      <c r="J56" s="165">
        <f t="shared" si="1"/>
        <v>0</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v>0</v>
      </c>
      <c r="AD56" s="13">
        <v>0</v>
      </c>
      <c r="AE56" s="13"/>
      <c r="AF56" s="13"/>
      <c r="AG56" s="13"/>
      <c r="AH56" s="13"/>
      <c r="AI56" s="13"/>
      <c r="AJ56" s="13"/>
      <c r="AK56" s="13"/>
      <c r="AL56" s="13"/>
      <c r="AM56" s="13"/>
      <c r="AN56" s="13"/>
      <c r="AO56" s="13"/>
      <c r="AP56" s="13"/>
      <c r="AQ56" s="13"/>
      <c r="AR56" s="13"/>
      <c r="AS56" s="13"/>
      <c r="AT56" s="13"/>
    </row>
    <row r="57" spans="1:46" ht="14.25">
      <c r="A57" s="8" t="s">
        <v>50</v>
      </c>
      <c r="B57" s="9" t="s">
        <v>51</v>
      </c>
      <c r="C57" t="s">
        <v>56</v>
      </c>
      <c r="D57" s="9" t="s">
        <v>35</v>
      </c>
      <c r="E57" s="49">
        <v>3</v>
      </c>
      <c r="F57" s="87">
        <v>40</v>
      </c>
      <c r="G57" s="38">
        <f>IF(F57=0,"",F57-SUM(L57:AT57))</f>
        <v>40</v>
      </c>
      <c r="H57" s="41" t="s">
        <v>53</v>
      </c>
      <c r="I57" s="165">
        <f t="shared" si="0"/>
        <v>0</v>
      </c>
      <c r="J57" s="165">
        <f t="shared" si="1"/>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0</v>
      </c>
      <c r="AE57" s="13"/>
      <c r="AF57" s="13"/>
      <c r="AG57" s="13"/>
      <c r="AH57" s="13"/>
      <c r="AI57" s="13"/>
      <c r="AJ57" s="13"/>
      <c r="AK57" s="13"/>
      <c r="AL57" s="13"/>
      <c r="AM57" s="13"/>
      <c r="AN57" s="13"/>
      <c r="AO57" s="13"/>
      <c r="AP57" s="13"/>
      <c r="AQ57" s="13"/>
      <c r="AR57" s="13"/>
      <c r="AS57" s="13"/>
      <c r="AT57" s="13"/>
    </row>
    <row r="58" spans="1:46" ht="14.25">
      <c r="A58" s="8" t="s">
        <v>50</v>
      </c>
      <c r="B58" s="9"/>
      <c r="C58" s="87"/>
      <c r="D58" s="9"/>
      <c r="E58" s="49"/>
      <c r="F58" s="87"/>
      <c r="G58" s="38" t="str">
        <f>IF(F58=0,"",F58-SUM(L58:AT58))</f>
        <v/>
      </c>
      <c r="H58" s="41" t="s">
        <v>53</v>
      </c>
      <c r="I58" s="165" t="e">
        <f t="shared" si="0"/>
        <v>#VALUE!</v>
      </c>
      <c r="J58" s="165" t="e">
        <f t="shared" si="1"/>
        <v>#VALUE!</v>
      </c>
      <c r="L58" s="13">
        <v>0</v>
      </c>
      <c r="M58" s="13">
        <v>0</v>
      </c>
      <c r="N58" s="13">
        <v>0</v>
      </c>
      <c r="O58" s="13">
        <v>0</v>
      </c>
      <c r="P58" s="13">
        <v>0</v>
      </c>
      <c r="Q58" s="13">
        <v>0</v>
      </c>
      <c r="R58" s="13">
        <v>0</v>
      </c>
      <c r="S58" s="13">
        <v>0</v>
      </c>
      <c r="T58" s="13">
        <v>0</v>
      </c>
      <c r="U58" s="13">
        <v>0</v>
      </c>
      <c r="V58" s="13">
        <v>0</v>
      </c>
      <c r="W58" s="13">
        <v>0</v>
      </c>
      <c r="X58" s="13">
        <v>0</v>
      </c>
      <c r="Y58" s="13">
        <v>0</v>
      </c>
      <c r="Z58" s="13">
        <v>0</v>
      </c>
      <c r="AA58" s="13">
        <v>0</v>
      </c>
      <c r="AB58" s="13">
        <v>0</v>
      </c>
      <c r="AC58" s="13">
        <v>0</v>
      </c>
      <c r="AD58" s="13">
        <v>0</v>
      </c>
      <c r="AE58" s="13"/>
      <c r="AF58" s="13"/>
      <c r="AG58" s="13"/>
      <c r="AH58" s="13"/>
      <c r="AI58" s="13"/>
      <c r="AJ58" s="13"/>
      <c r="AK58" s="13"/>
      <c r="AL58" s="13"/>
      <c r="AM58" s="13"/>
      <c r="AN58" s="13"/>
      <c r="AO58" s="13"/>
      <c r="AP58" s="13"/>
      <c r="AQ58" s="13"/>
      <c r="AR58" s="13"/>
      <c r="AS58" s="13"/>
      <c r="AT58" s="13"/>
    </row>
    <row r="59" spans="1:46" ht="14.25">
      <c r="A59" s="8" t="s">
        <v>50</v>
      </c>
      <c r="B59" s="9"/>
      <c r="C59" s="87"/>
      <c r="D59" s="9"/>
      <c r="E59" s="49"/>
      <c r="F59" s="87"/>
      <c r="G59" s="38" t="str">
        <f>IF(F59=0,"",F59-SUM(L59:AT59))</f>
        <v/>
      </c>
      <c r="H59" s="41" t="s">
        <v>53</v>
      </c>
      <c r="I59" s="165" t="e">
        <f t="shared" si="0"/>
        <v>#VALUE!</v>
      </c>
      <c r="J59" s="165" t="e">
        <f t="shared" si="1"/>
        <v>#VALUE!</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c r="AF59" s="13"/>
      <c r="AG59" s="13"/>
      <c r="AH59" s="13"/>
      <c r="AI59" s="13"/>
      <c r="AJ59" s="13"/>
      <c r="AK59" s="13"/>
      <c r="AL59" s="13"/>
      <c r="AM59" s="13"/>
      <c r="AN59" s="13"/>
      <c r="AO59" s="13"/>
      <c r="AP59" s="13"/>
      <c r="AQ59" s="13"/>
      <c r="AR59" s="13"/>
      <c r="AS59" s="13"/>
      <c r="AT59" s="13"/>
    </row>
    <row r="60" spans="1:46" ht="14.25">
      <c r="A60" s="8" t="s">
        <v>50</v>
      </c>
      <c r="B60" s="9"/>
      <c r="D60" s="9"/>
      <c r="E60" s="49"/>
      <c r="F60" s="87"/>
      <c r="G60" s="38" t="str">
        <f>IF(F60=0,"",F60-SUM(L60:AT60))</f>
        <v/>
      </c>
      <c r="H60" s="41" t="s">
        <v>53</v>
      </c>
      <c r="I60" s="165" t="e">
        <f t="shared" si="0"/>
        <v>#VALUE!</v>
      </c>
      <c r="J60" s="165" t="e">
        <f t="shared" si="1"/>
        <v>#VALUE!</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v>0</v>
      </c>
      <c r="AD60" s="13">
        <v>0</v>
      </c>
      <c r="AE60" s="13"/>
      <c r="AF60" s="13"/>
      <c r="AG60" s="13"/>
      <c r="AH60" s="13"/>
      <c r="AI60" s="13"/>
      <c r="AJ60" s="13"/>
      <c r="AK60" s="13"/>
      <c r="AL60" s="13"/>
      <c r="AM60" s="13"/>
      <c r="AN60" s="13"/>
      <c r="AO60" s="13"/>
      <c r="AP60" s="13"/>
      <c r="AQ60" s="13"/>
      <c r="AR60" s="13"/>
      <c r="AS60" s="13"/>
      <c r="AT60" s="13"/>
    </row>
    <row r="61" spans="1:46" ht="14.25">
      <c r="A61" s="8" t="s">
        <v>50</v>
      </c>
      <c r="B61" s="9"/>
      <c r="C61" s="87"/>
      <c r="D61" s="9"/>
      <c r="E61" s="49"/>
      <c r="F61" s="87"/>
      <c r="G61" s="38" t="str">
        <f>IF(F61=0,"",F61-SUM(L61:AT61))</f>
        <v/>
      </c>
      <c r="H61" s="41" t="s">
        <v>53</v>
      </c>
      <c r="I61" s="165" t="e">
        <f t="shared" si="0"/>
        <v>#VALUE!</v>
      </c>
      <c r="J61" s="165" t="e">
        <f t="shared" si="1"/>
        <v>#VALUE!</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c r="AF61" s="13"/>
      <c r="AG61" s="13"/>
      <c r="AH61" s="13"/>
      <c r="AI61" s="13"/>
      <c r="AJ61" s="13"/>
      <c r="AK61" s="13"/>
      <c r="AL61" s="13"/>
      <c r="AM61" s="13"/>
      <c r="AN61" s="13"/>
      <c r="AO61" s="13"/>
      <c r="AP61" s="13"/>
      <c r="AQ61" s="13"/>
      <c r="AR61" s="13"/>
      <c r="AS61" s="13"/>
      <c r="AT61" s="13"/>
    </row>
    <row r="62" spans="1:46" ht="14.25">
      <c r="A62" s="8" t="s">
        <v>50</v>
      </c>
      <c r="B62" s="9"/>
      <c r="C62" s="87"/>
      <c r="D62" s="9"/>
      <c r="E62" s="49"/>
      <c r="F62" s="87"/>
      <c r="G62" s="38" t="str">
        <f>IF(F62=0,"",F62-SUM(L62:AT62))</f>
        <v/>
      </c>
      <c r="H62" s="41" t="s">
        <v>53</v>
      </c>
      <c r="I62" s="165" t="e">
        <f t="shared" si="0"/>
        <v>#VALUE!</v>
      </c>
      <c r="J62" s="165" t="e">
        <f t="shared" si="1"/>
        <v>#VALUE!</v>
      </c>
      <c r="L62" s="13">
        <v>0</v>
      </c>
      <c r="M62" s="13">
        <v>0</v>
      </c>
      <c r="N62" s="13">
        <v>0</v>
      </c>
      <c r="O62" s="13">
        <v>0</v>
      </c>
      <c r="P62" s="13">
        <v>0</v>
      </c>
      <c r="Q62" s="13">
        <v>0</v>
      </c>
      <c r="R62" s="13">
        <v>0</v>
      </c>
      <c r="S62" s="13">
        <v>0</v>
      </c>
      <c r="T62" s="13">
        <v>0</v>
      </c>
      <c r="U62" s="13">
        <v>0</v>
      </c>
      <c r="V62" s="13">
        <v>0</v>
      </c>
      <c r="W62" s="13">
        <v>0</v>
      </c>
      <c r="X62" s="13">
        <v>0</v>
      </c>
      <c r="Y62" s="13">
        <v>0</v>
      </c>
      <c r="Z62" s="13">
        <v>0</v>
      </c>
      <c r="AA62" s="13">
        <v>0</v>
      </c>
      <c r="AB62" s="13">
        <v>0</v>
      </c>
      <c r="AC62" s="13">
        <v>0</v>
      </c>
      <c r="AD62" s="13">
        <v>0</v>
      </c>
      <c r="AE62" s="13"/>
      <c r="AF62" s="13"/>
      <c r="AG62" s="13"/>
      <c r="AH62" s="13"/>
      <c r="AI62" s="13"/>
      <c r="AJ62" s="13"/>
      <c r="AK62" s="13"/>
      <c r="AL62" s="13"/>
      <c r="AM62" s="13"/>
      <c r="AN62" s="13"/>
      <c r="AO62" s="13"/>
      <c r="AP62" s="13"/>
      <c r="AQ62" s="13"/>
      <c r="AR62" s="13"/>
      <c r="AS62" s="13"/>
      <c r="AT62" s="13"/>
    </row>
    <row r="63" spans="1:46" ht="14.25">
      <c r="A63" s="8" t="s">
        <v>50</v>
      </c>
      <c r="B63" s="9"/>
      <c r="C63" s="87"/>
      <c r="D63" s="9"/>
      <c r="E63" s="49"/>
      <c r="F63" s="87"/>
      <c r="G63" s="38" t="str">
        <f>IF(F63=0,"",F63-SUM(L63:AT63))</f>
        <v/>
      </c>
      <c r="H63" s="41" t="s">
        <v>53</v>
      </c>
      <c r="I63" s="165" t="e">
        <f t="shared" si="0"/>
        <v>#VALUE!</v>
      </c>
      <c r="J63" s="165" t="e">
        <f t="shared" si="1"/>
        <v>#VALUE!</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c r="AF63" s="13"/>
      <c r="AG63" s="13"/>
      <c r="AH63" s="13"/>
      <c r="AI63" s="13"/>
      <c r="AJ63" s="13"/>
      <c r="AK63" s="13"/>
      <c r="AL63" s="13"/>
      <c r="AM63" s="13"/>
      <c r="AN63" s="13"/>
      <c r="AO63" s="13"/>
      <c r="AP63" s="13"/>
      <c r="AQ63" s="13"/>
      <c r="AR63" s="13"/>
      <c r="AS63" s="13"/>
      <c r="AT63" s="13"/>
    </row>
    <row r="64" spans="1:46" ht="14.25">
      <c r="A64" s="8" t="s">
        <v>50</v>
      </c>
      <c r="B64" s="9"/>
      <c r="C64" s="9"/>
      <c r="D64" s="9"/>
      <c r="E64" s="49"/>
      <c r="F64" s="9"/>
      <c r="G64" s="38" t="str">
        <f>IF(F64=0,"",F64-SUM(L64:AT64))</f>
        <v/>
      </c>
      <c r="H64" s="41" t="s">
        <v>53</v>
      </c>
      <c r="I64" s="165" t="e">
        <f t="shared" si="0"/>
        <v>#VALUE!</v>
      </c>
      <c r="J64" s="165" t="e">
        <f t="shared" si="1"/>
        <v>#VALUE!</v>
      </c>
      <c r="L64" s="13">
        <v>0</v>
      </c>
      <c r="M64" s="13">
        <v>0</v>
      </c>
      <c r="N64" s="13">
        <v>0</v>
      </c>
      <c r="O64" s="13">
        <v>0</v>
      </c>
      <c r="P64" s="13">
        <v>0</v>
      </c>
      <c r="Q64" s="13">
        <v>0</v>
      </c>
      <c r="R64" s="13">
        <v>0</v>
      </c>
      <c r="S64" s="13">
        <v>0</v>
      </c>
      <c r="T64" s="13">
        <v>0</v>
      </c>
      <c r="U64" s="13">
        <v>0</v>
      </c>
      <c r="V64" s="13">
        <v>0</v>
      </c>
      <c r="W64" s="13">
        <v>0</v>
      </c>
      <c r="X64" s="13">
        <v>0</v>
      </c>
      <c r="Y64" s="13">
        <v>0</v>
      </c>
      <c r="Z64" s="13">
        <v>0</v>
      </c>
      <c r="AA64" s="13">
        <v>0</v>
      </c>
      <c r="AB64" s="13">
        <v>0</v>
      </c>
      <c r="AC64" s="13">
        <v>0</v>
      </c>
      <c r="AD64" s="13">
        <v>0</v>
      </c>
      <c r="AE64" s="13"/>
      <c r="AF64" s="13"/>
      <c r="AG64" s="13"/>
      <c r="AH64" s="13"/>
      <c r="AI64" s="13"/>
      <c r="AJ64" s="13"/>
      <c r="AK64" s="13"/>
      <c r="AL64" s="13"/>
      <c r="AM64" s="13"/>
      <c r="AN64" s="13"/>
      <c r="AO64" s="13"/>
      <c r="AP64" s="13"/>
      <c r="AQ64" s="13"/>
      <c r="AR64" s="13"/>
      <c r="AS64" s="13"/>
      <c r="AT64" s="13"/>
    </row>
    <row r="65" spans="1:46" ht="14.25">
      <c r="A65" s="8" t="s">
        <v>50</v>
      </c>
      <c r="B65" s="9"/>
      <c r="C65" s="9"/>
      <c r="D65" s="9"/>
      <c r="E65" s="49"/>
      <c r="F65" s="9"/>
      <c r="G65" s="38" t="str">
        <f>IF(F65=0,"",F65-SUM(L65:AT65))</f>
        <v/>
      </c>
      <c r="H65" s="41" t="s">
        <v>53</v>
      </c>
      <c r="I65" s="165" t="e">
        <f t="shared" si="0"/>
        <v>#VALUE!</v>
      </c>
      <c r="J65" s="165" t="e">
        <f t="shared" si="1"/>
        <v>#VALUE!</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c r="AF65" s="13"/>
      <c r="AG65" s="13"/>
      <c r="AH65" s="13"/>
      <c r="AI65" s="13"/>
      <c r="AJ65" s="13"/>
      <c r="AK65" s="13"/>
      <c r="AL65" s="13"/>
      <c r="AM65" s="13"/>
      <c r="AN65" s="13"/>
      <c r="AO65" s="13"/>
      <c r="AP65" s="13"/>
      <c r="AQ65" s="13"/>
      <c r="AR65" s="13"/>
      <c r="AS65" s="13"/>
      <c r="AT65" s="13"/>
    </row>
    <row r="66" spans="1:46" ht="14.25">
      <c r="A66" s="8" t="s">
        <v>50</v>
      </c>
      <c r="B66" s="9"/>
      <c r="C66" s="9"/>
      <c r="D66" s="9"/>
      <c r="E66" s="49"/>
      <c r="F66" s="9"/>
      <c r="G66" s="38" t="str">
        <f>IF(F66=0,"",F66-SUM(L66:AT66))</f>
        <v/>
      </c>
      <c r="H66" s="41" t="s">
        <v>53</v>
      </c>
      <c r="I66" s="165" t="e">
        <f t="shared" si="0"/>
        <v>#VALUE!</v>
      </c>
      <c r="J66" s="165" t="e">
        <f t="shared" si="1"/>
        <v>#VALUE!</v>
      </c>
      <c r="L66" s="13">
        <v>0</v>
      </c>
      <c r="M66" s="13">
        <v>0</v>
      </c>
      <c r="N66" s="13">
        <v>0</v>
      </c>
      <c r="O66" s="13">
        <v>0</v>
      </c>
      <c r="P66" s="13">
        <v>0</v>
      </c>
      <c r="Q66" s="13">
        <v>0</v>
      </c>
      <c r="R66" s="13">
        <v>0</v>
      </c>
      <c r="S66" s="13">
        <v>0</v>
      </c>
      <c r="T66" s="13">
        <v>0</v>
      </c>
      <c r="U66" s="13">
        <v>0</v>
      </c>
      <c r="V66" s="13">
        <v>0</v>
      </c>
      <c r="W66" s="13">
        <v>0</v>
      </c>
      <c r="X66" s="13">
        <v>0</v>
      </c>
      <c r="Y66" s="13">
        <v>0</v>
      </c>
      <c r="Z66" s="13">
        <v>0</v>
      </c>
      <c r="AA66" s="13">
        <v>0</v>
      </c>
      <c r="AB66" s="13">
        <v>0</v>
      </c>
      <c r="AC66" s="13">
        <v>0</v>
      </c>
      <c r="AD66" s="13">
        <v>0</v>
      </c>
      <c r="AE66" s="13"/>
      <c r="AF66" s="13"/>
      <c r="AG66" s="13"/>
      <c r="AH66" s="13"/>
      <c r="AI66" s="13"/>
      <c r="AJ66" s="13"/>
      <c r="AK66" s="13"/>
      <c r="AL66" s="13"/>
      <c r="AM66" s="13"/>
      <c r="AN66" s="13"/>
      <c r="AO66" s="13"/>
      <c r="AP66" s="13"/>
      <c r="AQ66" s="13"/>
      <c r="AR66" s="13"/>
      <c r="AS66" s="13"/>
      <c r="AT66" s="13"/>
    </row>
    <row r="67" spans="1:46" ht="14.25">
      <c r="A67" s="8" t="s">
        <v>50</v>
      </c>
      <c r="B67" s="9"/>
      <c r="C67" s="9"/>
      <c r="D67" s="9"/>
      <c r="E67" s="49"/>
      <c r="F67" s="9"/>
      <c r="G67" s="38" t="str">
        <f>IF(F67=0,"",F67-SUM(L67:AT67))</f>
        <v/>
      </c>
      <c r="H67" s="41" t="s">
        <v>53</v>
      </c>
      <c r="I67" s="165" t="e">
        <f t="shared" si="0"/>
        <v>#VALUE!</v>
      </c>
      <c r="J67" s="165" t="e">
        <f t="shared" si="1"/>
        <v>#VALUE!</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c r="AF67" s="11"/>
      <c r="AG67" s="11"/>
      <c r="AH67" s="11"/>
      <c r="AI67" s="11"/>
      <c r="AJ67" s="11"/>
      <c r="AK67" s="11"/>
      <c r="AL67" s="11"/>
      <c r="AM67" s="11"/>
      <c r="AN67" s="11"/>
      <c r="AO67" s="11"/>
      <c r="AP67" s="11"/>
      <c r="AQ67" s="11"/>
      <c r="AR67" s="11"/>
      <c r="AS67" s="11"/>
      <c r="AT67" s="11"/>
    </row>
    <row r="68" spans="1:46" ht="14.25">
      <c r="A68" s="8" t="s">
        <v>50</v>
      </c>
      <c r="B68" s="9"/>
      <c r="C68" s="9"/>
      <c r="D68" s="9"/>
      <c r="E68" s="49"/>
      <c r="F68" s="9"/>
      <c r="G68" s="38" t="str">
        <f>IF(F68=0,"",F68-SUM(L68:AT68))</f>
        <v/>
      </c>
      <c r="H68" s="41" t="s">
        <v>53</v>
      </c>
      <c r="I68" s="165" t="e">
        <f t="shared" si="0"/>
        <v>#VALUE!</v>
      </c>
      <c r="J68" s="165" t="e">
        <f t="shared" si="1"/>
        <v>#VALUE!</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v>0</v>
      </c>
      <c r="AD68" s="11">
        <v>0</v>
      </c>
      <c r="AE68" s="11"/>
      <c r="AF68" s="11"/>
      <c r="AG68" s="11"/>
      <c r="AH68" s="11"/>
      <c r="AI68" s="11"/>
      <c r="AJ68" s="11"/>
      <c r="AK68" s="11"/>
      <c r="AL68" s="11"/>
      <c r="AM68" s="11"/>
      <c r="AN68" s="11"/>
      <c r="AO68" s="11"/>
      <c r="AP68" s="11"/>
      <c r="AQ68" s="11"/>
      <c r="AR68" s="11"/>
      <c r="AS68" s="11"/>
      <c r="AT68" s="11"/>
    </row>
    <row r="69" spans="1:46" ht="14.25">
      <c r="A69" s="8" t="s">
        <v>50</v>
      </c>
      <c r="B69" s="9"/>
      <c r="C69" s="9"/>
      <c r="D69" s="9"/>
      <c r="E69" s="49"/>
      <c r="F69" s="9"/>
      <c r="G69" s="38" t="str">
        <f>IF(F69=0,"",F69-SUM(L69:AT69))</f>
        <v/>
      </c>
      <c r="H69" s="41" t="s">
        <v>53</v>
      </c>
      <c r="I69" s="165" t="e">
        <f t="shared" ref="I69:I132" si="2">F69-G69</f>
        <v>#VALUE!</v>
      </c>
      <c r="J69" s="165" t="e">
        <f t="shared" ref="J69:J132" si="3">E69*I69</f>
        <v>#VALUE!</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v>0</v>
      </c>
      <c r="AD69" s="11">
        <v>0</v>
      </c>
      <c r="AE69" s="11"/>
      <c r="AF69" s="11"/>
      <c r="AG69" s="11"/>
      <c r="AH69" s="11"/>
      <c r="AI69" s="11"/>
      <c r="AJ69" s="11"/>
      <c r="AK69" s="11"/>
      <c r="AL69" s="11"/>
      <c r="AM69" s="11"/>
      <c r="AN69" s="11"/>
      <c r="AO69" s="11"/>
      <c r="AP69" s="11"/>
      <c r="AQ69" s="11"/>
      <c r="AR69" s="11"/>
      <c r="AS69" s="11"/>
      <c r="AT69" s="11"/>
    </row>
    <row r="70" spans="1:46" ht="14.25">
      <c r="A70" s="8" t="s">
        <v>50</v>
      </c>
      <c r="B70" s="9"/>
      <c r="C70" s="9"/>
      <c r="D70" s="9"/>
      <c r="E70" s="49"/>
      <c r="F70" s="9"/>
      <c r="G70" s="38" t="str">
        <f>IF(F70=0,"",F70-SUM(L70:AT70))</f>
        <v/>
      </c>
      <c r="H70" s="41" t="s">
        <v>53</v>
      </c>
      <c r="I70" s="165" t="e">
        <f t="shared" si="2"/>
        <v>#VALUE!</v>
      </c>
      <c r="J70" s="165" t="e">
        <f t="shared" si="3"/>
        <v>#VALUE!</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c r="AF70" s="11"/>
      <c r="AG70" s="11"/>
      <c r="AH70" s="11"/>
      <c r="AI70" s="11"/>
      <c r="AJ70" s="11"/>
      <c r="AK70" s="11"/>
      <c r="AL70" s="11"/>
      <c r="AM70" s="11"/>
      <c r="AN70" s="11"/>
      <c r="AO70" s="11"/>
      <c r="AP70" s="11"/>
      <c r="AQ70" s="11"/>
      <c r="AR70" s="11"/>
      <c r="AS70" s="11"/>
      <c r="AT70" s="11"/>
    </row>
    <row r="71" spans="1:46" ht="14.25">
      <c r="A71" s="8" t="s">
        <v>50</v>
      </c>
      <c r="B71" s="9"/>
      <c r="C71" s="9"/>
      <c r="D71" s="9"/>
      <c r="E71" s="49"/>
      <c r="F71" s="9"/>
      <c r="G71" s="38" t="str">
        <f>IF(F71=0,"",F71-SUM(L71:AT71))</f>
        <v/>
      </c>
      <c r="H71" s="41" t="s">
        <v>53</v>
      </c>
      <c r="I71" s="165" t="e">
        <f t="shared" si="2"/>
        <v>#VALUE!</v>
      </c>
      <c r="J71" s="165" t="e">
        <f t="shared" si="3"/>
        <v>#VALUE!</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v>0</v>
      </c>
      <c r="AD71" s="11">
        <v>0</v>
      </c>
      <c r="AE71" s="11"/>
      <c r="AF71" s="11"/>
      <c r="AG71" s="11"/>
      <c r="AH71" s="11"/>
      <c r="AI71" s="11"/>
      <c r="AJ71" s="11"/>
      <c r="AK71" s="11"/>
      <c r="AL71" s="11"/>
      <c r="AM71" s="11"/>
      <c r="AN71" s="11"/>
      <c r="AO71" s="11"/>
      <c r="AP71" s="11"/>
      <c r="AQ71" s="11"/>
      <c r="AR71" s="11"/>
      <c r="AS71" s="11"/>
      <c r="AT71" s="11"/>
    </row>
    <row r="72" spans="1:46" ht="14.25">
      <c r="A72" s="8" t="s">
        <v>50</v>
      </c>
      <c r="B72" s="9"/>
      <c r="C72" s="9"/>
      <c r="D72" s="9"/>
      <c r="E72" s="49"/>
      <c r="F72" s="9"/>
      <c r="G72" s="38" t="str">
        <f>IF(F72=0,"",F72-SUM(L72:AT72))</f>
        <v/>
      </c>
      <c r="H72" s="41" t="s">
        <v>53</v>
      </c>
      <c r="I72" s="165" t="e">
        <f t="shared" si="2"/>
        <v>#VALUE!</v>
      </c>
      <c r="J72" s="165" t="e">
        <f t="shared" si="3"/>
        <v>#VALUE!</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v>0</v>
      </c>
      <c r="AD72" s="11">
        <v>0</v>
      </c>
      <c r="AE72" s="11"/>
      <c r="AF72" s="11"/>
      <c r="AG72" s="11"/>
      <c r="AH72" s="11"/>
      <c r="AI72" s="11"/>
      <c r="AJ72" s="11"/>
      <c r="AK72" s="11"/>
      <c r="AL72" s="11"/>
      <c r="AM72" s="11"/>
      <c r="AN72" s="11"/>
      <c r="AO72" s="11"/>
      <c r="AP72" s="11"/>
      <c r="AQ72" s="11"/>
      <c r="AR72" s="11"/>
      <c r="AS72" s="11"/>
      <c r="AT72" s="11"/>
    </row>
    <row r="73" spans="1:46" ht="14.25">
      <c r="A73" s="8" t="s">
        <v>50</v>
      </c>
      <c r="B73" s="9"/>
      <c r="C73" s="9"/>
      <c r="D73" s="9"/>
      <c r="E73" s="49"/>
      <c r="F73" s="9"/>
      <c r="G73" s="38" t="str">
        <f>IF(F73=0,"",F73-SUM(L73:AT73))</f>
        <v/>
      </c>
      <c r="H73" s="41" t="s">
        <v>53</v>
      </c>
      <c r="I73" s="165" t="e">
        <f t="shared" si="2"/>
        <v>#VALUE!</v>
      </c>
      <c r="J73" s="165" t="e">
        <f t="shared" si="3"/>
        <v>#VALUE!</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c r="AF73" s="11"/>
      <c r="AG73" s="11"/>
      <c r="AH73" s="11"/>
      <c r="AI73" s="11"/>
      <c r="AJ73" s="11"/>
      <c r="AK73" s="11"/>
      <c r="AL73" s="11"/>
      <c r="AM73" s="11"/>
      <c r="AN73" s="11"/>
      <c r="AO73" s="11"/>
      <c r="AP73" s="11"/>
      <c r="AQ73" s="11"/>
      <c r="AR73" s="11"/>
      <c r="AS73" s="11"/>
      <c r="AT73" s="11"/>
    </row>
    <row r="74" spans="1:46" ht="14.25">
      <c r="A74" s="8" t="s">
        <v>50</v>
      </c>
      <c r="B74" s="9"/>
      <c r="C74" s="9"/>
      <c r="D74" s="9"/>
      <c r="E74" s="49"/>
      <c r="F74" s="9"/>
      <c r="G74" s="38" t="str">
        <f>IF(F74=0,"",F74-SUM(L74:AT74))</f>
        <v/>
      </c>
      <c r="H74" s="41" t="s">
        <v>53</v>
      </c>
      <c r="I74" s="165" t="e">
        <f t="shared" si="2"/>
        <v>#VALUE!</v>
      </c>
      <c r="J74" s="165" t="e">
        <f t="shared" si="3"/>
        <v>#VALUE!</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0</v>
      </c>
      <c r="AD74" s="11">
        <v>0</v>
      </c>
      <c r="AE74" s="11"/>
      <c r="AF74" s="11"/>
      <c r="AG74" s="11"/>
      <c r="AH74" s="11"/>
      <c r="AI74" s="11"/>
      <c r="AJ74" s="11"/>
      <c r="AK74" s="11"/>
      <c r="AL74" s="11"/>
      <c r="AM74" s="11"/>
      <c r="AN74" s="11"/>
      <c r="AO74" s="11"/>
      <c r="AP74" s="11"/>
      <c r="AQ74" s="11"/>
      <c r="AR74" s="11"/>
      <c r="AS74" s="11"/>
      <c r="AT74" s="11"/>
    </row>
    <row r="75" spans="1:46" ht="14.25">
      <c r="A75" s="8" t="s">
        <v>50</v>
      </c>
      <c r="B75" s="9"/>
      <c r="C75" s="9"/>
      <c r="D75" s="9"/>
      <c r="E75" s="49"/>
      <c r="F75" s="9"/>
      <c r="G75" s="38" t="str">
        <f>IF(F75=0,"",F75-SUM(L75:AT75))</f>
        <v/>
      </c>
      <c r="H75" s="41" t="s">
        <v>53</v>
      </c>
      <c r="I75" s="165" t="e">
        <f t="shared" si="2"/>
        <v>#VALUE!</v>
      </c>
      <c r="J75" s="165" t="e">
        <f t="shared" si="3"/>
        <v>#VALUE!</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c r="AF75" s="13"/>
      <c r="AG75" s="13"/>
      <c r="AH75" s="13"/>
      <c r="AI75" s="13"/>
      <c r="AJ75" s="13"/>
      <c r="AK75" s="13"/>
      <c r="AL75" s="13"/>
      <c r="AM75" s="13"/>
      <c r="AN75" s="13"/>
      <c r="AO75" s="13"/>
      <c r="AP75" s="13"/>
      <c r="AQ75" s="13"/>
      <c r="AR75" s="13"/>
      <c r="AS75" s="13"/>
      <c r="AT75" s="13"/>
    </row>
    <row r="76" spans="1:46" ht="14.25">
      <c r="A76" s="8" t="s">
        <v>50</v>
      </c>
      <c r="B76" s="9"/>
      <c r="C76" s="9"/>
      <c r="D76" s="9"/>
      <c r="E76" s="49"/>
      <c r="F76" s="9"/>
      <c r="G76" s="38" t="str">
        <f>IF(F76=0,"",F76-SUM(L76:AT76))</f>
        <v/>
      </c>
      <c r="H76" s="41" t="s">
        <v>53</v>
      </c>
      <c r="I76" s="165" t="e">
        <f t="shared" si="2"/>
        <v>#VALUE!</v>
      </c>
      <c r="J76" s="165" t="e">
        <f t="shared" si="3"/>
        <v>#VALUE!</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c r="AF76" s="13"/>
      <c r="AG76" s="13"/>
      <c r="AH76" s="13"/>
      <c r="AI76" s="13"/>
      <c r="AJ76" s="13"/>
      <c r="AK76" s="13"/>
      <c r="AL76" s="13"/>
      <c r="AM76" s="13"/>
      <c r="AN76" s="13"/>
      <c r="AO76" s="13"/>
      <c r="AP76" s="13"/>
      <c r="AQ76" s="13"/>
      <c r="AR76" s="13"/>
      <c r="AS76" s="13"/>
      <c r="AT76" s="13"/>
    </row>
    <row r="77" spans="1:46" ht="14.25">
      <c r="A77" s="8" t="s">
        <v>50</v>
      </c>
      <c r="B77" s="9"/>
      <c r="C77" s="9"/>
      <c r="D77" s="9"/>
      <c r="E77" s="49"/>
      <c r="F77" s="9"/>
      <c r="G77" s="38" t="str">
        <f>IF(F77=0,"",F77-SUM(L77:AT77))</f>
        <v/>
      </c>
      <c r="H77" s="41" t="s">
        <v>53</v>
      </c>
      <c r="I77" s="165" t="e">
        <f t="shared" si="2"/>
        <v>#VALUE!</v>
      </c>
      <c r="J77" s="165" t="e">
        <f t="shared" si="3"/>
        <v>#VALUE!</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c r="AF77" s="13"/>
      <c r="AG77" s="13"/>
      <c r="AH77" s="13"/>
      <c r="AI77" s="13"/>
      <c r="AJ77" s="13"/>
      <c r="AK77" s="13"/>
      <c r="AL77" s="13"/>
      <c r="AM77" s="13"/>
      <c r="AN77" s="13"/>
      <c r="AO77" s="13"/>
      <c r="AP77" s="13"/>
      <c r="AQ77" s="13"/>
      <c r="AR77" s="13"/>
      <c r="AS77" s="13"/>
      <c r="AT77" s="13"/>
    </row>
    <row r="78" spans="1:46" ht="14.25">
      <c r="A78" s="8" t="s">
        <v>50</v>
      </c>
      <c r="B78" s="9"/>
      <c r="C78" s="9"/>
      <c r="D78" s="9"/>
      <c r="E78" s="49"/>
      <c r="F78" s="9"/>
      <c r="G78" s="38" t="str">
        <f>IF(F78=0,"",F78-SUM(L78:AT78))</f>
        <v/>
      </c>
      <c r="H78" s="41" t="s">
        <v>53</v>
      </c>
      <c r="I78" s="165" t="e">
        <f t="shared" si="2"/>
        <v>#VALUE!</v>
      </c>
      <c r="J78" s="165" t="e">
        <f t="shared" si="3"/>
        <v>#VALUE!</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c r="AF78" s="13"/>
      <c r="AG78" s="13"/>
      <c r="AH78" s="13"/>
      <c r="AI78" s="13"/>
      <c r="AJ78" s="13"/>
      <c r="AK78" s="13"/>
      <c r="AL78" s="13"/>
      <c r="AM78" s="13"/>
      <c r="AN78" s="13"/>
      <c r="AO78" s="13"/>
      <c r="AP78" s="13"/>
      <c r="AQ78" s="13"/>
      <c r="AR78" s="13"/>
      <c r="AS78" s="13"/>
      <c r="AT78" s="13"/>
    </row>
    <row r="79" spans="1:46" ht="14.25">
      <c r="A79" s="8" t="s">
        <v>50</v>
      </c>
      <c r="B79" s="9"/>
      <c r="C79" s="9"/>
      <c r="D79" s="9"/>
      <c r="E79" s="49"/>
      <c r="F79" s="9"/>
      <c r="G79" s="38" t="str">
        <f>IF(F79=0,"",F79-SUM(L79:AT79))</f>
        <v/>
      </c>
      <c r="H79" s="41" t="s">
        <v>53</v>
      </c>
      <c r="I79" s="165" t="e">
        <f t="shared" si="2"/>
        <v>#VALUE!</v>
      </c>
      <c r="J79" s="165" t="e">
        <f t="shared" si="3"/>
        <v>#VALUE!</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c r="AF79" s="13"/>
      <c r="AG79" s="13"/>
      <c r="AH79" s="13"/>
      <c r="AI79" s="13"/>
      <c r="AJ79" s="13"/>
      <c r="AK79" s="13"/>
      <c r="AL79" s="13"/>
      <c r="AM79" s="13"/>
      <c r="AN79" s="13"/>
      <c r="AO79" s="13"/>
      <c r="AP79" s="13"/>
      <c r="AQ79" s="13"/>
      <c r="AR79" s="13"/>
      <c r="AS79" s="13"/>
      <c r="AT79" s="13"/>
    </row>
    <row r="80" spans="1:46" ht="14.25">
      <c r="A80" s="8" t="s">
        <v>50</v>
      </c>
      <c r="B80" s="9"/>
      <c r="C80" s="9"/>
      <c r="D80" s="9"/>
      <c r="E80" s="49"/>
      <c r="F80" s="9"/>
      <c r="G80" s="38" t="str">
        <f>IF(F80=0,"",F80-SUM(L80:AT80))</f>
        <v/>
      </c>
      <c r="H80" s="41" t="s">
        <v>53</v>
      </c>
      <c r="I80" s="165" t="e">
        <f t="shared" si="2"/>
        <v>#VALUE!</v>
      </c>
      <c r="J80" s="165" t="e">
        <f t="shared" si="3"/>
        <v>#VALUE!</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c r="AF80" s="13"/>
      <c r="AG80" s="13"/>
      <c r="AH80" s="13"/>
      <c r="AI80" s="13"/>
      <c r="AJ80" s="13"/>
      <c r="AK80" s="13"/>
      <c r="AL80" s="13"/>
      <c r="AM80" s="13"/>
      <c r="AN80" s="13"/>
      <c r="AO80" s="13"/>
      <c r="AP80" s="13"/>
      <c r="AQ80" s="13"/>
      <c r="AR80" s="13"/>
      <c r="AS80" s="13"/>
      <c r="AT80" s="13"/>
    </row>
    <row r="81" spans="1:46" ht="14.25">
      <c r="A81" s="8" t="s">
        <v>50</v>
      </c>
      <c r="B81" s="9"/>
      <c r="C81" s="9"/>
      <c r="D81" s="9"/>
      <c r="E81" s="49"/>
      <c r="F81" s="9"/>
      <c r="G81" s="38" t="str">
        <f>IF(F81=0,"",F81-SUM(L81:AT81))</f>
        <v/>
      </c>
      <c r="H81" s="41" t="s">
        <v>53</v>
      </c>
      <c r="I81" s="165" t="e">
        <f t="shared" si="2"/>
        <v>#VALUE!</v>
      </c>
      <c r="J81" s="165" t="e">
        <f t="shared" si="3"/>
        <v>#VALUE!</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c r="AF81" s="13"/>
      <c r="AG81" s="13"/>
      <c r="AH81" s="13"/>
      <c r="AI81" s="13"/>
      <c r="AJ81" s="13"/>
      <c r="AK81" s="13"/>
      <c r="AL81" s="13"/>
      <c r="AM81" s="13"/>
      <c r="AN81" s="13"/>
      <c r="AO81" s="13"/>
      <c r="AP81" s="13"/>
      <c r="AQ81" s="13"/>
      <c r="AR81" s="13"/>
      <c r="AS81" s="13"/>
      <c r="AT81" s="13"/>
    </row>
    <row r="82" spans="1:46" ht="14.25">
      <c r="A82" s="8" t="s">
        <v>57</v>
      </c>
      <c r="B82" s="9" t="s">
        <v>58</v>
      </c>
      <c r="C82" s="130" t="s">
        <v>59</v>
      </c>
      <c r="D82" s="130" t="s">
        <v>60</v>
      </c>
      <c r="E82" s="49">
        <v>60</v>
      </c>
      <c r="F82" s="130">
        <v>12</v>
      </c>
      <c r="G82" s="38">
        <f>IF(F82=0,"",F82-SUM(L82:AT82))</f>
        <v>11</v>
      </c>
      <c r="H82" s="164" t="s">
        <v>61</v>
      </c>
      <c r="I82" s="165">
        <f t="shared" si="2"/>
        <v>1</v>
      </c>
      <c r="J82" s="165">
        <f t="shared" si="3"/>
        <v>60</v>
      </c>
      <c r="L82" s="13">
        <v>0</v>
      </c>
      <c r="M82" s="13">
        <v>0</v>
      </c>
      <c r="N82" s="13">
        <v>0</v>
      </c>
      <c r="O82" s="13">
        <v>0</v>
      </c>
      <c r="P82" s="13">
        <v>1</v>
      </c>
      <c r="Q82" s="13">
        <v>0</v>
      </c>
      <c r="R82" s="13">
        <v>0</v>
      </c>
      <c r="S82" s="13">
        <v>0</v>
      </c>
      <c r="T82" s="13">
        <v>0</v>
      </c>
      <c r="U82" s="13">
        <v>0</v>
      </c>
      <c r="V82" s="13">
        <v>0</v>
      </c>
      <c r="W82" s="13">
        <v>0</v>
      </c>
      <c r="X82" s="13">
        <v>0</v>
      </c>
      <c r="Y82" s="13">
        <v>0</v>
      </c>
      <c r="Z82" s="13">
        <v>0</v>
      </c>
      <c r="AA82" s="13">
        <v>0</v>
      </c>
      <c r="AB82" s="13">
        <v>0</v>
      </c>
      <c r="AC82" s="13">
        <v>0</v>
      </c>
      <c r="AD82" s="13">
        <v>0</v>
      </c>
      <c r="AE82" s="13"/>
      <c r="AF82" s="13"/>
      <c r="AG82" s="13"/>
      <c r="AH82" s="13"/>
      <c r="AI82" s="13"/>
      <c r="AJ82" s="13"/>
      <c r="AK82" s="13"/>
      <c r="AL82" s="13"/>
      <c r="AM82" s="13"/>
      <c r="AN82" s="13"/>
      <c r="AO82" s="13"/>
      <c r="AP82" s="13"/>
      <c r="AQ82" s="13"/>
      <c r="AR82" s="13"/>
      <c r="AS82" s="13"/>
      <c r="AT82" s="13"/>
    </row>
    <row r="83" spans="1:46" ht="14.25">
      <c r="A83" s="8" t="s">
        <v>57</v>
      </c>
      <c r="B83" s="9" t="s">
        <v>62</v>
      </c>
      <c r="C83" s="130" t="s">
        <v>63</v>
      </c>
      <c r="D83" s="130" t="s">
        <v>64</v>
      </c>
      <c r="E83" s="49">
        <v>25</v>
      </c>
      <c r="F83" s="130">
        <v>15</v>
      </c>
      <c r="G83" s="38">
        <f>IF(F83=0,"",F83-SUM(L83:AT83))</f>
        <v>14</v>
      </c>
      <c r="H83" s="164" t="s">
        <v>61</v>
      </c>
      <c r="I83" s="165">
        <f t="shared" si="2"/>
        <v>1</v>
      </c>
      <c r="J83" s="165">
        <f t="shared" si="3"/>
        <v>25</v>
      </c>
      <c r="L83" s="11">
        <v>0</v>
      </c>
      <c r="M83" s="11">
        <v>0</v>
      </c>
      <c r="N83" s="11">
        <v>0</v>
      </c>
      <c r="O83" s="11">
        <v>0</v>
      </c>
      <c r="P83" s="11">
        <v>1</v>
      </c>
      <c r="Q83" s="11">
        <v>0</v>
      </c>
      <c r="R83" s="11">
        <v>0</v>
      </c>
      <c r="S83" s="11">
        <v>0</v>
      </c>
      <c r="T83" s="11">
        <v>0</v>
      </c>
      <c r="U83" s="11">
        <v>0</v>
      </c>
      <c r="V83" s="11">
        <v>0</v>
      </c>
      <c r="W83" s="11">
        <v>0</v>
      </c>
      <c r="X83" s="11">
        <v>0</v>
      </c>
      <c r="Y83" s="11">
        <v>0</v>
      </c>
      <c r="Z83" s="11">
        <v>0</v>
      </c>
      <c r="AA83" s="11">
        <v>0</v>
      </c>
      <c r="AB83" s="11">
        <v>0</v>
      </c>
      <c r="AC83" s="11">
        <v>0</v>
      </c>
      <c r="AD83" s="11">
        <v>0</v>
      </c>
      <c r="AE83" s="11"/>
      <c r="AF83" s="11"/>
      <c r="AG83" s="11"/>
      <c r="AH83" s="11"/>
      <c r="AI83" s="11"/>
      <c r="AJ83" s="11"/>
      <c r="AK83" s="11"/>
      <c r="AL83" s="11"/>
      <c r="AM83" s="11"/>
      <c r="AN83" s="11"/>
      <c r="AO83" s="11"/>
      <c r="AP83" s="11"/>
      <c r="AQ83" s="11"/>
      <c r="AR83" s="11"/>
      <c r="AS83" s="11"/>
      <c r="AT83" s="11"/>
    </row>
    <row r="84" spans="1:46" ht="14.25">
      <c r="A84" s="8" t="s">
        <v>57</v>
      </c>
      <c r="B84" s="9" t="s">
        <v>65</v>
      </c>
      <c r="C84" s="130" t="s">
        <v>66</v>
      </c>
      <c r="D84" s="130" t="s">
        <v>35</v>
      </c>
      <c r="E84" s="49">
        <v>25</v>
      </c>
      <c r="F84" s="130">
        <v>50</v>
      </c>
      <c r="G84" s="38">
        <f>IF(F84=0,"",F84-SUM(L84:AT84))</f>
        <v>50</v>
      </c>
      <c r="H84" s="164" t="s">
        <v>61</v>
      </c>
      <c r="I84" s="165">
        <f t="shared" si="2"/>
        <v>0</v>
      </c>
      <c r="J84" s="165">
        <f t="shared" si="3"/>
        <v>0</v>
      </c>
      <c r="L84" s="13">
        <v>0</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v>0</v>
      </c>
      <c r="AD84" s="13">
        <v>0</v>
      </c>
      <c r="AE84" s="13"/>
      <c r="AF84" s="13"/>
      <c r="AG84" s="13"/>
      <c r="AH84" s="13"/>
      <c r="AI84" s="13"/>
      <c r="AJ84" s="13"/>
      <c r="AK84" s="13"/>
      <c r="AL84" s="13"/>
      <c r="AM84" s="13"/>
      <c r="AN84" s="13"/>
      <c r="AO84" s="13"/>
      <c r="AP84" s="13"/>
      <c r="AQ84" s="13"/>
      <c r="AR84" s="13"/>
      <c r="AS84" s="13"/>
      <c r="AT84" s="13"/>
    </row>
    <row r="85" spans="1:46" ht="14.25">
      <c r="A85" s="8" t="s">
        <v>57</v>
      </c>
      <c r="B85" s="9" t="s">
        <v>67</v>
      </c>
      <c r="C85" s="130" t="s">
        <v>68</v>
      </c>
      <c r="D85" s="130" t="s">
        <v>69</v>
      </c>
      <c r="E85" s="49">
        <v>25</v>
      </c>
      <c r="F85" s="130">
        <v>50</v>
      </c>
      <c r="G85" s="38">
        <f>IF(F85=0,"",F85-SUM(L85:AT85))</f>
        <v>50</v>
      </c>
      <c r="H85" s="164" t="s">
        <v>61</v>
      </c>
      <c r="I85" s="165">
        <f t="shared" si="2"/>
        <v>0</v>
      </c>
      <c r="J85" s="165">
        <f t="shared" si="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c r="AF85" s="13"/>
      <c r="AG85" s="13"/>
      <c r="AH85" s="13"/>
      <c r="AI85" s="13"/>
      <c r="AJ85" s="13"/>
      <c r="AK85" s="13"/>
      <c r="AL85" s="13"/>
      <c r="AM85" s="13"/>
      <c r="AN85" s="13"/>
      <c r="AO85" s="13"/>
      <c r="AP85" s="13"/>
      <c r="AQ85" s="13"/>
      <c r="AR85" s="13"/>
      <c r="AS85" s="13"/>
      <c r="AT85" s="13"/>
    </row>
    <row r="86" spans="1:46" ht="14.25">
      <c r="A86" s="8" t="s">
        <v>57</v>
      </c>
      <c r="B86" s="9"/>
      <c r="C86" s="9"/>
      <c r="D86" s="9"/>
      <c r="E86" s="49"/>
      <c r="F86" s="9"/>
      <c r="G86" s="38" t="str">
        <f t="shared" ref="G86:G106" si="4">IF(F86=0,"",F86-SUM(L86:AT86))</f>
        <v/>
      </c>
      <c r="H86" s="164" t="s">
        <v>61</v>
      </c>
      <c r="I86" s="165" t="e">
        <f t="shared" si="2"/>
        <v>#VALUE!</v>
      </c>
      <c r="J86" s="165" t="e">
        <f t="shared" si="3"/>
        <v>#VALUE!</v>
      </c>
      <c r="L86" s="13">
        <v>0</v>
      </c>
      <c r="M86" s="13">
        <v>0</v>
      </c>
      <c r="N86" s="13">
        <v>0</v>
      </c>
      <c r="O86" s="13">
        <v>0</v>
      </c>
      <c r="P86" s="13">
        <v>0</v>
      </c>
      <c r="Q86" s="13">
        <v>0</v>
      </c>
      <c r="R86" s="13">
        <v>0</v>
      </c>
      <c r="S86" s="13">
        <v>0</v>
      </c>
      <c r="T86" s="13">
        <v>0</v>
      </c>
      <c r="U86" s="13">
        <v>0</v>
      </c>
      <c r="V86" s="13">
        <v>0</v>
      </c>
      <c r="W86" s="13">
        <v>0</v>
      </c>
      <c r="X86" s="13">
        <v>0</v>
      </c>
      <c r="Y86" s="13">
        <v>0</v>
      </c>
      <c r="Z86" s="13">
        <v>0</v>
      </c>
      <c r="AA86" s="13">
        <v>0</v>
      </c>
      <c r="AB86" s="13">
        <v>0</v>
      </c>
      <c r="AC86" s="13">
        <v>0</v>
      </c>
      <c r="AD86" s="13">
        <v>0</v>
      </c>
      <c r="AE86" s="13"/>
      <c r="AF86" s="13"/>
      <c r="AG86" s="13"/>
      <c r="AH86" s="13"/>
      <c r="AI86" s="13"/>
      <c r="AJ86" s="13"/>
      <c r="AK86" s="13"/>
      <c r="AL86" s="13"/>
      <c r="AM86" s="13"/>
      <c r="AN86" s="13"/>
      <c r="AO86" s="13"/>
      <c r="AP86" s="13"/>
      <c r="AQ86" s="13"/>
      <c r="AR86" s="13"/>
      <c r="AS86" s="13"/>
      <c r="AT86" s="13"/>
    </row>
    <row r="87" spans="1:46" ht="14.25">
      <c r="A87" s="8" t="s">
        <v>57</v>
      </c>
      <c r="B87" s="9"/>
      <c r="C87" s="9"/>
      <c r="D87" s="9"/>
      <c r="E87" s="49"/>
      <c r="F87" s="9"/>
      <c r="G87" s="38" t="str">
        <f t="shared" si="4"/>
        <v/>
      </c>
      <c r="H87" s="164" t="s">
        <v>61</v>
      </c>
      <c r="I87" s="165" t="e">
        <f t="shared" si="2"/>
        <v>#VALUE!</v>
      </c>
      <c r="J87" s="165" t="e">
        <f t="shared" si="3"/>
        <v>#VALUE!</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c r="AF87" s="13"/>
      <c r="AG87" s="13"/>
      <c r="AH87" s="13"/>
      <c r="AI87" s="13"/>
      <c r="AJ87" s="13"/>
      <c r="AK87" s="13"/>
      <c r="AL87" s="13"/>
      <c r="AM87" s="13"/>
      <c r="AN87" s="13"/>
      <c r="AO87" s="13"/>
      <c r="AP87" s="13"/>
      <c r="AQ87" s="13"/>
      <c r="AR87" s="13"/>
      <c r="AS87" s="13"/>
      <c r="AT87" s="13"/>
    </row>
    <row r="88" spans="1:46" ht="14.25">
      <c r="A88" s="8" t="s">
        <v>57</v>
      </c>
      <c r="B88" s="9"/>
      <c r="C88" s="9"/>
      <c r="D88" s="9"/>
      <c r="E88" s="49"/>
      <c r="F88" s="9"/>
      <c r="G88" s="38" t="str">
        <f t="shared" si="4"/>
        <v/>
      </c>
      <c r="H88" s="164" t="s">
        <v>61</v>
      </c>
      <c r="I88" s="165" t="e">
        <f t="shared" si="2"/>
        <v>#VALUE!</v>
      </c>
      <c r="J88" s="165" t="e">
        <f t="shared" si="3"/>
        <v>#VALUE!</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v>0</v>
      </c>
      <c r="AD88" s="13">
        <v>0</v>
      </c>
      <c r="AE88" s="13"/>
      <c r="AF88" s="13"/>
      <c r="AG88" s="13"/>
      <c r="AH88" s="13"/>
      <c r="AI88" s="13"/>
      <c r="AJ88" s="13"/>
      <c r="AK88" s="13"/>
      <c r="AL88" s="13"/>
      <c r="AM88" s="13"/>
      <c r="AN88" s="13"/>
      <c r="AO88" s="13"/>
      <c r="AP88" s="13"/>
      <c r="AQ88" s="13"/>
      <c r="AR88" s="13"/>
      <c r="AS88" s="13"/>
      <c r="AT88" s="13"/>
    </row>
    <row r="89" spans="1:46" ht="14.25">
      <c r="A89" s="8" t="s">
        <v>57</v>
      </c>
      <c r="B89" s="9"/>
      <c r="C89" s="9"/>
      <c r="D89" s="9"/>
      <c r="E89" s="49"/>
      <c r="F89" s="9"/>
      <c r="G89" s="38" t="str">
        <f t="shared" si="4"/>
        <v/>
      </c>
      <c r="H89" s="164" t="s">
        <v>61</v>
      </c>
      <c r="I89" s="165" t="e">
        <f t="shared" si="2"/>
        <v>#VALUE!</v>
      </c>
      <c r="J89" s="165" t="e">
        <f t="shared" si="3"/>
        <v>#VALUE!</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c r="AF89" s="13"/>
      <c r="AG89" s="13"/>
      <c r="AH89" s="13"/>
      <c r="AI89" s="13"/>
      <c r="AJ89" s="13"/>
      <c r="AK89" s="13"/>
      <c r="AL89" s="13"/>
      <c r="AM89" s="13"/>
      <c r="AN89" s="13"/>
      <c r="AO89" s="13"/>
      <c r="AP89" s="13"/>
      <c r="AQ89" s="13"/>
      <c r="AR89" s="13"/>
      <c r="AS89" s="13"/>
      <c r="AT89" s="13"/>
    </row>
    <row r="90" spans="1:46" ht="14.25">
      <c r="A90" s="8" t="s">
        <v>57</v>
      </c>
      <c r="B90" s="9"/>
      <c r="C90" s="9"/>
      <c r="D90" s="9"/>
      <c r="E90" s="49"/>
      <c r="F90" s="9"/>
      <c r="G90" s="38" t="str">
        <f t="shared" si="4"/>
        <v/>
      </c>
      <c r="H90" s="164" t="s">
        <v>61</v>
      </c>
      <c r="I90" s="165" t="e">
        <f t="shared" si="2"/>
        <v>#VALUE!</v>
      </c>
      <c r="J90" s="165" t="e">
        <f t="shared" si="3"/>
        <v>#VALUE!</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v>0</v>
      </c>
      <c r="AD90" s="13">
        <v>0</v>
      </c>
      <c r="AE90" s="13"/>
      <c r="AF90" s="13"/>
      <c r="AG90" s="13"/>
      <c r="AH90" s="13"/>
      <c r="AI90" s="13"/>
      <c r="AJ90" s="13"/>
      <c r="AK90" s="13"/>
      <c r="AL90" s="13"/>
      <c r="AM90" s="13"/>
      <c r="AN90" s="13"/>
      <c r="AO90" s="13"/>
      <c r="AP90" s="13"/>
      <c r="AQ90" s="13"/>
      <c r="AR90" s="13"/>
      <c r="AS90" s="13"/>
      <c r="AT90" s="13"/>
    </row>
    <row r="91" spans="1:46" ht="14.25">
      <c r="A91" s="8" t="s">
        <v>57</v>
      </c>
      <c r="B91" s="9"/>
      <c r="C91" s="9"/>
      <c r="D91" s="9"/>
      <c r="E91" s="49"/>
      <c r="F91" s="9"/>
      <c r="G91" s="38" t="str">
        <f t="shared" si="4"/>
        <v/>
      </c>
      <c r="H91" s="164" t="s">
        <v>61</v>
      </c>
      <c r="I91" s="165" t="e">
        <f t="shared" si="2"/>
        <v>#VALUE!</v>
      </c>
      <c r="J91" s="165" t="e">
        <f t="shared" si="3"/>
        <v>#VALUE!</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c r="AF91" s="13"/>
      <c r="AG91" s="13"/>
      <c r="AH91" s="13"/>
      <c r="AI91" s="13"/>
      <c r="AJ91" s="13"/>
      <c r="AK91" s="13"/>
      <c r="AL91" s="13"/>
      <c r="AM91" s="13"/>
      <c r="AN91" s="13"/>
      <c r="AO91" s="13"/>
      <c r="AP91" s="13"/>
      <c r="AQ91" s="13"/>
      <c r="AR91" s="13"/>
      <c r="AS91" s="13"/>
      <c r="AT91" s="13"/>
    </row>
    <row r="92" spans="1:46" ht="14.25">
      <c r="A92" s="8" t="s">
        <v>57</v>
      </c>
      <c r="B92" s="9"/>
      <c r="C92" s="9"/>
      <c r="D92" s="9"/>
      <c r="E92" s="49"/>
      <c r="F92" s="9"/>
      <c r="G92" s="38" t="str">
        <f t="shared" si="4"/>
        <v/>
      </c>
      <c r="H92" s="164" t="s">
        <v>61</v>
      </c>
      <c r="I92" s="165" t="e">
        <f t="shared" si="2"/>
        <v>#VALUE!</v>
      </c>
      <c r="J92" s="165" t="e">
        <f t="shared" si="3"/>
        <v>#VALUE!</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v>0</v>
      </c>
      <c r="AD92" s="13">
        <v>0</v>
      </c>
      <c r="AE92" s="13"/>
      <c r="AF92" s="13"/>
      <c r="AG92" s="13"/>
      <c r="AH92" s="13"/>
      <c r="AI92" s="13"/>
      <c r="AJ92" s="13"/>
      <c r="AK92" s="13"/>
      <c r="AL92" s="13"/>
      <c r="AM92" s="13"/>
      <c r="AN92" s="13"/>
      <c r="AO92" s="13"/>
      <c r="AP92" s="13"/>
      <c r="AQ92" s="13"/>
      <c r="AR92" s="13"/>
      <c r="AS92" s="13"/>
      <c r="AT92" s="13"/>
    </row>
    <row r="93" spans="1:46" ht="14.25">
      <c r="A93" s="8" t="s">
        <v>57</v>
      </c>
      <c r="B93" s="9"/>
      <c r="C93" s="9"/>
      <c r="D93" s="9"/>
      <c r="E93" s="49"/>
      <c r="F93" s="9"/>
      <c r="G93" s="38" t="str">
        <f t="shared" si="4"/>
        <v/>
      </c>
      <c r="H93" s="164" t="s">
        <v>61</v>
      </c>
      <c r="I93" s="165" t="e">
        <f t="shared" si="2"/>
        <v>#VALUE!</v>
      </c>
      <c r="J93" s="165" t="e">
        <f t="shared" si="3"/>
        <v>#VALUE!</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c r="AF93" s="13"/>
      <c r="AG93" s="13"/>
      <c r="AH93" s="13"/>
      <c r="AI93" s="13"/>
      <c r="AJ93" s="13"/>
      <c r="AK93" s="13"/>
      <c r="AL93" s="13"/>
      <c r="AM93" s="13"/>
      <c r="AN93" s="13"/>
      <c r="AO93" s="13"/>
      <c r="AP93" s="13"/>
      <c r="AQ93" s="13"/>
      <c r="AR93" s="13"/>
      <c r="AS93" s="13"/>
      <c r="AT93" s="13"/>
    </row>
    <row r="94" spans="1:46" ht="14.25">
      <c r="A94" s="8" t="s">
        <v>57</v>
      </c>
      <c r="B94" s="9"/>
      <c r="C94" s="9"/>
      <c r="D94" s="9"/>
      <c r="E94" s="49"/>
      <c r="F94" s="9"/>
      <c r="G94" s="38" t="str">
        <f t="shared" si="4"/>
        <v/>
      </c>
      <c r="H94" s="164" t="s">
        <v>61</v>
      </c>
      <c r="I94" s="165" t="e">
        <f t="shared" si="2"/>
        <v>#VALUE!</v>
      </c>
      <c r="J94" s="165" t="e">
        <f t="shared" si="3"/>
        <v>#VALUE!</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v>0</v>
      </c>
      <c r="AD94" s="13">
        <v>0</v>
      </c>
      <c r="AE94" s="13"/>
      <c r="AF94" s="13"/>
      <c r="AG94" s="13"/>
      <c r="AH94" s="13"/>
      <c r="AI94" s="13"/>
      <c r="AJ94" s="13"/>
      <c r="AK94" s="13"/>
      <c r="AL94" s="13"/>
      <c r="AM94" s="13"/>
      <c r="AN94" s="13"/>
      <c r="AO94" s="13"/>
      <c r="AP94" s="13"/>
      <c r="AQ94" s="13"/>
      <c r="AR94" s="13"/>
      <c r="AS94" s="13"/>
      <c r="AT94" s="13"/>
    </row>
    <row r="95" spans="1:46" ht="14.25">
      <c r="A95" s="8" t="s">
        <v>57</v>
      </c>
      <c r="B95" s="9"/>
      <c r="C95" s="9"/>
      <c r="D95" s="9"/>
      <c r="E95" s="49"/>
      <c r="F95" s="9"/>
      <c r="G95" s="38" t="str">
        <f t="shared" si="4"/>
        <v/>
      </c>
      <c r="H95" s="164" t="s">
        <v>61</v>
      </c>
      <c r="I95" s="165" t="e">
        <f t="shared" si="2"/>
        <v>#VALUE!</v>
      </c>
      <c r="J95" s="165" t="e">
        <f t="shared" si="3"/>
        <v>#VALUE!</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c r="AF95" s="13"/>
      <c r="AG95" s="13"/>
      <c r="AH95" s="13"/>
      <c r="AI95" s="13"/>
      <c r="AJ95" s="13"/>
      <c r="AK95" s="13"/>
      <c r="AL95" s="13"/>
      <c r="AM95" s="13"/>
      <c r="AN95" s="13"/>
      <c r="AO95" s="13"/>
      <c r="AP95" s="13"/>
      <c r="AQ95" s="13"/>
      <c r="AR95" s="13"/>
      <c r="AS95" s="13"/>
      <c r="AT95" s="13"/>
    </row>
    <row r="96" spans="1:46" ht="14.25">
      <c r="A96" s="8" t="s">
        <v>57</v>
      </c>
      <c r="B96" s="9"/>
      <c r="C96" s="9"/>
      <c r="D96" s="9"/>
      <c r="E96" s="49"/>
      <c r="F96" s="9"/>
      <c r="G96" s="38" t="str">
        <f t="shared" si="4"/>
        <v/>
      </c>
      <c r="H96" s="164" t="s">
        <v>61</v>
      </c>
      <c r="I96" s="165" t="e">
        <f t="shared" si="2"/>
        <v>#VALUE!</v>
      </c>
      <c r="J96" s="165" t="e">
        <f t="shared" si="3"/>
        <v>#VALUE!</v>
      </c>
      <c r="L96" s="13">
        <v>0</v>
      </c>
      <c r="M96" s="13">
        <v>0</v>
      </c>
      <c r="N96" s="13">
        <v>0</v>
      </c>
      <c r="O96" s="13">
        <v>0</v>
      </c>
      <c r="P96" s="13">
        <v>0</v>
      </c>
      <c r="Q96" s="13">
        <v>0</v>
      </c>
      <c r="R96" s="13">
        <v>0</v>
      </c>
      <c r="S96" s="13">
        <v>0</v>
      </c>
      <c r="T96" s="13">
        <v>0</v>
      </c>
      <c r="U96" s="13">
        <v>0</v>
      </c>
      <c r="V96" s="13">
        <v>0</v>
      </c>
      <c r="W96" s="13">
        <v>0</v>
      </c>
      <c r="X96" s="13">
        <v>0</v>
      </c>
      <c r="Y96" s="13">
        <v>0</v>
      </c>
      <c r="Z96" s="13">
        <v>0</v>
      </c>
      <c r="AA96" s="13">
        <v>0</v>
      </c>
      <c r="AB96" s="13">
        <v>0</v>
      </c>
      <c r="AC96" s="13">
        <v>0</v>
      </c>
      <c r="AD96" s="13">
        <v>0</v>
      </c>
      <c r="AE96" s="13"/>
      <c r="AF96" s="13"/>
      <c r="AG96" s="13"/>
      <c r="AH96" s="13"/>
      <c r="AI96" s="13"/>
      <c r="AJ96" s="13"/>
      <c r="AK96" s="13"/>
      <c r="AL96" s="13"/>
      <c r="AM96" s="13"/>
      <c r="AN96" s="13"/>
      <c r="AO96" s="13"/>
      <c r="AP96" s="13"/>
      <c r="AQ96" s="13"/>
      <c r="AR96" s="13"/>
      <c r="AS96" s="13"/>
      <c r="AT96" s="13"/>
    </row>
    <row r="97" spans="1:46" ht="14.25">
      <c r="A97" s="8" t="s">
        <v>57</v>
      </c>
      <c r="B97" s="9"/>
      <c r="C97" s="9"/>
      <c r="D97" s="9"/>
      <c r="E97" s="49"/>
      <c r="F97" s="9"/>
      <c r="G97" s="38" t="str">
        <f t="shared" si="4"/>
        <v/>
      </c>
      <c r="H97" s="164" t="s">
        <v>61</v>
      </c>
      <c r="I97" s="165" t="e">
        <f t="shared" si="2"/>
        <v>#VALUE!</v>
      </c>
      <c r="J97" s="165" t="e">
        <f t="shared" si="3"/>
        <v>#VALUE!</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v>0</v>
      </c>
      <c r="AD97" s="13">
        <v>0</v>
      </c>
      <c r="AE97" s="13"/>
      <c r="AF97" s="13"/>
      <c r="AG97" s="13"/>
      <c r="AH97" s="13"/>
      <c r="AI97" s="13"/>
      <c r="AJ97" s="13"/>
      <c r="AK97" s="13"/>
      <c r="AL97" s="13"/>
      <c r="AM97" s="13"/>
      <c r="AN97" s="13"/>
      <c r="AO97" s="13"/>
      <c r="AP97" s="13"/>
      <c r="AQ97" s="13"/>
      <c r="AR97" s="13"/>
      <c r="AS97" s="13"/>
      <c r="AT97" s="13"/>
    </row>
    <row r="98" spans="1:46" ht="14.25">
      <c r="A98" s="8" t="s">
        <v>57</v>
      </c>
      <c r="B98" s="9"/>
      <c r="C98" s="9"/>
      <c r="D98" s="9"/>
      <c r="E98" s="49"/>
      <c r="F98" s="9"/>
      <c r="G98" s="38" t="str">
        <f t="shared" si="4"/>
        <v/>
      </c>
      <c r="H98" s="164" t="s">
        <v>61</v>
      </c>
      <c r="I98" s="165" t="e">
        <f t="shared" si="2"/>
        <v>#VALUE!</v>
      </c>
      <c r="J98" s="165" t="e">
        <f t="shared" si="3"/>
        <v>#VALUE!</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v>0</v>
      </c>
      <c r="AD98" s="13">
        <v>0</v>
      </c>
      <c r="AE98" s="13"/>
      <c r="AF98" s="13"/>
      <c r="AG98" s="13"/>
      <c r="AH98" s="13"/>
      <c r="AI98" s="13"/>
      <c r="AJ98" s="13"/>
      <c r="AK98" s="13"/>
      <c r="AL98" s="13"/>
      <c r="AM98" s="13"/>
      <c r="AN98" s="13"/>
      <c r="AO98" s="13"/>
      <c r="AP98" s="13"/>
      <c r="AQ98" s="13"/>
      <c r="AR98" s="13"/>
      <c r="AS98" s="13"/>
      <c r="AT98" s="13"/>
    </row>
    <row r="99" spans="1:46" ht="14.25">
      <c r="A99" s="8" t="s">
        <v>57</v>
      </c>
      <c r="B99" s="9"/>
      <c r="C99" s="9"/>
      <c r="D99" s="9"/>
      <c r="E99" s="49"/>
      <c r="F99" s="9"/>
      <c r="G99" s="38" t="str">
        <f t="shared" si="4"/>
        <v/>
      </c>
      <c r="H99" s="164" t="s">
        <v>61</v>
      </c>
      <c r="I99" s="165" t="e">
        <f t="shared" si="2"/>
        <v>#VALUE!</v>
      </c>
      <c r="J99" s="165" t="e">
        <f t="shared" si="3"/>
        <v>#VALUE!</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v>0</v>
      </c>
      <c r="AD99" s="13">
        <v>0</v>
      </c>
      <c r="AE99" s="13"/>
      <c r="AF99" s="13"/>
      <c r="AG99" s="13"/>
      <c r="AH99" s="13"/>
      <c r="AI99" s="13"/>
      <c r="AJ99" s="13"/>
      <c r="AK99" s="13"/>
      <c r="AL99" s="13"/>
      <c r="AM99" s="13"/>
      <c r="AN99" s="13"/>
      <c r="AO99" s="13"/>
      <c r="AP99" s="13"/>
      <c r="AQ99" s="13"/>
      <c r="AR99" s="13"/>
      <c r="AS99" s="13"/>
      <c r="AT99" s="13"/>
    </row>
    <row r="100" spans="1:46" ht="14.25">
      <c r="A100" s="8" t="s">
        <v>57</v>
      </c>
      <c r="B100" s="9"/>
      <c r="C100" s="9"/>
      <c r="D100" s="9"/>
      <c r="E100" s="49"/>
      <c r="F100" s="9"/>
      <c r="G100" s="38" t="str">
        <f t="shared" si="4"/>
        <v/>
      </c>
      <c r="H100" s="164" t="s">
        <v>61</v>
      </c>
      <c r="I100" s="165" t="e">
        <f t="shared" si="2"/>
        <v>#VALUE!</v>
      </c>
      <c r="J100" s="165" t="e">
        <f t="shared" si="3"/>
        <v>#VALUE!</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c r="AF100" s="13"/>
      <c r="AG100" s="13"/>
      <c r="AH100" s="13"/>
      <c r="AI100" s="13"/>
      <c r="AJ100" s="13"/>
      <c r="AK100" s="13"/>
      <c r="AL100" s="13"/>
      <c r="AM100" s="13"/>
      <c r="AN100" s="13"/>
      <c r="AO100" s="13"/>
      <c r="AP100" s="13"/>
      <c r="AQ100" s="13"/>
      <c r="AR100" s="13"/>
      <c r="AS100" s="13"/>
      <c r="AT100" s="13"/>
    </row>
    <row r="101" spans="1:46" ht="14.25">
      <c r="A101" s="8" t="s">
        <v>57</v>
      </c>
      <c r="B101" s="9"/>
      <c r="C101" s="9"/>
      <c r="D101" s="9"/>
      <c r="E101" s="49"/>
      <c r="F101" s="9"/>
      <c r="G101" s="38" t="str">
        <f t="shared" si="4"/>
        <v/>
      </c>
      <c r="H101" s="164" t="s">
        <v>61</v>
      </c>
      <c r="I101" s="165" t="e">
        <f t="shared" si="2"/>
        <v>#VALUE!</v>
      </c>
      <c r="J101" s="165" t="e">
        <f t="shared" si="3"/>
        <v>#VALUE!</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v>0</v>
      </c>
      <c r="AD101" s="13">
        <v>0</v>
      </c>
      <c r="AE101" s="13"/>
      <c r="AF101" s="13"/>
      <c r="AG101" s="13"/>
      <c r="AH101" s="13"/>
      <c r="AI101" s="13"/>
      <c r="AJ101" s="13"/>
      <c r="AK101" s="13"/>
      <c r="AL101" s="13"/>
      <c r="AM101" s="13"/>
      <c r="AN101" s="13"/>
      <c r="AO101" s="13"/>
      <c r="AP101" s="13"/>
      <c r="AQ101" s="13"/>
      <c r="AR101" s="13"/>
      <c r="AS101" s="13"/>
      <c r="AT101" s="13"/>
    </row>
    <row r="102" spans="1:46" ht="14.25">
      <c r="A102" s="8" t="s">
        <v>57</v>
      </c>
      <c r="B102" s="9"/>
      <c r="C102" s="9"/>
      <c r="D102" s="9"/>
      <c r="E102" s="49"/>
      <c r="F102" s="9"/>
      <c r="G102" s="38" t="str">
        <f t="shared" si="4"/>
        <v/>
      </c>
      <c r="H102" s="164" t="s">
        <v>61</v>
      </c>
      <c r="I102" s="165" t="e">
        <f t="shared" si="2"/>
        <v>#VALUE!</v>
      </c>
      <c r="J102" s="165" t="e">
        <f t="shared" si="3"/>
        <v>#VALUE!</v>
      </c>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3">
        <v>0</v>
      </c>
      <c r="AB102" s="13">
        <v>0</v>
      </c>
      <c r="AC102" s="13">
        <v>0</v>
      </c>
      <c r="AD102" s="13">
        <v>0</v>
      </c>
      <c r="AE102" s="13"/>
      <c r="AF102" s="13"/>
      <c r="AG102" s="13"/>
      <c r="AH102" s="13"/>
      <c r="AI102" s="13"/>
      <c r="AJ102" s="13"/>
      <c r="AK102" s="13"/>
      <c r="AL102" s="13"/>
      <c r="AM102" s="13"/>
      <c r="AN102" s="13"/>
      <c r="AO102" s="13"/>
      <c r="AP102" s="13"/>
      <c r="AQ102" s="13"/>
      <c r="AR102" s="13"/>
      <c r="AS102" s="13"/>
      <c r="AT102" s="13"/>
    </row>
    <row r="103" spans="1:46" ht="14.25">
      <c r="A103" s="8" t="s">
        <v>57</v>
      </c>
      <c r="B103" s="9"/>
      <c r="C103" s="9"/>
      <c r="D103" s="9"/>
      <c r="E103" s="49"/>
      <c r="F103" s="9"/>
      <c r="G103" s="38" t="str">
        <f t="shared" si="4"/>
        <v/>
      </c>
      <c r="H103" s="164" t="s">
        <v>61</v>
      </c>
      <c r="I103" s="165" t="e">
        <f t="shared" si="2"/>
        <v>#VALUE!</v>
      </c>
      <c r="J103" s="165" t="e">
        <f t="shared" si="3"/>
        <v>#VALUE!</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c r="AF103" s="13"/>
      <c r="AG103" s="13"/>
      <c r="AH103" s="13"/>
      <c r="AI103" s="13"/>
      <c r="AJ103" s="13"/>
      <c r="AK103" s="13"/>
      <c r="AL103" s="13"/>
      <c r="AM103" s="13"/>
      <c r="AN103" s="13"/>
      <c r="AO103" s="13"/>
      <c r="AP103" s="13"/>
      <c r="AQ103" s="13"/>
      <c r="AR103" s="13"/>
      <c r="AS103" s="13"/>
      <c r="AT103" s="13"/>
    </row>
    <row r="104" spans="1:46" ht="14.25">
      <c r="A104" s="8" t="s">
        <v>57</v>
      </c>
      <c r="B104" s="9"/>
      <c r="C104" s="9"/>
      <c r="D104" s="9"/>
      <c r="E104" s="49"/>
      <c r="F104" s="9"/>
      <c r="G104" s="38" t="str">
        <f t="shared" si="4"/>
        <v/>
      </c>
      <c r="H104" s="164" t="s">
        <v>61</v>
      </c>
      <c r="I104" s="165" t="e">
        <f t="shared" si="2"/>
        <v>#VALUE!</v>
      </c>
      <c r="J104" s="165" t="e">
        <f t="shared" si="3"/>
        <v>#VALUE!</v>
      </c>
      <c r="L104" s="13">
        <v>0</v>
      </c>
      <c r="M104" s="13">
        <v>0</v>
      </c>
      <c r="N104" s="13">
        <v>0</v>
      </c>
      <c r="O104" s="13">
        <v>0</v>
      </c>
      <c r="P104" s="13">
        <v>0</v>
      </c>
      <c r="Q104" s="13">
        <v>0</v>
      </c>
      <c r="R104" s="13">
        <v>0</v>
      </c>
      <c r="S104" s="13">
        <v>0</v>
      </c>
      <c r="T104" s="13">
        <v>0</v>
      </c>
      <c r="U104" s="13">
        <v>0</v>
      </c>
      <c r="V104" s="13">
        <v>0</v>
      </c>
      <c r="W104" s="13">
        <v>0</v>
      </c>
      <c r="X104" s="13">
        <v>0</v>
      </c>
      <c r="Y104" s="13">
        <v>0</v>
      </c>
      <c r="Z104" s="13">
        <v>0</v>
      </c>
      <c r="AA104" s="13">
        <v>0</v>
      </c>
      <c r="AB104" s="13">
        <v>0</v>
      </c>
      <c r="AC104" s="13">
        <v>0</v>
      </c>
      <c r="AD104" s="13">
        <v>0</v>
      </c>
      <c r="AE104" s="13"/>
      <c r="AF104" s="13"/>
      <c r="AG104" s="13"/>
      <c r="AH104" s="13"/>
      <c r="AI104" s="13"/>
      <c r="AJ104" s="13"/>
      <c r="AK104" s="13"/>
      <c r="AL104" s="13"/>
      <c r="AM104" s="13"/>
      <c r="AN104" s="13"/>
      <c r="AO104" s="13"/>
      <c r="AP104" s="13"/>
      <c r="AQ104" s="13"/>
      <c r="AR104" s="13"/>
      <c r="AS104" s="13"/>
      <c r="AT104" s="13"/>
    </row>
    <row r="105" spans="1:46" ht="14.25">
      <c r="A105" s="8" t="s">
        <v>57</v>
      </c>
      <c r="B105" s="9"/>
      <c r="C105" s="9"/>
      <c r="D105" s="9"/>
      <c r="E105" s="49"/>
      <c r="F105" s="9"/>
      <c r="G105" s="38" t="str">
        <f t="shared" si="4"/>
        <v/>
      </c>
      <c r="H105" s="164" t="s">
        <v>61</v>
      </c>
      <c r="I105" s="165" t="e">
        <f t="shared" si="2"/>
        <v>#VALUE!</v>
      </c>
      <c r="J105" s="165" t="e">
        <f t="shared" si="3"/>
        <v>#VALUE!</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v>0</v>
      </c>
      <c r="AD105" s="13">
        <v>0</v>
      </c>
      <c r="AE105" s="13"/>
      <c r="AF105" s="13"/>
      <c r="AG105" s="13"/>
      <c r="AH105" s="13"/>
      <c r="AI105" s="13"/>
      <c r="AJ105" s="13"/>
      <c r="AK105" s="13"/>
      <c r="AL105" s="13"/>
      <c r="AM105" s="13"/>
      <c r="AN105" s="13"/>
      <c r="AO105" s="13"/>
      <c r="AP105" s="13"/>
      <c r="AQ105" s="13"/>
      <c r="AR105" s="13"/>
      <c r="AS105" s="13"/>
      <c r="AT105" s="13"/>
    </row>
    <row r="106" spans="1:46" ht="14.25">
      <c r="A106" s="8" t="s">
        <v>57</v>
      </c>
      <c r="B106" s="9"/>
      <c r="C106" s="9"/>
      <c r="D106" s="9"/>
      <c r="E106" s="49"/>
      <c r="F106" s="9"/>
      <c r="G106" s="38" t="str">
        <f t="shared" si="4"/>
        <v/>
      </c>
      <c r="H106" s="164" t="s">
        <v>61</v>
      </c>
      <c r="I106" s="165" t="e">
        <f t="shared" si="2"/>
        <v>#VALUE!</v>
      </c>
      <c r="J106" s="165" t="e">
        <f t="shared" si="3"/>
        <v>#VALUE!</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v>0</v>
      </c>
      <c r="AD106" s="13">
        <v>0</v>
      </c>
      <c r="AE106" s="13"/>
      <c r="AF106" s="13"/>
      <c r="AG106" s="13"/>
      <c r="AH106" s="13"/>
      <c r="AI106" s="13"/>
      <c r="AJ106" s="13"/>
      <c r="AK106" s="13"/>
      <c r="AL106" s="13"/>
      <c r="AM106" s="13"/>
      <c r="AN106" s="13"/>
      <c r="AO106" s="13"/>
      <c r="AP106" s="13"/>
      <c r="AQ106" s="13"/>
      <c r="AR106" s="13"/>
      <c r="AS106" s="13"/>
      <c r="AT106" s="13"/>
    </row>
    <row r="107" spans="1:46" ht="14.25">
      <c r="A107" s="8" t="s">
        <v>70</v>
      </c>
      <c r="B107" s="9" t="s">
        <v>71</v>
      </c>
      <c r="C107" s="162" t="s">
        <v>72</v>
      </c>
      <c r="D107" s="9"/>
      <c r="E107" s="49"/>
      <c r="F107" s="130"/>
      <c r="G107" s="38" t="str">
        <f>IF(F107=0,"",F107-SUM(L107:AT107))</f>
        <v/>
      </c>
      <c r="H107" s="41" t="s">
        <v>73</v>
      </c>
      <c r="I107" s="165" t="e">
        <f t="shared" si="2"/>
        <v>#VALUE!</v>
      </c>
      <c r="J107" s="165" t="e">
        <f t="shared" si="3"/>
        <v>#VALUE!</v>
      </c>
      <c r="L107" s="13">
        <v>0</v>
      </c>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v>0</v>
      </c>
      <c r="AD107" s="13">
        <v>0</v>
      </c>
      <c r="AE107" s="13"/>
      <c r="AF107" s="13"/>
      <c r="AG107" s="13"/>
      <c r="AH107" s="13"/>
      <c r="AI107" s="13"/>
      <c r="AJ107" s="13"/>
      <c r="AK107" s="13"/>
      <c r="AL107" s="13"/>
      <c r="AM107" s="13"/>
      <c r="AN107" s="13"/>
      <c r="AO107" s="13"/>
      <c r="AP107" s="13"/>
      <c r="AQ107" s="13"/>
      <c r="AR107" s="13"/>
      <c r="AS107" s="13"/>
      <c r="AT107" s="13"/>
    </row>
    <row r="108" spans="1:46" ht="14.25">
      <c r="A108" s="8" t="s">
        <v>70</v>
      </c>
      <c r="B108" s="9" t="s">
        <v>74</v>
      </c>
      <c r="C108" s="87" t="s">
        <v>75</v>
      </c>
      <c r="D108" s="9" t="s">
        <v>43</v>
      </c>
      <c r="E108" s="49">
        <v>4.5</v>
      </c>
      <c r="F108" s="130">
        <v>50</v>
      </c>
      <c r="G108" s="38">
        <f>IF(F108=0,"",F108-SUM(L108:AT108))</f>
        <v>40</v>
      </c>
      <c r="H108" s="41" t="s">
        <v>73</v>
      </c>
      <c r="I108" s="165">
        <f t="shared" si="2"/>
        <v>10</v>
      </c>
      <c r="J108" s="165">
        <f t="shared" si="3"/>
        <v>45</v>
      </c>
      <c r="L108" s="13">
        <v>0</v>
      </c>
      <c r="M108" s="13">
        <v>0</v>
      </c>
      <c r="N108" s="13">
        <v>0</v>
      </c>
      <c r="O108" s="13">
        <v>0</v>
      </c>
      <c r="P108" s="13">
        <v>0</v>
      </c>
      <c r="Q108" s="13">
        <v>0</v>
      </c>
      <c r="R108" s="13">
        <v>0</v>
      </c>
      <c r="S108" s="13">
        <v>0</v>
      </c>
      <c r="T108" s="13">
        <v>0</v>
      </c>
      <c r="U108" s="13">
        <v>10</v>
      </c>
      <c r="V108" s="13">
        <v>0</v>
      </c>
      <c r="W108" s="13">
        <v>0</v>
      </c>
      <c r="X108" s="13">
        <v>0</v>
      </c>
      <c r="Y108" s="13">
        <v>0</v>
      </c>
      <c r="Z108" s="13">
        <v>0</v>
      </c>
      <c r="AA108" s="13">
        <v>0</v>
      </c>
      <c r="AB108" s="13">
        <v>0</v>
      </c>
      <c r="AC108" s="13">
        <v>0</v>
      </c>
      <c r="AD108" s="13">
        <v>0</v>
      </c>
      <c r="AE108" s="13"/>
      <c r="AF108" s="13"/>
      <c r="AG108" s="13"/>
      <c r="AH108" s="13"/>
      <c r="AI108" s="13"/>
      <c r="AJ108" s="13"/>
      <c r="AK108" s="13"/>
      <c r="AL108" s="13"/>
      <c r="AM108" s="13"/>
      <c r="AN108" s="13"/>
      <c r="AO108" s="13"/>
      <c r="AP108" s="13"/>
      <c r="AQ108" s="13"/>
      <c r="AR108" s="13"/>
      <c r="AS108" s="13"/>
      <c r="AT108" s="13"/>
    </row>
    <row r="109" spans="1:46" ht="14.25">
      <c r="A109" s="8" t="s">
        <v>70</v>
      </c>
      <c r="B109" s="9" t="s">
        <v>74</v>
      </c>
      <c r="C109" s="87" t="s">
        <v>76</v>
      </c>
      <c r="D109" s="9" t="s">
        <v>77</v>
      </c>
      <c r="E109" s="49">
        <v>7.6</v>
      </c>
      <c r="F109" s="130">
        <v>50</v>
      </c>
      <c r="G109" s="38">
        <f>IF(F109=0,"",F109-SUM(L109:AT109))</f>
        <v>40</v>
      </c>
      <c r="H109" s="41" t="s">
        <v>73</v>
      </c>
      <c r="I109" s="165">
        <f t="shared" si="2"/>
        <v>10</v>
      </c>
      <c r="J109" s="165">
        <f t="shared" si="3"/>
        <v>76</v>
      </c>
      <c r="L109" s="13">
        <v>0</v>
      </c>
      <c r="M109" s="13">
        <v>0</v>
      </c>
      <c r="N109" s="13">
        <v>0</v>
      </c>
      <c r="O109" s="13">
        <v>0</v>
      </c>
      <c r="P109" s="13">
        <v>0</v>
      </c>
      <c r="Q109" s="13">
        <v>0</v>
      </c>
      <c r="R109" s="13">
        <v>0</v>
      </c>
      <c r="S109" s="13">
        <v>0</v>
      </c>
      <c r="T109" s="13">
        <v>0</v>
      </c>
      <c r="U109" s="13">
        <v>10</v>
      </c>
      <c r="V109" s="13">
        <v>0</v>
      </c>
      <c r="W109" s="13">
        <v>0</v>
      </c>
      <c r="X109" s="13">
        <v>0</v>
      </c>
      <c r="Y109" s="13">
        <v>0</v>
      </c>
      <c r="Z109" s="13">
        <v>0</v>
      </c>
      <c r="AA109" s="13">
        <v>0</v>
      </c>
      <c r="AB109" s="13">
        <v>0</v>
      </c>
      <c r="AC109" s="13">
        <v>0</v>
      </c>
      <c r="AD109" s="13">
        <v>0</v>
      </c>
      <c r="AE109" s="13"/>
      <c r="AF109" s="13"/>
      <c r="AG109" s="13"/>
      <c r="AH109" s="13"/>
      <c r="AI109" s="13"/>
      <c r="AJ109" s="13"/>
      <c r="AK109" s="13"/>
      <c r="AL109" s="13"/>
      <c r="AM109" s="13"/>
      <c r="AN109" s="13"/>
      <c r="AO109" s="13"/>
      <c r="AP109" s="13"/>
      <c r="AQ109" s="13"/>
      <c r="AR109" s="13"/>
      <c r="AS109" s="13"/>
      <c r="AT109" s="13"/>
    </row>
    <row r="110" spans="1:46" ht="14.25">
      <c r="A110" s="8" t="s">
        <v>70</v>
      </c>
      <c r="B110" s="9"/>
      <c r="C110" s="163"/>
      <c r="D110" s="9"/>
      <c r="E110" s="49"/>
      <c r="F110" s="9"/>
      <c r="G110" s="38"/>
      <c r="H110" s="41" t="s">
        <v>73</v>
      </c>
      <c r="I110" s="165">
        <f t="shared" si="2"/>
        <v>0</v>
      </c>
      <c r="J110" s="165">
        <f t="shared" si="3"/>
        <v>0</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0</v>
      </c>
      <c r="AB110" s="11">
        <v>0</v>
      </c>
      <c r="AC110" s="11">
        <v>0</v>
      </c>
      <c r="AD110" s="11">
        <v>0</v>
      </c>
      <c r="AE110" s="11"/>
      <c r="AF110" s="11"/>
      <c r="AG110" s="11"/>
      <c r="AH110" s="11"/>
      <c r="AI110" s="11"/>
      <c r="AJ110" s="11"/>
      <c r="AK110" s="11"/>
      <c r="AL110" s="11"/>
      <c r="AM110" s="11"/>
      <c r="AN110" s="11"/>
      <c r="AO110" s="11"/>
      <c r="AP110" s="11"/>
      <c r="AQ110" s="11"/>
      <c r="AR110" s="11"/>
      <c r="AS110" s="11"/>
      <c r="AT110" s="11"/>
    </row>
    <row r="111" spans="1:46" ht="14.25">
      <c r="A111" s="8" t="s">
        <v>70</v>
      </c>
      <c r="B111" s="9"/>
      <c r="C111" s="9"/>
      <c r="D111" s="9"/>
      <c r="E111" s="49"/>
      <c r="F111" s="9"/>
      <c r="G111" s="38" t="str">
        <f>IF(F111=0,"",F111-SUM(L111:AT111))</f>
        <v/>
      </c>
      <c r="H111" s="41" t="s">
        <v>73</v>
      </c>
      <c r="I111" s="165" t="e">
        <f t="shared" si="2"/>
        <v>#VALUE!</v>
      </c>
      <c r="J111" s="165" t="e">
        <f t="shared" si="3"/>
        <v>#VALUE!</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v>0</v>
      </c>
      <c r="AD111" s="13">
        <v>0</v>
      </c>
      <c r="AE111" s="13"/>
      <c r="AF111" s="13"/>
      <c r="AG111" s="13"/>
      <c r="AH111" s="13"/>
      <c r="AI111" s="13"/>
      <c r="AJ111" s="13"/>
      <c r="AK111" s="13"/>
      <c r="AL111" s="13"/>
      <c r="AM111" s="13"/>
      <c r="AN111" s="13"/>
      <c r="AO111" s="13"/>
      <c r="AP111" s="13"/>
      <c r="AQ111" s="13"/>
      <c r="AR111" s="13"/>
      <c r="AS111" s="13"/>
      <c r="AT111" s="13"/>
    </row>
    <row r="112" spans="1:46" ht="14.25">
      <c r="A112" s="8" t="s">
        <v>70</v>
      </c>
      <c r="B112" s="9"/>
      <c r="C112" s="9"/>
      <c r="D112" s="9"/>
      <c r="E112" s="49"/>
      <c r="F112" s="9"/>
      <c r="G112" s="38" t="str">
        <f>IF(F112=0,"",F112-SUM(L112:AT112))</f>
        <v/>
      </c>
      <c r="H112" s="41" t="s">
        <v>73</v>
      </c>
      <c r="I112" s="165" t="e">
        <f t="shared" si="2"/>
        <v>#VALUE!</v>
      </c>
      <c r="J112" s="165" t="e">
        <f t="shared" si="3"/>
        <v>#VALUE!</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c r="AF112" s="13"/>
      <c r="AG112" s="13"/>
      <c r="AH112" s="13"/>
      <c r="AI112" s="13"/>
      <c r="AJ112" s="13"/>
      <c r="AK112" s="13"/>
      <c r="AL112" s="13"/>
      <c r="AM112" s="13"/>
      <c r="AN112" s="13"/>
      <c r="AO112" s="13"/>
      <c r="AP112" s="13"/>
      <c r="AQ112" s="13"/>
      <c r="AR112" s="13"/>
      <c r="AS112" s="13"/>
      <c r="AT112" s="13"/>
    </row>
    <row r="113" spans="1:46" ht="14.25">
      <c r="A113" s="8" t="s">
        <v>70</v>
      </c>
      <c r="B113" s="9"/>
      <c r="C113" s="9"/>
      <c r="D113" s="9"/>
      <c r="E113" s="49"/>
      <c r="F113" s="9"/>
      <c r="G113" s="38" t="str">
        <f>IF(F113=0,"",F113-SUM(L113:AT113))</f>
        <v/>
      </c>
      <c r="H113" s="41" t="s">
        <v>73</v>
      </c>
      <c r="I113" s="165" t="e">
        <f t="shared" si="2"/>
        <v>#VALUE!</v>
      </c>
      <c r="J113" s="165" t="e">
        <f t="shared" si="3"/>
        <v>#VALUE!</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v>0</v>
      </c>
      <c r="AD113" s="13">
        <v>0</v>
      </c>
      <c r="AE113" s="13"/>
      <c r="AF113" s="13"/>
      <c r="AG113" s="13"/>
      <c r="AH113" s="13"/>
      <c r="AI113" s="13"/>
      <c r="AJ113" s="13"/>
      <c r="AK113" s="13"/>
      <c r="AL113" s="13"/>
      <c r="AM113" s="13"/>
      <c r="AN113" s="13"/>
      <c r="AO113" s="13"/>
      <c r="AP113" s="13"/>
      <c r="AQ113" s="13"/>
      <c r="AR113" s="13"/>
      <c r="AS113" s="13"/>
      <c r="AT113" s="13"/>
    </row>
    <row r="114" spans="1:46" ht="14.25">
      <c r="A114" s="8" t="s">
        <v>70</v>
      </c>
      <c r="B114" s="9"/>
      <c r="C114" s="9"/>
      <c r="D114" s="9"/>
      <c r="E114" s="49"/>
      <c r="F114" s="9"/>
      <c r="G114" s="38" t="str">
        <f>IF(F114=0,"",F114-SUM(L114:AT114))</f>
        <v/>
      </c>
      <c r="H114" s="41" t="s">
        <v>73</v>
      </c>
      <c r="I114" s="165" t="e">
        <f t="shared" si="2"/>
        <v>#VALUE!</v>
      </c>
      <c r="J114" s="165" t="e">
        <f t="shared" si="3"/>
        <v>#VALUE!</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v>0</v>
      </c>
      <c r="AD114" s="13">
        <v>0</v>
      </c>
      <c r="AE114" s="13"/>
      <c r="AF114" s="13"/>
      <c r="AG114" s="13"/>
      <c r="AH114" s="13"/>
      <c r="AI114" s="13"/>
      <c r="AJ114" s="13"/>
      <c r="AK114" s="13"/>
      <c r="AL114" s="13"/>
      <c r="AM114" s="13"/>
      <c r="AN114" s="13"/>
      <c r="AO114" s="13"/>
      <c r="AP114" s="13"/>
      <c r="AQ114" s="13"/>
      <c r="AR114" s="13"/>
      <c r="AS114" s="13"/>
      <c r="AT114" s="13"/>
    </row>
    <row r="115" spans="1:46" ht="14.25">
      <c r="A115" s="8" t="s">
        <v>70</v>
      </c>
      <c r="B115" s="9"/>
      <c r="C115" s="9"/>
      <c r="D115" s="9"/>
      <c r="E115" s="49"/>
      <c r="F115" s="9"/>
      <c r="G115" s="38" t="str">
        <f>IF(F115=0,"",F115-SUM(L115:AT115))</f>
        <v/>
      </c>
      <c r="H115" s="41" t="s">
        <v>73</v>
      </c>
      <c r="I115" s="165" t="e">
        <f t="shared" si="2"/>
        <v>#VALUE!</v>
      </c>
      <c r="J115" s="165" t="e">
        <f t="shared" si="3"/>
        <v>#VALUE!</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v>0</v>
      </c>
      <c r="AD115" s="13">
        <v>0</v>
      </c>
      <c r="AE115" s="13"/>
      <c r="AF115" s="13"/>
      <c r="AG115" s="13"/>
      <c r="AH115" s="13"/>
      <c r="AI115" s="13"/>
      <c r="AJ115" s="13"/>
      <c r="AK115" s="13"/>
      <c r="AL115" s="13"/>
      <c r="AM115" s="13"/>
      <c r="AN115" s="13"/>
      <c r="AO115" s="13"/>
      <c r="AP115" s="13"/>
      <c r="AQ115" s="13"/>
      <c r="AR115" s="13"/>
      <c r="AS115" s="13"/>
      <c r="AT115" s="13"/>
    </row>
    <row r="116" spans="1:46" ht="14.25">
      <c r="A116" s="8" t="s">
        <v>70</v>
      </c>
      <c r="B116" s="9"/>
      <c r="C116" s="9"/>
      <c r="D116" s="9"/>
      <c r="E116" s="49"/>
      <c r="F116" s="9"/>
      <c r="G116" s="38" t="str">
        <f>IF(F116=0,"",F116-SUM(L116:AT116))</f>
        <v/>
      </c>
      <c r="H116" s="41" t="s">
        <v>73</v>
      </c>
      <c r="I116" s="165" t="e">
        <f t="shared" si="2"/>
        <v>#VALUE!</v>
      </c>
      <c r="J116" s="165" t="e">
        <f t="shared" si="3"/>
        <v>#VALUE!</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v>0</v>
      </c>
      <c r="AD116" s="13">
        <v>0</v>
      </c>
      <c r="AE116" s="13"/>
      <c r="AF116" s="13"/>
      <c r="AG116" s="13"/>
      <c r="AH116" s="13"/>
      <c r="AI116" s="13"/>
      <c r="AJ116" s="13"/>
      <c r="AK116" s="13"/>
      <c r="AL116" s="13"/>
      <c r="AM116" s="13"/>
      <c r="AN116" s="13"/>
      <c r="AO116" s="13"/>
      <c r="AP116" s="13"/>
      <c r="AQ116" s="13"/>
      <c r="AR116" s="13"/>
      <c r="AS116" s="13"/>
      <c r="AT116" s="13"/>
    </row>
    <row r="117" spans="1:46" ht="14.25">
      <c r="A117" s="8" t="s">
        <v>70</v>
      </c>
      <c r="B117" s="9"/>
      <c r="C117" s="9"/>
      <c r="D117" s="9"/>
      <c r="E117" s="49"/>
      <c r="F117" s="9"/>
      <c r="G117" s="38" t="str">
        <f>IF(F117=0,"",F117-SUM(L117:AT117))</f>
        <v/>
      </c>
      <c r="H117" s="41" t="s">
        <v>73</v>
      </c>
      <c r="I117" s="165" t="e">
        <f t="shared" si="2"/>
        <v>#VALUE!</v>
      </c>
      <c r="J117" s="165" t="e">
        <f t="shared" si="3"/>
        <v>#VALUE!</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c r="AF117" s="13"/>
      <c r="AG117" s="13"/>
      <c r="AH117" s="13"/>
      <c r="AI117" s="13"/>
      <c r="AJ117" s="13"/>
      <c r="AK117" s="13"/>
      <c r="AL117" s="13"/>
      <c r="AM117" s="13"/>
      <c r="AN117" s="13"/>
      <c r="AO117" s="13"/>
      <c r="AP117" s="13"/>
      <c r="AQ117" s="13"/>
      <c r="AR117" s="13"/>
      <c r="AS117" s="13"/>
      <c r="AT117" s="13"/>
    </row>
    <row r="118" spans="1:46" ht="14.25">
      <c r="A118" s="8" t="s">
        <v>70</v>
      </c>
      <c r="B118" s="9"/>
      <c r="C118" s="9"/>
      <c r="D118" s="9"/>
      <c r="E118" s="49"/>
      <c r="F118" s="9"/>
      <c r="G118" s="38" t="str">
        <f>IF(F118=0,"",F118-SUM(L118:AT118))</f>
        <v/>
      </c>
      <c r="H118" s="41" t="s">
        <v>73</v>
      </c>
      <c r="I118" s="165" t="e">
        <f t="shared" si="2"/>
        <v>#VALUE!</v>
      </c>
      <c r="J118" s="165" t="e">
        <f t="shared" si="3"/>
        <v>#VALUE!</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c r="AF118" s="13"/>
      <c r="AG118" s="13"/>
      <c r="AH118" s="13"/>
      <c r="AI118" s="13"/>
      <c r="AJ118" s="13"/>
      <c r="AK118" s="13"/>
      <c r="AL118" s="13"/>
      <c r="AM118" s="13"/>
      <c r="AN118" s="13"/>
      <c r="AO118" s="13"/>
      <c r="AP118" s="13"/>
      <c r="AQ118" s="13"/>
      <c r="AR118" s="13"/>
      <c r="AS118" s="13"/>
      <c r="AT118" s="13"/>
    </row>
    <row r="119" spans="1:46" ht="14.25">
      <c r="A119" s="8" t="s">
        <v>70</v>
      </c>
      <c r="B119" s="9"/>
      <c r="C119" s="9"/>
      <c r="D119" s="9"/>
      <c r="E119" s="49"/>
      <c r="F119" s="9"/>
      <c r="G119" s="38" t="str">
        <f>IF(F119=0,"",F119-SUM(L119:AT119))</f>
        <v/>
      </c>
      <c r="H119" s="41" t="s">
        <v>73</v>
      </c>
      <c r="I119" s="165" t="e">
        <f t="shared" si="2"/>
        <v>#VALUE!</v>
      </c>
      <c r="J119" s="165" t="e">
        <f t="shared" si="3"/>
        <v>#VALUE!</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v>0</v>
      </c>
      <c r="AD119" s="13">
        <v>0</v>
      </c>
      <c r="AE119" s="13"/>
      <c r="AF119" s="13"/>
      <c r="AG119" s="13"/>
      <c r="AH119" s="13"/>
      <c r="AI119" s="13"/>
      <c r="AJ119" s="13"/>
      <c r="AK119" s="13"/>
      <c r="AL119" s="13"/>
      <c r="AM119" s="13"/>
      <c r="AN119" s="13"/>
      <c r="AO119" s="13"/>
      <c r="AP119" s="13"/>
      <c r="AQ119" s="13"/>
      <c r="AR119" s="13"/>
      <c r="AS119" s="13"/>
      <c r="AT119" s="13"/>
    </row>
    <row r="120" spans="1:46" ht="14.25">
      <c r="A120" s="8" t="s">
        <v>70</v>
      </c>
      <c r="B120" s="9"/>
      <c r="C120" s="9"/>
      <c r="D120" s="9"/>
      <c r="E120" s="49"/>
      <c r="F120" s="9"/>
      <c r="G120" s="38" t="str">
        <f>IF(F120=0,"",F120-SUM(L120:AT120))</f>
        <v/>
      </c>
      <c r="H120" s="41" t="s">
        <v>73</v>
      </c>
      <c r="I120" s="165" t="e">
        <f t="shared" si="2"/>
        <v>#VALUE!</v>
      </c>
      <c r="J120" s="165" t="e">
        <f t="shared" si="3"/>
        <v>#VALUE!</v>
      </c>
      <c r="L120" s="13">
        <v>0</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v>0</v>
      </c>
      <c r="AD120" s="13">
        <v>0</v>
      </c>
      <c r="AE120" s="13"/>
      <c r="AF120" s="13"/>
      <c r="AG120" s="13"/>
      <c r="AH120" s="13"/>
      <c r="AI120" s="13"/>
      <c r="AJ120" s="13"/>
      <c r="AK120" s="13"/>
      <c r="AL120" s="13"/>
      <c r="AM120" s="13"/>
      <c r="AN120" s="13"/>
      <c r="AO120" s="13"/>
      <c r="AP120" s="13"/>
      <c r="AQ120" s="13"/>
      <c r="AR120" s="13"/>
      <c r="AS120" s="13"/>
      <c r="AT120" s="13"/>
    </row>
    <row r="121" spans="1:46" ht="14.25">
      <c r="A121" s="8" t="s">
        <v>70</v>
      </c>
      <c r="B121" s="9"/>
      <c r="C121" s="9"/>
      <c r="D121" s="9"/>
      <c r="E121" s="49"/>
      <c r="F121" s="9"/>
      <c r="G121" s="38" t="str">
        <f>IF(F121=0,"",F121-SUM(L121:AT121))</f>
        <v/>
      </c>
      <c r="H121" s="41" t="s">
        <v>73</v>
      </c>
      <c r="I121" s="165" t="e">
        <f t="shared" si="2"/>
        <v>#VALUE!</v>
      </c>
      <c r="J121" s="165" t="e">
        <f t="shared" si="3"/>
        <v>#VALUE!</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v>0</v>
      </c>
      <c r="AD121" s="13">
        <v>0</v>
      </c>
      <c r="AE121" s="13"/>
      <c r="AF121" s="13"/>
      <c r="AG121" s="13"/>
      <c r="AH121" s="13"/>
      <c r="AI121" s="13"/>
      <c r="AJ121" s="13"/>
      <c r="AK121" s="13"/>
      <c r="AL121" s="13"/>
      <c r="AM121" s="13"/>
      <c r="AN121" s="13"/>
      <c r="AO121" s="13"/>
      <c r="AP121" s="13"/>
      <c r="AQ121" s="13"/>
      <c r="AR121" s="13"/>
      <c r="AS121" s="13"/>
      <c r="AT121" s="13"/>
    </row>
    <row r="122" spans="1:46" ht="14.25">
      <c r="A122" s="8" t="s">
        <v>70</v>
      </c>
      <c r="B122" s="9"/>
      <c r="C122" s="9"/>
      <c r="D122" s="9"/>
      <c r="E122" s="49"/>
      <c r="F122" s="9"/>
      <c r="G122" s="38" t="str">
        <f>IF(F122=0,"",F122-SUM(L122:AT122))</f>
        <v/>
      </c>
      <c r="H122" s="41" t="s">
        <v>73</v>
      </c>
      <c r="I122" s="165" t="e">
        <f t="shared" si="2"/>
        <v>#VALUE!</v>
      </c>
      <c r="J122" s="165" t="e">
        <f t="shared" si="3"/>
        <v>#VALUE!</v>
      </c>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3">
        <v>0</v>
      </c>
      <c r="AB122" s="13">
        <v>0</v>
      </c>
      <c r="AC122" s="13">
        <v>0</v>
      </c>
      <c r="AD122" s="13">
        <v>0</v>
      </c>
      <c r="AE122" s="13"/>
      <c r="AF122" s="13"/>
      <c r="AG122" s="13"/>
      <c r="AH122" s="13"/>
      <c r="AI122" s="13"/>
      <c r="AJ122" s="13"/>
      <c r="AK122" s="13"/>
      <c r="AL122" s="13"/>
      <c r="AM122" s="13"/>
      <c r="AN122" s="13"/>
      <c r="AO122" s="13"/>
      <c r="AP122" s="13"/>
      <c r="AQ122" s="13"/>
      <c r="AR122" s="13"/>
      <c r="AS122" s="13"/>
      <c r="AT122" s="13"/>
    </row>
    <row r="123" spans="1:46" ht="14.25">
      <c r="A123" s="8" t="s">
        <v>70</v>
      </c>
      <c r="B123" s="9"/>
      <c r="C123" s="9"/>
      <c r="D123" s="9"/>
      <c r="E123" s="49"/>
      <c r="F123" s="9"/>
      <c r="G123" s="38" t="str">
        <f>IF(F123=0,"",F123-SUM(L123:AT123))</f>
        <v/>
      </c>
      <c r="H123" s="41" t="s">
        <v>73</v>
      </c>
      <c r="I123" s="165" t="e">
        <f t="shared" si="2"/>
        <v>#VALUE!</v>
      </c>
      <c r="J123" s="165" t="e">
        <f t="shared" si="3"/>
        <v>#VALUE!</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c r="AF123" s="13"/>
      <c r="AG123" s="13"/>
      <c r="AH123" s="13"/>
      <c r="AI123" s="13"/>
      <c r="AJ123" s="13"/>
      <c r="AK123" s="13"/>
      <c r="AL123" s="13"/>
      <c r="AM123" s="13"/>
      <c r="AN123" s="13"/>
      <c r="AO123" s="13"/>
      <c r="AP123" s="13"/>
      <c r="AQ123" s="13"/>
      <c r="AR123" s="13"/>
      <c r="AS123" s="13"/>
      <c r="AT123" s="13"/>
    </row>
    <row r="124" spans="1:46" ht="14.25">
      <c r="A124" s="8" t="s">
        <v>70</v>
      </c>
      <c r="B124" s="9"/>
      <c r="C124" s="9"/>
      <c r="D124" s="9"/>
      <c r="E124" s="49"/>
      <c r="F124" s="9"/>
      <c r="G124" s="38" t="str">
        <f>IF(F124=0,"",F124-SUM(L124:AT124))</f>
        <v/>
      </c>
      <c r="H124" s="41" t="s">
        <v>73</v>
      </c>
      <c r="I124" s="165" t="e">
        <f t="shared" si="2"/>
        <v>#VALUE!</v>
      </c>
      <c r="J124" s="165" t="e">
        <f t="shared" si="3"/>
        <v>#VALUE!</v>
      </c>
      <c r="L124" s="13">
        <v>0</v>
      </c>
      <c r="M124" s="13">
        <v>0</v>
      </c>
      <c r="N124" s="13">
        <v>0</v>
      </c>
      <c r="O124" s="13">
        <v>0</v>
      </c>
      <c r="P124" s="13">
        <v>0</v>
      </c>
      <c r="Q124" s="13">
        <v>0</v>
      </c>
      <c r="R124" s="13">
        <v>0</v>
      </c>
      <c r="S124" s="13">
        <v>0</v>
      </c>
      <c r="T124" s="13">
        <v>0</v>
      </c>
      <c r="U124" s="13">
        <v>0</v>
      </c>
      <c r="V124" s="13">
        <v>0</v>
      </c>
      <c r="W124" s="13">
        <v>0</v>
      </c>
      <c r="X124" s="13">
        <v>0</v>
      </c>
      <c r="Y124" s="13">
        <v>0</v>
      </c>
      <c r="Z124" s="13">
        <v>0</v>
      </c>
      <c r="AA124" s="13">
        <v>0</v>
      </c>
      <c r="AB124" s="13">
        <v>0</v>
      </c>
      <c r="AC124" s="13">
        <v>0</v>
      </c>
      <c r="AD124" s="13">
        <v>0</v>
      </c>
      <c r="AE124" s="13"/>
      <c r="AF124" s="13"/>
      <c r="AG124" s="13"/>
      <c r="AH124" s="13"/>
      <c r="AI124" s="13"/>
      <c r="AJ124" s="13"/>
      <c r="AK124" s="13"/>
      <c r="AL124" s="13"/>
      <c r="AM124" s="13"/>
      <c r="AN124" s="13"/>
      <c r="AO124" s="13"/>
      <c r="AP124" s="13"/>
      <c r="AQ124" s="13"/>
      <c r="AR124" s="13"/>
      <c r="AS124" s="13"/>
      <c r="AT124" s="13"/>
    </row>
    <row r="125" spans="1:46" ht="14.25">
      <c r="A125" s="8" t="s">
        <v>70</v>
      </c>
      <c r="B125" s="9"/>
      <c r="C125" s="9"/>
      <c r="D125" s="9"/>
      <c r="E125" s="49"/>
      <c r="F125" s="9"/>
      <c r="G125" s="38" t="str">
        <f>IF(F125=0,"",F125-SUM(L125:AT125))</f>
        <v/>
      </c>
      <c r="H125" s="41" t="s">
        <v>73</v>
      </c>
      <c r="I125" s="165" t="e">
        <f t="shared" si="2"/>
        <v>#VALUE!</v>
      </c>
      <c r="J125" s="165" t="e">
        <f t="shared" si="3"/>
        <v>#VALUE!</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c r="AF125" s="13"/>
      <c r="AG125" s="13"/>
      <c r="AH125" s="13"/>
      <c r="AI125" s="13"/>
      <c r="AJ125" s="13"/>
      <c r="AK125" s="13"/>
      <c r="AL125" s="13"/>
      <c r="AM125" s="13"/>
      <c r="AN125" s="13"/>
      <c r="AO125" s="13"/>
      <c r="AP125" s="13"/>
      <c r="AQ125" s="13"/>
      <c r="AR125" s="13"/>
      <c r="AS125" s="13"/>
      <c r="AT125" s="13"/>
    </row>
    <row r="126" spans="1:46" ht="14.25">
      <c r="A126" s="8" t="s">
        <v>70</v>
      </c>
      <c r="B126" s="9"/>
      <c r="C126" s="9"/>
      <c r="D126" s="9"/>
      <c r="E126" s="49"/>
      <c r="F126" s="9"/>
      <c r="G126" s="38" t="str">
        <f>IF(F126=0,"",F126-SUM(L126:AT126))</f>
        <v/>
      </c>
      <c r="H126" s="41" t="s">
        <v>73</v>
      </c>
      <c r="I126" s="165" t="e">
        <f t="shared" si="2"/>
        <v>#VALUE!</v>
      </c>
      <c r="J126" s="165" t="e">
        <f t="shared" si="3"/>
        <v>#VALUE!</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c r="AF126" s="13"/>
      <c r="AG126" s="13"/>
      <c r="AH126" s="13"/>
      <c r="AI126" s="13"/>
      <c r="AJ126" s="13"/>
      <c r="AK126" s="13"/>
      <c r="AL126" s="13"/>
      <c r="AM126" s="13"/>
      <c r="AN126" s="13"/>
      <c r="AO126" s="13"/>
      <c r="AP126" s="13"/>
      <c r="AQ126" s="13"/>
      <c r="AR126" s="13"/>
      <c r="AS126" s="13"/>
      <c r="AT126" s="13"/>
    </row>
    <row r="127" spans="1:46" ht="14.25">
      <c r="A127" s="8" t="s">
        <v>70</v>
      </c>
      <c r="B127" s="9"/>
      <c r="C127" s="9"/>
      <c r="D127" s="9"/>
      <c r="E127" s="49"/>
      <c r="F127" s="9"/>
      <c r="G127" s="38" t="str">
        <f>IF(F127=0,"",F127-SUM(L127:AT127))</f>
        <v/>
      </c>
      <c r="H127" s="41" t="s">
        <v>73</v>
      </c>
      <c r="I127" s="165" t="e">
        <f t="shared" si="2"/>
        <v>#VALUE!</v>
      </c>
      <c r="J127" s="165" t="e">
        <f t="shared" si="3"/>
        <v>#VALUE!</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c r="AF127" s="13"/>
      <c r="AG127" s="13"/>
      <c r="AH127" s="13"/>
      <c r="AI127" s="13"/>
      <c r="AJ127" s="13"/>
      <c r="AK127" s="13"/>
      <c r="AL127" s="13"/>
      <c r="AM127" s="13"/>
      <c r="AN127" s="13"/>
      <c r="AO127" s="13"/>
      <c r="AP127" s="13"/>
      <c r="AQ127" s="13"/>
      <c r="AR127" s="13"/>
      <c r="AS127" s="13"/>
      <c r="AT127" s="13"/>
    </row>
    <row r="128" spans="1:46" ht="14.25">
      <c r="A128" s="8" t="s">
        <v>70</v>
      </c>
      <c r="B128" s="9"/>
      <c r="C128" s="9"/>
      <c r="D128" s="9"/>
      <c r="E128" s="49"/>
      <c r="F128" s="9"/>
      <c r="G128" s="38" t="str">
        <f>IF(F128=0,"",F128-SUM(L128:AT128))</f>
        <v/>
      </c>
      <c r="H128" s="41" t="s">
        <v>73</v>
      </c>
      <c r="I128" s="165" t="e">
        <f t="shared" si="2"/>
        <v>#VALUE!</v>
      </c>
      <c r="J128" s="165" t="e">
        <f t="shared" si="3"/>
        <v>#VALUE!</v>
      </c>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v>0</v>
      </c>
      <c r="AD128" s="13">
        <v>0</v>
      </c>
      <c r="AE128" s="13"/>
      <c r="AF128" s="13"/>
      <c r="AG128" s="13"/>
      <c r="AH128" s="13"/>
      <c r="AI128" s="13"/>
      <c r="AJ128" s="13"/>
      <c r="AK128" s="13"/>
      <c r="AL128" s="13"/>
      <c r="AM128" s="13"/>
      <c r="AN128" s="13"/>
      <c r="AO128" s="13"/>
      <c r="AP128" s="13"/>
      <c r="AQ128" s="13"/>
      <c r="AR128" s="13"/>
      <c r="AS128" s="13"/>
      <c r="AT128" s="13"/>
    </row>
    <row r="129" spans="1:46" ht="14.25">
      <c r="A129" s="8" t="s">
        <v>70</v>
      </c>
      <c r="B129" s="9"/>
      <c r="C129" s="9"/>
      <c r="D129" s="9"/>
      <c r="E129" s="49"/>
      <c r="F129" s="9"/>
      <c r="G129" s="38" t="str">
        <f>IF(F129=0,"",F129-SUM(L129:AT129))</f>
        <v/>
      </c>
      <c r="H129" s="41" t="s">
        <v>73</v>
      </c>
      <c r="I129" s="165" t="e">
        <f t="shared" si="2"/>
        <v>#VALUE!</v>
      </c>
      <c r="J129" s="165" t="e">
        <f t="shared" si="3"/>
        <v>#VALUE!</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v>0</v>
      </c>
      <c r="AD129" s="13">
        <v>0</v>
      </c>
      <c r="AE129" s="13"/>
      <c r="AF129" s="13"/>
      <c r="AG129" s="13"/>
      <c r="AH129" s="13"/>
      <c r="AI129" s="13"/>
      <c r="AJ129" s="13"/>
      <c r="AK129" s="13"/>
      <c r="AL129" s="13"/>
      <c r="AM129" s="13"/>
      <c r="AN129" s="13"/>
      <c r="AO129" s="13"/>
      <c r="AP129" s="13"/>
      <c r="AQ129" s="13"/>
      <c r="AR129" s="13"/>
      <c r="AS129" s="13"/>
      <c r="AT129" s="13"/>
    </row>
    <row r="130" spans="1:46" ht="14.25">
      <c r="A130" s="8" t="s">
        <v>70</v>
      </c>
      <c r="B130" s="9"/>
      <c r="C130" s="9"/>
      <c r="D130" s="9"/>
      <c r="E130" s="49"/>
      <c r="F130" s="9"/>
      <c r="G130" s="38" t="str">
        <f>IF(F130=0,"",F130-SUM(L130:AT130))</f>
        <v/>
      </c>
      <c r="H130" s="41" t="s">
        <v>73</v>
      </c>
      <c r="I130" s="165" t="e">
        <f t="shared" si="2"/>
        <v>#VALUE!</v>
      </c>
      <c r="J130" s="165" t="e">
        <f t="shared" si="3"/>
        <v>#VALUE!</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c r="AF130" s="13"/>
      <c r="AG130" s="13"/>
      <c r="AH130" s="13"/>
      <c r="AI130" s="13"/>
      <c r="AJ130" s="13"/>
      <c r="AK130" s="13"/>
      <c r="AL130" s="13"/>
      <c r="AM130" s="13"/>
      <c r="AN130" s="13"/>
      <c r="AO130" s="13"/>
      <c r="AP130" s="13"/>
      <c r="AQ130" s="13"/>
      <c r="AR130" s="13"/>
      <c r="AS130" s="13"/>
      <c r="AT130" s="13"/>
    </row>
    <row r="131" spans="1:46" ht="14.25">
      <c r="A131" s="8" t="s">
        <v>70</v>
      </c>
      <c r="B131" s="9"/>
      <c r="C131" s="9"/>
      <c r="D131" s="9"/>
      <c r="E131" s="49"/>
      <c r="F131" s="9"/>
      <c r="G131" s="38" t="str">
        <f>IF(F131=0,"",F131-SUM(L131:AT131))</f>
        <v/>
      </c>
      <c r="H131" s="41" t="s">
        <v>73</v>
      </c>
      <c r="I131" s="165" t="e">
        <f t="shared" si="2"/>
        <v>#VALUE!</v>
      </c>
      <c r="J131" s="165" t="e">
        <f t="shared" si="3"/>
        <v>#VALUE!</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c r="AF131" s="13"/>
      <c r="AG131" s="13"/>
      <c r="AH131" s="13"/>
      <c r="AI131" s="13"/>
      <c r="AJ131" s="13"/>
      <c r="AK131" s="13"/>
      <c r="AL131" s="13"/>
      <c r="AM131" s="13"/>
      <c r="AN131" s="13"/>
      <c r="AO131" s="13"/>
      <c r="AP131" s="13"/>
      <c r="AQ131" s="13"/>
      <c r="AR131" s="13"/>
      <c r="AS131" s="13"/>
      <c r="AT131" s="13"/>
    </row>
    <row r="132" spans="1:46" ht="14.25">
      <c r="A132" s="8" t="s">
        <v>78</v>
      </c>
      <c r="B132" s="9"/>
      <c r="C132" s="9"/>
      <c r="D132" s="9"/>
      <c r="E132" s="49"/>
      <c r="F132" s="9"/>
      <c r="G132" s="38" t="str">
        <f>IF(F132=0,"",F132-SUM(L132:AT132))</f>
        <v/>
      </c>
      <c r="H132" s="164" t="s">
        <v>79</v>
      </c>
      <c r="I132" s="165" t="e">
        <f t="shared" si="2"/>
        <v>#VALUE!</v>
      </c>
      <c r="J132" s="165" t="e">
        <f t="shared" si="3"/>
        <v>#VALUE!</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c r="AF132" s="13"/>
      <c r="AG132" s="13"/>
      <c r="AH132" s="13"/>
      <c r="AI132" s="13"/>
      <c r="AJ132" s="13"/>
      <c r="AK132" s="13"/>
      <c r="AL132" s="13"/>
      <c r="AM132" s="13"/>
      <c r="AN132" s="13"/>
      <c r="AO132" s="13"/>
      <c r="AP132" s="13"/>
      <c r="AQ132" s="13"/>
      <c r="AR132" s="13"/>
      <c r="AS132" s="13"/>
      <c r="AT132" s="13"/>
    </row>
    <row r="133" spans="1:46" ht="14.25">
      <c r="A133" s="8" t="s">
        <v>78</v>
      </c>
      <c r="B133" s="9"/>
      <c r="C133" s="9"/>
      <c r="D133" s="9"/>
      <c r="E133" s="49"/>
      <c r="F133" s="9"/>
      <c r="G133" s="38" t="str">
        <f>IF(F133=0,"",F133-SUM(L133:AT133))</f>
        <v/>
      </c>
      <c r="H133" s="164" t="s">
        <v>79</v>
      </c>
      <c r="I133" s="165" t="e">
        <f t="shared" ref="I133:I196" si="5">F133-G133</f>
        <v>#VALUE!</v>
      </c>
      <c r="J133" s="165" t="e">
        <f t="shared" ref="J133:J196" si="6">E133*I133</f>
        <v>#VALUE!</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c r="AF133" s="13"/>
      <c r="AG133" s="13"/>
      <c r="AH133" s="13"/>
      <c r="AI133" s="13"/>
      <c r="AJ133" s="13"/>
      <c r="AK133" s="13"/>
      <c r="AL133" s="13"/>
      <c r="AM133" s="13"/>
      <c r="AN133" s="13"/>
      <c r="AO133" s="13"/>
      <c r="AP133" s="13"/>
      <c r="AQ133" s="13"/>
      <c r="AR133" s="13"/>
      <c r="AS133" s="13"/>
      <c r="AT133" s="13"/>
    </row>
    <row r="134" spans="1:46" ht="14.25">
      <c r="A134" s="8" t="s">
        <v>78</v>
      </c>
      <c r="B134" s="9"/>
      <c r="C134" s="9"/>
      <c r="D134" s="9"/>
      <c r="E134" s="49"/>
      <c r="F134" s="9"/>
      <c r="G134" s="38" t="str">
        <f>IF(F134=0,"",F134-SUM(L134:AT134))</f>
        <v/>
      </c>
      <c r="H134" s="164" t="s">
        <v>79</v>
      </c>
      <c r="I134" s="165" t="e">
        <f t="shared" si="5"/>
        <v>#VALUE!</v>
      </c>
      <c r="J134" s="165" t="e">
        <f t="shared" si="6"/>
        <v>#VALUE!</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c r="AF134" s="13"/>
      <c r="AG134" s="13"/>
      <c r="AH134" s="13"/>
      <c r="AI134" s="13"/>
      <c r="AJ134" s="13"/>
      <c r="AK134" s="13"/>
      <c r="AL134" s="13"/>
      <c r="AM134" s="13"/>
      <c r="AN134" s="13"/>
      <c r="AO134" s="13"/>
      <c r="AP134" s="13"/>
      <c r="AQ134" s="13"/>
      <c r="AR134" s="13"/>
      <c r="AS134" s="13"/>
      <c r="AT134" s="13"/>
    </row>
    <row r="135" spans="1:46" ht="14.25">
      <c r="A135" s="8" t="s">
        <v>78</v>
      </c>
      <c r="B135" s="9"/>
      <c r="C135" s="9"/>
      <c r="D135" s="9"/>
      <c r="E135" s="49"/>
      <c r="F135" s="9"/>
      <c r="G135" s="38" t="str">
        <f>IF(F135=0,"",F135-SUM(L135:AT135))</f>
        <v/>
      </c>
      <c r="H135" s="164" t="s">
        <v>79</v>
      </c>
      <c r="I135" s="165" t="e">
        <f t="shared" si="5"/>
        <v>#VALUE!</v>
      </c>
      <c r="J135" s="165" t="e">
        <f t="shared" si="6"/>
        <v>#VALUE!</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c r="AF135" s="13"/>
      <c r="AG135" s="13"/>
      <c r="AH135" s="13"/>
      <c r="AI135" s="13"/>
      <c r="AJ135" s="13"/>
      <c r="AK135" s="13"/>
      <c r="AL135" s="13"/>
      <c r="AM135" s="13"/>
      <c r="AN135" s="13"/>
      <c r="AO135" s="13"/>
      <c r="AP135" s="13"/>
      <c r="AQ135" s="13"/>
      <c r="AR135" s="13"/>
      <c r="AS135" s="13"/>
      <c r="AT135" s="13"/>
    </row>
    <row r="136" spans="1:46" ht="14.25">
      <c r="A136" s="8" t="s">
        <v>78</v>
      </c>
      <c r="B136" s="9"/>
      <c r="C136" s="9"/>
      <c r="D136" s="9"/>
      <c r="E136" s="49"/>
      <c r="F136" s="9"/>
      <c r="G136" s="38" t="str">
        <f>IF(F136=0,"",F136-SUM(L136:AT136))</f>
        <v/>
      </c>
      <c r="H136" s="164" t="s">
        <v>79</v>
      </c>
      <c r="I136" s="165" t="e">
        <f t="shared" si="5"/>
        <v>#VALUE!</v>
      </c>
      <c r="J136" s="165" t="e">
        <f t="shared" si="6"/>
        <v>#VALUE!</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c r="AF136" s="13"/>
      <c r="AG136" s="13"/>
      <c r="AH136" s="13"/>
      <c r="AI136" s="13"/>
      <c r="AJ136" s="13"/>
      <c r="AK136" s="13"/>
      <c r="AL136" s="13"/>
      <c r="AM136" s="13"/>
      <c r="AN136" s="13"/>
      <c r="AO136" s="13"/>
      <c r="AP136" s="13"/>
      <c r="AQ136" s="13"/>
      <c r="AR136" s="13"/>
      <c r="AS136" s="13"/>
      <c r="AT136" s="13"/>
    </row>
    <row r="137" spans="1:46" ht="14.25">
      <c r="A137" s="8" t="s">
        <v>78</v>
      </c>
      <c r="B137" s="9"/>
      <c r="C137" s="9"/>
      <c r="D137" s="9"/>
      <c r="E137" s="49"/>
      <c r="F137" s="9"/>
      <c r="G137" s="38" t="str">
        <f>IF(F137=0,"",F137-SUM(L137:AT137))</f>
        <v/>
      </c>
      <c r="H137" s="164" t="s">
        <v>79</v>
      </c>
      <c r="I137" s="165" t="e">
        <f t="shared" si="5"/>
        <v>#VALUE!</v>
      </c>
      <c r="J137" s="165" t="e">
        <f t="shared" si="6"/>
        <v>#VALUE!</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c r="AF137" s="13"/>
      <c r="AG137" s="13"/>
      <c r="AH137" s="13"/>
      <c r="AI137" s="13"/>
      <c r="AJ137" s="13"/>
      <c r="AK137" s="13"/>
      <c r="AL137" s="13"/>
      <c r="AM137" s="13"/>
      <c r="AN137" s="13"/>
      <c r="AO137" s="13"/>
      <c r="AP137" s="13"/>
      <c r="AQ137" s="13"/>
      <c r="AR137" s="13"/>
      <c r="AS137" s="13"/>
      <c r="AT137" s="13"/>
    </row>
    <row r="138" spans="1:46" ht="14.25">
      <c r="A138" s="8" t="s">
        <v>78</v>
      </c>
      <c r="B138" s="9"/>
      <c r="C138" s="9"/>
      <c r="D138" s="9"/>
      <c r="E138" s="49"/>
      <c r="F138" s="9"/>
      <c r="G138" s="38" t="str">
        <f>IF(F138=0,"",F138-SUM(L138:AT138))</f>
        <v/>
      </c>
      <c r="H138" s="164" t="s">
        <v>79</v>
      </c>
      <c r="I138" s="165" t="e">
        <f t="shared" si="5"/>
        <v>#VALUE!</v>
      </c>
      <c r="J138" s="165" t="e">
        <f t="shared" si="6"/>
        <v>#VALUE!</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c r="AF138" s="13"/>
      <c r="AG138" s="13"/>
      <c r="AH138" s="13"/>
      <c r="AI138" s="13"/>
      <c r="AJ138" s="13"/>
      <c r="AK138" s="13"/>
      <c r="AL138" s="13"/>
      <c r="AM138" s="13"/>
      <c r="AN138" s="13"/>
      <c r="AO138" s="13"/>
      <c r="AP138" s="13"/>
      <c r="AQ138" s="13"/>
      <c r="AR138" s="13"/>
      <c r="AS138" s="13"/>
      <c r="AT138" s="13"/>
    </row>
    <row r="139" spans="1:46" ht="14.25">
      <c r="A139" s="8" t="s">
        <v>78</v>
      </c>
      <c r="B139" s="9"/>
      <c r="C139" s="9"/>
      <c r="D139" s="9"/>
      <c r="E139" s="49"/>
      <c r="F139" s="9"/>
      <c r="G139" s="38" t="str">
        <f>IF(F139=0,"",F139-SUM(L139:AT139))</f>
        <v/>
      </c>
      <c r="H139" s="164" t="s">
        <v>79</v>
      </c>
      <c r="I139" s="165" t="e">
        <f t="shared" si="5"/>
        <v>#VALUE!</v>
      </c>
      <c r="J139" s="165" t="e">
        <f t="shared" si="6"/>
        <v>#VALUE!</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c r="AF139" s="13"/>
      <c r="AG139" s="13"/>
      <c r="AH139" s="13"/>
      <c r="AI139" s="13"/>
      <c r="AJ139" s="13"/>
      <c r="AK139" s="13"/>
      <c r="AL139" s="13"/>
      <c r="AM139" s="13"/>
      <c r="AN139" s="13"/>
      <c r="AO139" s="13"/>
      <c r="AP139" s="13"/>
      <c r="AQ139" s="13"/>
      <c r="AR139" s="13"/>
      <c r="AS139" s="13"/>
      <c r="AT139" s="13"/>
    </row>
    <row r="140" spans="1:46" ht="14.25">
      <c r="A140" s="8" t="s">
        <v>78</v>
      </c>
      <c r="B140" s="9"/>
      <c r="C140" s="9"/>
      <c r="D140" s="9"/>
      <c r="E140" s="49"/>
      <c r="F140" s="9"/>
      <c r="G140" s="38" t="str">
        <f>IF(F140=0,"",F140-SUM(L140:AT140))</f>
        <v/>
      </c>
      <c r="H140" s="164" t="s">
        <v>79</v>
      </c>
      <c r="I140" s="165" t="e">
        <f t="shared" si="5"/>
        <v>#VALUE!</v>
      </c>
      <c r="J140" s="165" t="e">
        <f t="shared" si="6"/>
        <v>#VALUE!</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c r="AF140" s="13"/>
      <c r="AG140" s="13"/>
      <c r="AH140" s="13"/>
      <c r="AI140" s="13"/>
      <c r="AJ140" s="13"/>
      <c r="AK140" s="13"/>
      <c r="AL140" s="13"/>
      <c r="AM140" s="13"/>
      <c r="AN140" s="13"/>
      <c r="AO140" s="13"/>
      <c r="AP140" s="13"/>
      <c r="AQ140" s="13"/>
      <c r="AR140" s="13"/>
      <c r="AS140" s="13"/>
      <c r="AT140" s="13"/>
    </row>
    <row r="141" spans="1:46" ht="14.25">
      <c r="A141" s="8" t="s">
        <v>78</v>
      </c>
      <c r="B141" s="9"/>
      <c r="C141" s="9"/>
      <c r="D141" s="9"/>
      <c r="E141" s="49"/>
      <c r="F141" s="9"/>
      <c r="G141" s="38" t="str">
        <f>IF(F141=0,"",F141-SUM(L141:AT141))</f>
        <v/>
      </c>
      <c r="H141" s="164" t="s">
        <v>79</v>
      </c>
      <c r="I141" s="165" t="e">
        <f t="shared" si="5"/>
        <v>#VALUE!</v>
      </c>
      <c r="J141" s="165" t="e">
        <f t="shared" si="6"/>
        <v>#VALUE!</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c r="AF141" s="13"/>
      <c r="AG141" s="13"/>
      <c r="AH141" s="13"/>
      <c r="AI141" s="13"/>
      <c r="AJ141" s="13"/>
      <c r="AK141" s="13"/>
      <c r="AL141" s="13"/>
      <c r="AM141" s="13"/>
      <c r="AN141" s="13"/>
      <c r="AO141" s="13"/>
      <c r="AP141" s="13"/>
      <c r="AQ141" s="13"/>
      <c r="AR141" s="13"/>
      <c r="AS141" s="13"/>
      <c r="AT141" s="13"/>
    </row>
    <row r="142" spans="1:46" ht="14.25">
      <c r="A142" s="8" t="s">
        <v>78</v>
      </c>
      <c r="B142" s="9"/>
      <c r="C142" s="9"/>
      <c r="D142" s="9"/>
      <c r="E142" s="49"/>
      <c r="F142" s="9"/>
      <c r="G142" s="38" t="str">
        <f>IF(F142=0,"",F142-SUM(L142:AT142))</f>
        <v/>
      </c>
      <c r="H142" s="164" t="s">
        <v>79</v>
      </c>
      <c r="I142" s="165" t="e">
        <f t="shared" si="5"/>
        <v>#VALUE!</v>
      </c>
      <c r="J142" s="165" t="e">
        <f t="shared" si="6"/>
        <v>#VALUE!</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c r="AF142" s="13"/>
      <c r="AG142" s="13"/>
      <c r="AH142" s="13"/>
      <c r="AI142" s="13"/>
      <c r="AJ142" s="13"/>
      <c r="AK142" s="13"/>
      <c r="AL142" s="13"/>
      <c r="AM142" s="13"/>
      <c r="AN142" s="13"/>
      <c r="AO142" s="13"/>
      <c r="AP142" s="13"/>
      <c r="AQ142" s="13"/>
      <c r="AR142" s="13"/>
      <c r="AS142" s="13"/>
      <c r="AT142" s="13"/>
    </row>
    <row r="143" spans="1:46" ht="14.25">
      <c r="A143" s="8" t="s">
        <v>78</v>
      </c>
      <c r="B143" s="9"/>
      <c r="C143" s="9"/>
      <c r="D143" s="9"/>
      <c r="E143" s="49"/>
      <c r="F143" s="9"/>
      <c r="G143" s="38" t="str">
        <f>IF(F143=0,"",F143-SUM(L143:AT143))</f>
        <v/>
      </c>
      <c r="H143" s="164" t="s">
        <v>79</v>
      </c>
      <c r="I143" s="165" t="e">
        <f t="shared" si="5"/>
        <v>#VALUE!</v>
      </c>
      <c r="J143" s="165" t="e">
        <f t="shared" si="6"/>
        <v>#VALUE!</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c r="AF143" s="13"/>
      <c r="AG143" s="13"/>
      <c r="AH143" s="13"/>
      <c r="AI143" s="13"/>
      <c r="AJ143" s="13"/>
      <c r="AK143" s="13"/>
      <c r="AL143" s="13"/>
      <c r="AM143" s="13"/>
      <c r="AN143" s="13"/>
      <c r="AO143" s="13"/>
      <c r="AP143" s="13"/>
      <c r="AQ143" s="13"/>
      <c r="AR143" s="13"/>
      <c r="AS143" s="13"/>
      <c r="AT143" s="13"/>
    </row>
    <row r="144" spans="1:46" ht="14.25">
      <c r="A144" s="8" t="s">
        <v>78</v>
      </c>
      <c r="B144" s="9"/>
      <c r="C144" s="9"/>
      <c r="D144" s="9"/>
      <c r="E144" s="49"/>
      <c r="F144" s="9"/>
      <c r="G144" s="38" t="str">
        <f>IF(F144=0,"",F144-SUM(L144:AT144))</f>
        <v/>
      </c>
      <c r="H144" s="164" t="s">
        <v>79</v>
      </c>
      <c r="I144" s="165" t="e">
        <f t="shared" si="5"/>
        <v>#VALUE!</v>
      </c>
      <c r="J144" s="165" t="e">
        <f t="shared" si="6"/>
        <v>#VALUE!</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c r="AF144" s="13"/>
      <c r="AG144" s="13"/>
      <c r="AH144" s="13"/>
      <c r="AI144" s="13"/>
      <c r="AJ144" s="13"/>
      <c r="AK144" s="13"/>
      <c r="AL144" s="13"/>
      <c r="AM144" s="13"/>
      <c r="AN144" s="13"/>
      <c r="AO144" s="13"/>
      <c r="AP144" s="13"/>
      <c r="AQ144" s="13"/>
      <c r="AR144" s="13"/>
      <c r="AS144" s="13"/>
      <c r="AT144" s="13"/>
    </row>
    <row r="145" spans="1:46" ht="14.25">
      <c r="A145" s="8" t="s">
        <v>78</v>
      </c>
      <c r="B145" s="9"/>
      <c r="C145" s="9"/>
      <c r="D145" s="9"/>
      <c r="E145" s="49"/>
      <c r="F145" s="9"/>
      <c r="G145" s="38" t="str">
        <f>IF(F145=0,"",F145-SUM(L145:AT145))</f>
        <v/>
      </c>
      <c r="H145" s="164" t="s">
        <v>79</v>
      </c>
      <c r="I145" s="165" t="e">
        <f t="shared" si="5"/>
        <v>#VALUE!</v>
      </c>
      <c r="J145" s="165" t="e">
        <f t="shared" si="6"/>
        <v>#VALUE!</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c r="AF145" s="13"/>
      <c r="AG145" s="13"/>
      <c r="AH145" s="13"/>
      <c r="AI145" s="13"/>
      <c r="AJ145" s="13"/>
      <c r="AK145" s="13"/>
      <c r="AL145" s="13"/>
      <c r="AM145" s="13"/>
      <c r="AN145" s="13"/>
      <c r="AO145" s="13"/>
      <c r="AP145" s="13"/>
      <c r="AQ145" s="13"/>
      <c r="AR145" s="13"/>
      <c r="AS145" s="13"/>
      <c r="AT145" s="13"/>
    </row>
    <row r="146" spans="1:46" ht="14.25">
      <c r="A146" s="8" t="s">
        <v>78</v>
      </c>
      <c r="B146" s="9"/>
      <c r="C146" s="9"/>
      <c r="D146" s="9"/>
      <c r="E146" s="49"/>
      <c r="F146" s="9"/>
      <c r="G146" s="38" t="str">
        <f>IF(F146=0,"",F146-SUM(L146:AT146))</f>
        <v/>
      </c>
      <c r="H146" s="164" t="s">
        <v>79</v>
      </c>
      <c r="I146" s="165" t="e">
        <f t="shared" si="5"/>
        <v>#VALUE!</v>
      </c>
      <c r="J146" s="165" t="e">
        <f t="shared" si="6"/>
        <v>#VALUE!</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c r="AF146" s="13"/>
      <c r="AG146" s="13"/>
      <c r="AH146" s="13"/>
      <c r="AI146" s="13"/>
      <c r="AJ146" s="13"/>
      <c r="AK146" s="13"/>
      <c r="AL146" s="13"/>
      <c r="AM146" s="13"/>
      <c r="AN146" s="13"/>
      <c r="AO146" s="13"/>
      <c r="AP146" s="13"/>
      <c r="AQ146" s="13"/>
      <c r="AR146" s="13"/>
      <c r="AS146" s="13"/>
      <c r="AT146" s="13"/>
    </row>
    <row r="147" spans="1:46" ht="14.25">
      <c r="A147" s="8" t="s">
        <v>78</v>
      </c>
      <c r="B147" s="9"/>
      <c r="C147" s="9"/>
      <c r="D147" s="9"/>
      <c r="E147" s="49"/>
      <c r="F147" s="9"/>
      <c r="G147" s="38" t="str">
        <f>IF(F147=0,"",F147-SUM(L147:AT147))</f>
        <v/>
      </c>
      <c r="H147" s="164" t="s">
        <v>79</v>
      </c>
      <c r="I147" s="165" t="e">
        <f t="shared" si="5"/>
        <v>#VALUE!</v>
      </c>
      <c r="J147" s="165" t="e">
        <f t="shared" si="6"/>
        <v>#VALUE!</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c r="AF147" s="13"/>
      <c r="AG147" s="13"/>
      <c r="AH147" s="13"/>
      <c r="AI147" s="13"/>
      <c r="AJ147" s="13"/>
      <c r="AK147" s="13"/>
      <c r="AL147" s="13"/>
      <c r="AM147" s="13"/>
      <c r="AN147" s="13"/>
      <c r="AO147" s="13"/>
      <c r="AP147" s="13"/>
      <c r="AQ147" s="13"/>
      <c r="AR147" s="13"/>
      <c r="AS147" s="13"/>
      <c r="AT147" s="13"/>
    </row>
    <row r="148" spans="1:46" ht="14.25">
      <c r="A148" s="8" t="s">
        <v>78</v>
      </c>
      <c r="B148" s="9"/>
      <c r="C148" s="9"/>
      <c r="D148" s="9"/>
      <c r="E148" s="49"/>
      <c r="F148" s="9"/>
      <c r="G148" s="38" t="str">
        <f>IF(F148=0,"",F148-SUM(L148:AT148))</f>
        <v/>
      </c>
      <c r="H148" s="164" t="s">
        <v>79</v>
      </c>
      <c r="I148" s="165" t="e">
        <f t="shared" si="5"/>
        <v>#VALUE!</v>
      </c>
      <c r="J148" s="165" t="e">
        <f t="shared" si="6"/>
        <v>#VALUE!</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v>0</v>
      </c>
      <c r="AD148" s="13">
        <v>0</v>
      </c>
      <c r="AE148" s="13"/>
      <c r="AF148" s="13"/>
      <c r="AG148" s="13"/>
      <c r="AH148" s="13"/>
      <c r="AI148" s="13"/>
      <c r="AJ148" s="13"/>
      <c r="AK148" s="13"/>
      <c r="AL148" s="13"/>
      <c r="AM148" s="13"/>
      <c r="AN148" s="13"/>
      <c r="AO148" s="13"/>
      <c r="AP148" s="13"/>
      <c r="AQ148" s="13"/>
      <c r="AR148" s="13"/>
      <c r="AS148" s="13"/>
      <c r="AT148" s="13"/>
    </row>
    <row r="149" spans="1:46" ht="14.25">
      <c r="A149" s="8" t="s">
        <v>78</v>
      </c>
      <c r="B149" s="9"/>
      <c r="C149" s="9"/>
      <c r="D149" s="9"/>
      <c r="E149" s="49"/>
      <c r="F149" s="9"/>
      <c r="G149" s="38" t="str">
        <f>IF(F149=0,"",F149-SUM(L149:AT149))</f>
        <v/>
      </c>
      <c r="H149" s="164" t="s">
        <v>79</v>
      </c>
      <c r="I149" s="165" t="e">
        <f t="shared" si="5"/>
        <v>#VALUE!</v>
      </c>
      <c r="J149" s="165" t="e">
        <f t="shared" si="6"/>
        <v>#VALUE!</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c r="AF149" s="13"/>
      <c r="AG149" s="13"/>
      <c r="AH149" s="13"/>
      <c r="AI149" s="13"/>
      <c r="AJ149" s="13"/>
      <c r="AK149" s="13"/>
      <c r="AL149" s="13"/>
      <c r="AM149" s="13"/>
      <c r="AN149" s="13"/>
      <c r="AO149" s="13"/>
      <c r="AP149" s="13"/>
      <c r="AQ149" s="13"/>
      <c r="AR149" s="13"/>
      <c r="AS149" s="13"/>
      <c r="AT149" s="13"/>
    </row>
    <row r="150" spans="1:46" ht="14.25">
      <c r="A150" s="8" t="s">
        <v>78</v>
      </c>
      <c r="B150" s="9"/>
      <c r="C150" s="9"/>
      <c r="D150" s="9"/>
      <c r="E150" s="49"/>
      <c r="F150" s="9"/>
      <c r="G150" s="38" t="str">
        <f>IF(F150=0,"",F150-SUM(L150:AT150))</f>
        <v/>
      </c>
      <c r="H150" s="164" t="s">
        <v>79</v>
      </c>
      <c r="I150" s="165" t="e">
        <f t="shared" si="5"/>
        <v>#VALUE!</v>
      </c>
      <c r="J150" s="165" t="e">
        <f t="shared" si="6"/>
        <v>#VALUE!</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c r="AF150" s="13"/>
      <c r="AG150" s="13"/>
      <c r="AH150" s="13"/>
      <c r="AI150" s="13"/>
      <c r="AJ150" s="13"/>
      <c r="AK150" s="13"/>
      <c r="AL150" s="13"/>
      <c r="AM150" s="13"/>
      <c r="AN150" s="13"/>
      <c r="AO150" s="13"/>
      <c r="AP150" s="13"/>
      <c r="AQ150" s="13"/>
      <c r="AR150" s="13"/>
      <c r="AS150" s="13"/>
      <c r="AT150" s="13"/>
    </row>
    <row r="151" spans="1:46" ht="14.25">
      <c r="A151" s="8" t="s">
        <v>78</v>
      </c>
      <c r="B151" s="9"/>
      <c r="C151" s="9"/>
      <c r="D151" s="9"/>
      <c r="E151" s="49"/>
      <c r="F151" s="9"/>
      <c r="G151" s="38" t="str">
        <f>IF(F151=0,"",F151-SUM(L151:AT151))</f>
        <v/>
      </c>
      <c r="H151" s="164" t="s">
        <v>79</v>
      </c>
      <c r="I151" s="165" t="e">
        <f t="shared" si="5"/>
        <v>#VALUE!</v>
      </c>
      <c r="J151" s="165" t="e">
        <f t="shared" si="6"/>
        <v>#VALUE!</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c r="AF151" s="13"/>
      <c r="AG151" s="13"/>
      <c r="AH151" s="13"/>
      <c r="AI151" s="13"/>
      <c r="AJ151" s="13"/>
      <c r="AK151" s="13"/>
      <c r="AL151" s="13"/>
      <c r="AM151" s="13"/>
      <c r="AN151" s="13"/>
      <c r="AO151" s="13"/>
      <c r="AP151" s="13"/>
      <c r="AQ151" s="13"/>
      <c r="AR151" s="13"/>
      <c r="AS151" s="13"/>
      <c r="AT151" s="13"/>
    </row>
    <row r="152" spans="1:46" ht="14.25">
      <c r="A152" s="8" t="s">
        <v>80</v>
      </c>
      <c r="B152" s="9"/>
      <c r="C152" s="9"/>
      <c r="D152" s="9"/>
      <c r="E152" s="49"/>
      <c r="F152" s="9"/>
      <c r="G152" s="38" t="str">
        <f>IF(F152=0,"",F152-SUM(L152:AT152))</f>
        <v/>
      </c>
      <c r="H152" s="164" t="s">
        <v>79</v>
      </c>
      <c r="I152" s="165" t="e">
        <f t="shared" si="5"/>
        <v>#VALUE!</v>
      </c>
      <c r="J152" s="165" t="e">
        <f t="shared" si="6"/>
        <v>#VALUE!</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v>0</v>
      </c>
      <c r="AD152" s="13">
        <v>0</v>
      </c>
      <c r="AE152" s="13"/>
      <c r="AF152" s="13"/>
      <c r="AG152" s="13"/>
      <c r="AH152" s="13"/>
      <c r="AI152" s="13"/>
      <c r="AJ152" s="13"/>
      <c r="AK152" s="13"/>
      <c r="AL152" s="13"/>
      <c r="AM152" s="13"/>
      <c r="AN152" s="13"/>
      <c r="AO152" s="13"/>
      <c r="AP152" s="13"/>
      <c r="AQ152" s="13"/>
      <c r="AR152" s="13"/>
      <c r="AS152" s="13"/>
      <c r="AT152" s="13"/>
    </row>
    <row r="153" spans="1:46" ht="14.25">
      <c r="A153" s="8" t="s">
        <v>80</v>
      </c>
      <c r="B153" s="9"/>
      <c r="C153" s="9"/>
      <c r="D153" s="9"/>
      <c r="E153" s="49"/>
      <c r="F153" s="9"/>
      <c r="G153" s="38" t="str">
        <f>IF(F153=0,"",F153-SUM(L153:AT153))</f>
        <v/>
      </c>
      <c r="H153" s="164" t="s">
        <v>79</v>
      </c>
      <c r="I153" s="165" t="e">
        <f t="shared" si="5"/>
        <v>#VALUE!</v>
      </c>
      <c r="J153" s="165" t="e">
        <f t="shared" si="6"/>
        <v>#VALUE!</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c r="AF153" s="13"/>
      <c r="AG153" s="13"/>
      <c r="AH153" s="13"/>
      <c r="AI153" s="13"/>
      <c r="AJ153" s="13"/>
      <c r="AK153" s="13"/>
      <c r="AL153" s="13"/>
      <c r="AM153" s="13"/>
      <c r="AN153" s="13"/>
      <c r="AO153" s="13"/>
      <c r="AP153" s="13"/>
      <c r="AQ153" s="13"/>
      <c r="AR153" s="13"/>
      <c r="AS153" s="13"/>
      <c r="AT153" s="13"/>
    </row>
    <row r="154" spans="1:46" ht="14.25">
      <c r="A154" s="8" t="s">
        <v>80</v>
      </c>
      <c r="B154" s="9"/>
      <c r="C154" s="9"/>
      <c r="D154" s="9"/>
      <c r="E154" s="49"/>
      <c r="F154" s="9"/>
      <c r="G154" s="38" t="str">
        <f>IF(F154=0,"",F154-SUM(L154:AT154))</f>
        <v/>
      </c>
      <c r="H154" s="164" t="s">
        <v>79</v>
      </c>
      <c r="I154" s="165" t="e">
        <f t="shared" si="5"/>
        <v>#VALUE!</v>
      </c>
      <c r="J154" s="165" t="e">
        <f t="shared" si="6"/>
        <v>#VALUE!</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c r="AF154" s="13"/>
      <c r="AG154" s="13"/>
      <c r="AH154" s="13"/>
      <c r="AI154" s="13"/>
      <c r="AJ154" s="13"/>
      <c r="AK154" s="13"/>
      <c r="AL154" s="13"/>
      <c r="AM154" s="13"/>
      <c r="AN154" s="13"/>
      <c r="AO154" s="13"/>
      <c r="AP154" s="13"/>
      <c r="AQ154" s="13"/>
      <c r="AR154" s="13"/>
      <c r="AS154" s="13"/>
      <c r="AT154" s="13"/>
    </row>
    <row r="155" spans="1:46" ht="14.25">
      <c r="A155" s="8" t="s">
        <v>80</v>
      </c>
      <c r="B155" s="9"/>
      <c r="C155" s="9"/>
      <c r="D155" s="9"/>
      <c r="E155" s="49"/>
      <c r="F155" s="9"/>
      <c r="G155" s="38" t="str">
        <f>IF(F155=0,"",F155-SUM(L155:AT155))</f>
        <v/>
      </c>
      <c r="H155" s="164" t="s">
        <v>79</v>
      </c>
      <c r="I155" s="165" t="e">
        <f t="shared" si="5"/>
        <v>#VALUE!</v>
      </c>
      <c r="J155" s="165" t="e">
        <f t="shared" si="6"/>
        <v>#VALUE!</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c r="AF155" s="13"/>
      <c r="AG155" s="13"/>
      <c r="AH155" s="13"/>
      <c r="AI155" s="13"/>
      <c r="AJ155" s="13"/>
      <c r="AK155" s="13"/>
      <c r="AL155" s="13"/>
      <c r="AM155" s="13"/>
      <c r="AN155" s="13"/>
      <c r="AO155" s="13"/>
      <c r="AP155" s="13"/>
      <c r="AQ155" s="13"/>
      <c r="AR155" s="13"/>
      <c r="AS155" s="13"/>
      <c r="AT155" s="13"/>
    </row>
    <row r="156" spans="1:46" ht="14.25">
      <c r="A156" s="8" t="s">
        <v>80</v>
      </c>
      <c r="B156" s="9"/>
      <c r="C156" s="9"/>
      <c r="D156" s="9"/>
      <c r="E156" s="49"/>
      <c r="F156" s="9"/>
      <c r="G156" s="38" t="str">
        <f>IF(F156=0,"",F156-SUM(L156:AT156))</f>
        <v/>
      </c>
      <c r="H156" s="164" t="s">
        <v>79</v>
      </c>
      <c r="I156" s="165" t="e">
        <f t="shared" si="5"/>
        <v>#VALUE!</v>
      </c>
      <c r="J156" s="165" t="e">
        <f t="shared" si="6"/>
        <v>#VALUE!</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c r="AF156" s="13"/>
      <c r="AG156" s="13"/>
      <c r="AH156" s="13"/>
      <c r="AI156" s="13"/>
      <c r="AJ156" s="13"/>
      <c r="AK156" s="13"/>
      <c r="AL156" s="13"/>
      <c r="AM156" s="13"/>
      <c r="AN156" s="13"/>
      <c r="AO156" s="13"/>
      <c r="AP156" s="13"/>
      <c r="AQ156" s="13"/>
      <c r="AR156" s="13"/>
      <c r="AS156" s="13"/>
      <c r="AT156" s="13"/>
    </row>
    <row r="157" spans="1:46" ht="14.25">
      <c r="A157" s="8" t="s">
        <v>81</v>
      </c>
      <c r="B157" s="9"/>
      <c r="C157" s="9"/>
      <c r="D157" s="9"/>
      <c r="E157" s="49"/>
      <c r="F157" s="9"/>
      <c r="G157" s="38" t="str">
        <f>IF(F157=0,"",F157-SUM(L157:AT157))</f>
        <v/>
      </c>
      <c r="H157" s="41" t="s">
        <v>82</v>
      </c>
      <c r="I157" s="165" t="e">
        <f t="shared" si="5"/>
        <v>#VALUE!</v>
      </c>
      <c r="J157" s="165" t="e">
        <f t="shared" si="6"/>
        <v>#VALUE!</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c r="AF157" s="11"/>
      <c r="AG157" s="11"/>
      <c r="AH157" s="11"/>
      <c r="AI157" s="11"/>
      <c r="AJ157" s="11"/>
      <c r="AK157" s="11"/>
      <c r="AL157" s="11"/>
      <c r="AM157" s="11"/>
      <c r="AN157" s="11"/>
      <c r="AO157" s="11"/>
      <c r="AP157" s="11"/>
      <c r="AQ157" s="11"/>
      <c r="AR157" s="11"/>
      <c r="AS157" s="11"/>
      <c r="AT157" s="11"/>
    </row>
    <row r="158" spans="1:46" ht="14.25">
      <c r="A158" s="8" t="s">
        <v>81</v>
      </c>
      <c r="B158" s="9"/>
      <c r="C158" s="9"/>
      <c r="D158" s="9"/>
      <c r="E158" s="49"/>
      <c r="F158" s="9"/>
      <c r="G158" s="38" t="str">
        <f>IF(F158=0,"",F158-SUM(L158:AT158))</f>
        <v/>
      </c>
      <c r="H158" s="41" t="s">
        <v>82</v>
      </c>
      <c r="I158" s="165" t="e">
        <f t="shared" si="5"/>
        <v>#VALUE!</v>
      </c>
      <c r="J158" s="165" t="e">
        <f t="shared" si="6"/>
        <v>#VALUE!</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c r="AF158" s="13"/>
      <c r="AG158" s="13"/>
      <c r="AH158" s="13"/>
      <c r="AI158" s="13"/>
      <c r="AJ158" s="13"/>
      <c r="AK158" s="13"/>
      <c r="AL158" s="13"/>
      <c r="AM158" s="13"/>
      <c r="AN158" s="13"/>
      <c r="AO158" s="13"/>
      <c r="AP158" s="13"/>
      <c r="AQ158" s="13"/>
      <c r="AR158" s="13"/>
      <c r="AS158" s="13"/>
      <c r="AT158" s="13"/>
    </row>
    <row r="159" spans="1:46" ht="14.25">
      <c r="A159" s="8" t="s">
        <v>81</v>
      </c>
      <c r="B159" s="9"/>
      <c r="C159" s="9"/>
      <c r="D159" s="9"/>
      <c r="E159" s="49"/>
      <c r="F159" s="9"/>
      <c r="G159" s="38" t="str">
        <f>IF(F159=0,"",F159-SUM(L159:AT159))</f>
        <v/>
      </c>
      <c r="H159" s="41" t="s">
        <v>82</v>
      </c>
      <c r="I159" s="165" t="e">
        <f t="shared" si="5"/>
        <v>#VALUE!</v>
      </c>
      <c r="J159" s="165" t="e">
        <f t="shared" si="6"/>
        <v>#VALUE!</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v>0</v>
      </c>
      <c r="AD159" s="13">
        <v>0</v>
      </c>
      <c r="AE159" s="13"/>
      <c r="AF159" s="13"/>
      <c r="AG159" s="13"/>
      <c r="AH159" s="13"/>
      <c r="AI159" s="13"/>
      <c r="AJ159" s="13"/>
      <c r="AK159" s="13"/>
      <c r="AL159" s="13"/>
      <c r="AM159" s="13"/>
      <c r="AN159" s="13"/>
      <c r="AO159" s="13"/>
      <c r="AP159" s="13"/>
      <c r="AQ159" s="13"/>
      <c r="AR159" s="13"/>
      <c r="AS159" s="13"/>
      <c r="AT159" s="13"/>
    </row>
    <row r="160" spans="1:46" ht="14.25">
      <c r="A160" s="8" t="s">
        <v>81</v>
      </c>
      <c r="B160" s="9"/>
      <c r="C160" s="9"/>
      <c r="D160" s="9"/>
      <c r="E160" s="49"/>
      <c r="F160" s="9"/>
      <c r="G160" s="38" t="str">
        <f>IF(F160=0,"",F160-SUM(L160:AT160))</f>
        <v/>
      </c>
      <c r="H160" s="41" t="s">
        <v>82</v>
      </c>
      <c r="I160" s="165" t="e">
        <f t="shared" si="5"/>
        <v>#VALUE!</v>
      </c>
      <c r="J160" s="165" t="e">
        <f t="shared" si="6"/>
        <v>#VALUE!</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v>0</v>
      </c>
      <c r="AD160" s="13">
        <v>0</v>
      </c>
      <c r="AE160" s="13"/>
      <c r="AF160" s="13"/>
      <c r="AG160" s="13"/>
      <c r="AH160" s="13"/>
      <c r="AI160" s="13"/>
      <c r="AJ160" s="13"/>
      <c r="AK160" s="13"/>
      <c r="AL160" s="13"/>
      <c r="AM160" s="13"/>
      <c r="AN160" s="13"/>
      <c r="AO160" s="13"/>
      <c r="AP160" s="13"/>
      <c r="AQ160" s="13"/>
      <c r="AR160" s="13"/>
      <c r="AS160" s="13"/>
      <c r="AT160" s="13"/>
    </row>
    <row r="161" spans="1:46" ht="14.25">
      <c r="A161" s="8" t="s">
        <v>81</v>
      </c>
      <c r="B161" s="9"/>
      <c r="C161" s="9"/>
      <c r="D161" s="9"/>
      <c r="E161" s="49"/>
      <c r="F161" s="9"/>
      <c r="G161" s="38" t="str">
        <f>IF(F161=0,"",F161-SUM(L161:AT161))</f>
        <v/>
      </c>
      <c r="H161" s="41" t="s">
        <v>82</v>
      </c>
      <c r="I161" s="165" t="e">
        <f t="shared" si="5"/>
        <v>#VALUE!</v>
      </c>
      <c r="J161" s="165" t="e">
        <f t="shared" si="6"/>
        <v>#VALUE!</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v>0</v>
      </c>
      <c r="AD161" s="13">
        <v>0</v>
      </c>
      <c r="AE161" s="13"/>
      <c r="AF161" s="13"/>
      <c r="AG161" s="13"/>
      <c r="AH161" s="13"/>
      <c r="AI161" s="13"/>
      <c r="AJ161" s="13"/>
      <c r="AK161" s="13"/>
      <c r="AL161" s="13"/>
      <c r="AM161" s="13"/>
      <c r="AN161" s="13"/>
      <c r="AO161" s="13"/>
      <c r="AP161" s="13"/>
      <c r="AQ161" s="13"/>
      <c r="AR161" s="13"/>
      <c r="AS161" s="13"/>
      <c r="AT161" s="13"/>
    </row>
    <row r="162" spans="1:46" ht="14.25">
      <c r="A162" s="8" t="s">
        <v>81</v>
      </c>
      <c r="B162" s="9"/>
      <c r="C162" s="9"/>
      <c r="D162" s="9"/>
      <c r="E162" s="49"/>
      <c r="F162" s="9"/>
      <c r="G162" s="38" t="str">
        <f>IF(F162=0,"",F162-SUM(L162:AT162))</f>
        <v/>
      </c>
      <c r="H162" s="41" t="s">
        <v>82</v>
      </c>
      <c r="I162" s="165" t="e">
        <f t="shared" si="5"/>
        <v>#VALUE!</v>
      </c>
      <c r="J162" s="165" t="e">
        <f t="shared" si="6"/>
        <v>#VALUE!</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0</v>
      </c>
      <c r="AB162" s="13">
        <v>0</v>
      </c>
      <c r="AC162" s="13">
        <v>0</v>
      </c>
      <c r="AD162" s="13">
        <v>0</v>
      </c>
      <c r="AE162" s="13"/>
      <c r="AF162" s="13"/>
      <c r="AG162" s="13"/>
      <c r="AH162" s="13"/>
      <c r="AI162" s="13"/>
      <c r="AJ162" s="13"/>
      <c r="AK162" s="13"/>
      <c r="AL162" s="13"/>
      <c r="AM162" s="13"/>
      <c r="AN162" s="13"/>
      <c r="AO162" s="13"/>
      <c r="AP162" s="13"/>
      <c r="AQ162" s="13"/>
      <c r="AR162" s="13"/>
      <c r="AS162" s="13"/>
      <c r="AT162" s="13"/>
    </row>
    <row r="163" spans="1:46" ht="14.25">
      <c r="A163" s="8" t="s">
        <v>81</v>
      </c>
      <c r="B163" s="9"/>
      <c r="C163" s="9"/>
      <c r="D163" s="9"/>
      <c r="E163" s="49"/>
      <c r="F163" s="9"/>
      <c r="G163" s="38" t="str">
        <f>IF(F163=0,"",F163-SUM(L163:AT163))</f>
        <v/>
      </c>
      <c r="H163" s="41" t="s">
        <v>82</v>
      </c>
      <c r="I163" s="165" t="e">
        <f t="shared" si="5"/>
        <v>#VALUE!</v>
      </c>
      <c r="J163" s="165" t="e">
        <f t="shared" si="6"/>
        <v>#VALUE!</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c r="AF163" s="13"/>
      <c r="AG163" s="13"/>
      <c r="AH163" s="13"/>
      <c r="AI163" s="13"/>
      <c r="AJ163" s="13"/>
      <c r="AK163" s="13"/>
      <c r="AL163" s="13"/>
      <c r="AM163" s="13"/>
      <c r="AN163" s="13"/>
      <c r="AO163" s="13"/>
      <c r="AP163" s="13"/>
      <c r="AQ163" s="13"/>
      <c r="AR163" s="13"/>
      <c r="AS163" s="13"/>
      <c r="AT163" s="13"/>
    </row>
    <row r="164" spans="1:46" ht="14.25">
      <c r="A164" s="8" t="s">
        <v>81</v>
      </c>
      <c r="B164" s="9"/>
      <c r="C164" s="9"/>
      <c r="D164" s="9"/>
      <c r="E164" s="49"/>
      <c r="F164" s="9"/>
      <c r="G164" s="38" t="str">
        <f>IF(F164=0,"",F164-SUM(L164:AT164))</f>
        <v/>
      </c>
      <c r="H164" s="41" t="s">
        <v>82</v>
      </c>
      <c r="I164" s="165" t="e">
        <f t="shared" si="5"/>
        <v>#VALUE!</v>
      </c>
      <c r="J164" s="165" t="e">
        <f t="shared" si="6"/>
        <v>#VALUE!</v>
      </c>
      <c r="L164" s="13">
        <v>0</v>
      </c>
      <c r="M164" s="13">
        <v>0</v>
      </c>
      <c r="N164" s="13">
        <v>0</v>
      </c>
      <c r="O164" s="13">
        <v>0</v>
      </c>
      <c r="P164" s="13">
        <v>0</v>
      </c>
      <c r="Q164" s="13">
        <v>0</v>
      </c>
      <c r="R164" s="13">
        <v>0</v>
      </c>
      <c r="S164" s="13">
        <v>0</v>
      </c>
      <c r="T164" s="13">
        <v>0</v>
      </c>
      <c r="U164" s="13">
        <v>0</v>
      </c>
      <c r="V164" s="13">
        <v>0</v>
      </c>
      <c r="W164" s="13">
        <v>0</v>
      </c>
      <c r="X164" s="13">
        <v>0</v>
      </c>
      <c r="Y164" s="13">
        <v>0</v>
      </c>
      <c r="Z164" s="13">
        <v>0</v>
      </c>
      <c r="AA164" s="13">
        <v>0</v>
      </c>
      <c r="AB164" s="13">
        <v>0</v>
      </c>
      <c r="AC164" s="13">
        <v>0</v>
      </c>
      <c r="AD164" s="13">
        <v>0</v>
      </c>
      <c r="AE164" s="13"/>
      <c r="AF164" s="13"/>
      <c r="AG164" s="13"/>
      <c r="AH164" s="13"/>
      <c r="AI164" s="13"/>
      <c r="AJ164" s="13"/>
      <c r="AK164" s="13"/>
      <c r="AL164" s="13"/>
      <c r="AM164" s="13"/>
      <c r="AN164" s="13"/>
      <c r="AO164" s="13"/>
      <c r="AP164" s="13"/>
      <c r="AQ164" s="13"/>
      <c r="AR164" s="13"/>
      <c r="AS164" s="13"/>
      <c r="AT164" s="13"/>
    </row>
    <row r="165" spans="1:46" ht="14.25">
      <c r="A165" s="8" t="s">
        <v>81</v>
      </c>
      <c r="B165" s="9"/>
      <c r="C165" s="9"/>
      <c r="D165" s="9"/>
      <c r="E165" s="49"/>
      <c r="F165" s="9"/>
      <c r="G165" s="38" t="str">
        <f>IF(F165=0,"",F165-SUM(L165:AT165))</f>
        <v/>
      </c>
      <c r="H165" s="41" t="s">
        <v>82</v>
      </c>
      <c r="I165" s="165" t="e">
        <f t="shared" si="5"/>
        <v>#VALUE!</v>
      </c>
      <c r="J165" s="165" t="e">
        <f t="shared" si="6"/>
        <v>#VALUE!</v>
      </c>
      <c r="L165" s="13">
        <v>0</v>
      </c>
      <c r="M165" s="13">
        <v>0</v>
      </c>
      <c r="N165" s="13">
        <v>0</v>
      </c>
      <c r="O165" s="13">
        <v>0</v>
      </c>
      <c r="P165" s="13">
        <v>0</v>
      </c>
      <c r="Q165" s="13">
        <v>0</v>
      </c>
      <c r="R165" s="13">
        <v>0</v>
      </c>
      <c r="S165" s="13">
        <v>0</v>
      </c>
      <c r="T165" s="13">
        <v>0</v>
      </c>
      <c r="U165" s="13">
        <v>0</v>
      </c>
      <c r="V165" s="13">
        <v>0</v>
      </c>
      <c r="W165" s="13">
        <v>0</v>
      </c>
      <c r="X165" s="13">
        <v>0</v>
      </c>
      <c r="Y165" s="13">
        <v>0</v>
      </c>
      <c r="Z165" s="13">
        <v>0</v>
      </c>
      <c r="AA165" s="13">
        <v>0</v>
      </c>
      <c r="AB165" s="13">
        <v>0</v>
      </c>
      <c r="AC165" s="13">
        <v>0</v>
      </c>
      <c r="AD165" s="13">
        <v>0</v>
      </c>
      <c r="AE165" s="13"/>
      <c r="AF165" s="13"/>
      <c r="AG165" s="13"/>
      <c r="AH165" s="13"/>
      <c r="AI165" s="13"/>
      <c r="AJ165" s="13"/>
      <c r="AK165" s="13"/>
      <c r="AL165" s="13"/>
      <c r="AM165" s="13"/>
      <c r="AN165" s="13"/>
      <c r="AO165" s="13"/>
      <c r="AP165" s="13"/>
      <c r="AQ165" s="13"/>
      <c r="AR165" s="13"/>
      <c r="AS165" s="13"/>
      <c r="AT165" s="13"/>
    </row>
    <row r="166" spans="1:46" ht="14.25">
      <c r="A166" s="8" t="s">
        <v>81</v>
      </c>
      <c r="B166" s="9"/>
      <c r="C166" s="9"/>
      <c r="D166" s="9"/>
      <c r="E166" s="49"/>
      <c r="F166" s="9"/>
      <c r="G166" s="38" t="str">
        <f>IF(F166=0,"",F166-SUM(L166:AT166))</f>
        <v/>
      </c>
      <c r="H166" s="41" t="s">
        <v>82</v>
      </c>
      <c r="I166" s="165" t="e">
        <f t="shared" si="5"/>
        <v>#VALUE!</v>
      </c>
      <c r="J166" s="165" t="e">
        <f t="shared" si="6"/>
        <v>#VALUE!</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v>0</v>
      </c>
      <c r="AD166" s="13">
        <v>0</v>
      </c>
      <c r="AE166" s="13"/>
      <c r="AF166" s="13"/>
      <c r="AG166" s="13"/>
      <c r="AH166" s="13"/>
      <c r="AI166" s="13"/>
      <c r="AJ166" s="13"/>
      <c r="AK166" s="13"/>
      <c r="AL166" s="13"/>
      <c r="AM166" s="13"/>
      <c r="AN166" s="13"/>
      <c r="AO166" s="13"/>
      <c r="AP166" s="13"/>
      <c r="AQ166" s="13"/>
      <c r="AR166" s="13"/>
      <c r="AS166" s="13"/>
      <c r="AT166" s="13"/>
    </row>
    <row r="167" spans="1:46" ht="14.25">
      <c r="A167" s="8" t="s">
        <v>81</v>
      </c>
      <c r="B167" s="9"/>
      <c r="C167" s="9"/>
      <c r="D167" s="9"/>
      <c r="E167" s="49"/>
      <c r="F167" s="9"/>
      <c r="G167" s="38" t="str">
        <f>IF(F167=0,"",F167-SUM(L167:AT167))</f>
        <v/>
      </c>
      <c r="H167" s="41" t="s">
        <v>82</v>
      </c>
      <c r="I167" s="165" t="e">
        <f t="shared" si="5"/>
        <v>#VALUE!</v>
      </c>
      <c r="J167" s="165" t="e">
        <f t="shared" si="6"/>
        <v>#VALUE!</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c r="AF167" s="13"/>
      <c r="AG167" s="13"/>
      <c r="AH167" s="13"/>
      <c r="AI167" s="13"/>
      <c r="AJ167" s="13"/>
      <c r="AK167" s="13"/>
      <c r="AL167" s="13"/>
      <c r="AM167" s="13"/>
      <c r="AN167" s="13"/>
      <c r="AO167" s="13"/>
      <c r="AP167" s="13"/>
      <c r="AQ167" s="13"/>
      <c r="AR167" s="13"/>
      <c r="AS167" s="13"/>
      <c r="AT167" s="13"/>
    </row>
    <row r="168" spans="1:46" ht="14.25">
      <c r="A168" s="8" t="s">
        <v>81</v>
      </c>
      <c r="B168" s="9"/>
      <c r="C168" s="9"/>
      <c r="D168" s="9"/>
      <c r="E168" s="49"/>
      <c r="F168" s="9"/>
      <c r="G168" s="38" t="str">
        <f>IF(F168=0,"",F168-SUM(L168:AT168))</f>
        <v/>
      </c>
      <c r="H168" s="41" t="s">
        <v>82</v>
      </c>
      <c r="I168" s="165" t="e">
        <f t="shared" si="5"/>
        <v>#VALUE!</v>
      </c>
      <c r="J168" s="165" t="e">
        <f t="shared" si="6"/>
        <v>#VALUE!</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v>0</v>
      </c>
      <c r="AD168" s="13">
        <v>0</v>
      </c>
      <c r="AE168" s="13"/>
      <c r="AF168" s="13"/>
      <c r="AG168" s="13"/>
      <c r="AH168" s="13"/>
      <c r="AI168" s="13"/>
      <c r="AJ168" s="13"/>
      <c r="AK168" s="13"/>
      <c r="AL168" s="13"/>
      <c r="AM168" s="13"/>
      <c r="AN168" s="13"/>
      <c r="AO168" s="13"/>
      <c r="AP168" s="13"/>
      <c r="AQ168" s="13"/>
      <c r="AR168" s="13"/>
      <c r="AS168" s="13"/>
      <c r="AT168" s="13"/>
    </row>
    <row r="169" spans="1:46" ht="14.25">
      <c r="A169" s="8" t="s">
        <v>81</v>
      </c>
      <c r="B169" s="9"/>
      <c r="C169" s="9"/>
      <c r="D169" s="9"/>
      <c r="E169" s="49"/>
      <c r="F169" s="9"/>
      <c r="G169" s="38" t="str">
        <f>IF(F169=0,"",F169-SUM(L169:AT169))</f>
        <v/>
      </c>
      <c r="H169" s="41" t="s">
        <v>82</v>
      </c>
      <c r="I169" s="165" t="e">
        <f t="shared" si="5"/>
        <v>#VALUE!</v>
      </c>
      <c r="J169" s="165" t="e">
        <f t="shared" si="6"/>
        <v>#VALUE!</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v>0</v>
      </c>
      <c r="AD169" s="13">
        <v>0</v>
      </c>
      <c r="AE169" s="13"/>
      <c r="AF169" s="13"/>
      <c r="AG169" s="13"/>
      <c r="AH169" s="13"/>
      <c r="AI169" s="13"/>
      <c r="AJ169" s="13"/>
      <c r="AK169" s="13"/>
      <c r="AL169" s="13"/>
      <c r="AM169" s="13"/>
      <c r="AN169" s="13"/>
      <c r="AO169" s="13"/>
      <c r="AP169" s="13"/>
      <c r="AQ169" s="13"/>
      <c r="AR169" s="13"/>
      <c r="AS169" s="13"/>
      <c r="AT169" s="13"/>
    </row>
    <row r="170" spans="1:46" ht="14.25">
      <c r="A170" s="8" t="s">
        <v>81</v>
      </c>
      <c r="B170" s="9"/>
      <c r="C170" s="9"/>
      <c r="D170" s="9"/>
      <c r="E170" s="49"/>
      <c r="F170" s="9"/>
      <c r="G170" s="38" t="str">
        <f>IF(F170=0,"",F170-SUM(L170:AT170))</f>
        <v/>
      </c>
      <c r="H170" s="41" t="s">
        <v>82</v>
      </c>
      <c r="I170" s="165" t="e">
        <f t="shared" si="5"/>
        <v>#VALUE!</v>
      </c>
      <c r="J170" s="165" t="e">
        <f t="shared" si="6"/>
        <v>#VALUE!</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v>0</v>
      </c>
      <c r="AD170" s="13">
        <v>0</v>
      </c>
      <c r="AE170" s="13"/>
      <c r="AF170" s="13"/>
      <c r="AG170" s="13"/>
      <c r="AH170" s="13"/>
      <c r="AI170" s="13"/>
      <c r="AJ170" s="13"/>
      <c r="AK170" s="13"/>
      <c r="AL170" s="13"/>
      <c r="AM170" s="13"/>
      <c r="AN170" s="13"/>
      <c r="AO170" s="13"/>
      <c r="AP170" s="13"/>
      <c r="AQ170" s="13"/>
      <c r="AR170" s="13"/>
      <c r="AS170" s="13"/>
      <c r="AT170" s="13"/>
    </row>
    <row r="171" spans="1:46" ht="14.25">
      <c r="A171" s="8" t="s">
        <v>81</v>
      </c>
      <c r="B171" s="9"/>
      <c r="C171" s="9"/>
      <c r="D171" s="9"/>
      <c r="E171" s="49"/>
      <c r="F171" s="9"/>
      <c r="G171" s="38" t="str">
        <f>IF(F171=0,"",F171-SUM(L171:AT171))</f>
        <v/>
      </c>
      <c r="H171" s="41" t="s">
        <v>82</v>
      </c>
      <c r="I171" s="165" t="e">
        <f t="shared" si="5"/>
        <v>#VALUE!</v>
      </c>
      <c r="J171" s="165" t="e">
        <f t="shared" si="6"/>
        <v>#VALUE!</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v>0</v>
      </c>
      <c r="AD171" s="13">
        <v>0</v>
      </c>
      <c r="AE171" s="13"/>
      <c r="AF171" s="13"/>
      <c r="AG171" s="13"/>
      <c r="AH171" s="13"/>
      <c r="AI171" s="13"/>
      <c r="AJ171" s="13"/>
      <c r="AK171" s="13"/>
      <c r="AL171" s="13"/>
      <c r="AM171" s="13"/>
      <c r="AN171" s="13"/>
      <c r="AO171" s="13"/>
      <c r="AP171" s="13"/>
      <c r="AQ171" s="13"/>
      <c r="AR171" s="13"/>
      <c r="AS171" s="13"/>
      <c r="AT171" s="13"/>
    </row>
    <row r="172" spans="1:46" ht="14.25">
      <c r="A172" s="8" t="s">
        <v>81</v>
      </c>
      <c r="B172" s="9"/>
      <c r="C172" s="9"/>
      <c r="D172" s="9"/>
      <c r="E172" s="49"/>
      <c r="F172" s="9"/>
      <c r="G172" s="38" t="str">
        <f>IF(F172=0,"",F172-SUM(L172:AT172))</f>
        <v/>
      </c>
      <c r="H172" s="41" t="s">
        <v>82</v>
      </c>
      <c r="I172" s="165" t="e">
        <f t="shared" si="5"/>
        <v>#VALUE!</v>
      </c>
      <c r="J172" s="165" t="e">
        <f t="shared" si="6"/>
        <v>#VALUE!</v>
      </c>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3">
        <v>0</v>
      </c>
      <c r="AB172" s="13">
        <v>0</v>
      </c>
      <c r="AC172" s="13">
        <v>0</v>
      </c>
      <c r="AD172" s="13">
        <v>0</v>
      </c>
      <c r="AE172" s="13"/>
      <c r="AF172" s="13"/>
      <c r="AG172" s="13"/>
      <c r="AH172" s="13"/>
      <c r="AI172" s="13"/>
      <c r="AJ172" s="13"/>
      <c r="AK172" s="13"/>
      <c r="AL172" s="13"/>
      <c r="AM172" s="13"/>
      <c r="AN172" s="13"/>
      <c r="AO172" s="13"/>
      <c r="AP172" s="13"/>
      <c r="AQ172" s="13"/>
      <c r="AR172" s="13"/>
      <c r="AS172" s="13"/>
      <c r="AT172" s="13"/>
    </row>
    <row r="173" spans="1:46" ht="14.25">
      <c r="A173" s="8" t="s">
        <v>81</v>
      </c>
      <c r="B173" s="9"/>
      <c r="C173" s="9"/>
      <c r="D173" s="9"/>
      <c r="E173" s="49"/>
      <c r="F173" s="9"/>
      <c r="G173" s="38" t="str">
        <f>IF(F173=0,"",F173-SUM(L173:AT173))</f>
        <v/>
      </c>
      <c r="H173" s="41" t="s">
        <v>82</v>
      </c>
      <c r="I173" s="165" t="e">
        <f t="shared" si="5"/>
        <v>#VALUE!</v>
      </c>
      <c r="J173" s="165" t="e">
        <f t="shared" si="6"/>
        <v>#VALUE!</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v>0</v>
      </c>
      <c r="AD173" s="13">
        <v>0</v>
      </c>
      <c r="AE173" s="13"/>
      <c r="AF173" s="13"/>
      <c r="AG173" s="13"/>
      <c r="AH173" s="13"/>
      <c r="AI173" s="13"/>
      <c r="AJ173" s="13"/>
      <c r="AK173" s="13"/>
      <c r="AL173" s="13"/>
      <c r="AM173" s="13"/>
      <c r="AN173" s="13"/>
      <c r="AO173" s="13"/>
      <c r="AP173" s="13"/>
      <c r="AQ173" s="13"/>
      <c r="AR173" s="13"/>
      <c r="AS173" s="13"/>
      <c r="AT173" s="13"/>
    </row>
    <row r="174" spans="1:46" ht="14.25">
      <c r="A174" s="8" t="s">
        <v>81</v>
      </c>
      <c r="B174" s="9"/>
      <c r="C174" s="9"/>
      <c r="D174" s="9"/>
      <c r="E174" s="49"/>
      <c r="F174" s="9"/>
      <c r="G174" s="38" t="str">
        <f>IF(F174=0,"",F174-SUM(L174:AT174))</f>
        <v/>
      </c>
      <c r="H174" s="41" t="s">
        <v>82</v>
      </c>
      <c r="I174" s="165" t="e">
        <f t="shared" si="5"/>
        <v>#VALUE!</v>
      </c>
      <c r="J174" s="165" t="e">
        <f t="shared" si="6"/>
        <v>#VALUE!</v>
      </c>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3">
        <v>0</v>
      </c>
      <c r="AB174" s="13">
        <v>0</v>
      </c>
      <c r="AC174" s="13">
        <v>0</v>
      </c>
      <c r="AD174" s="13">
        <v>0</v>
      </c>
      <c r="AE174" s="13"/>
      <c r="AF174" s="13"/>
      <c r="AG174" s="13"/>
      <c r="AH174" s="13"/>
      <c r="AI174" s="13"/>
      <c r="AJ174" s="13"/>
      <c r="AK174" s="13"/>
      <c r="AL174" s="13"/>
      <c r="AM174" s="13"/>
      <c r="AN174" s="13"/>
      <c r="AO174" s="13"/>
      <c r="AP174" s="13"/>
      <c r="AQ174" s="13"/>
      <c r="AR174" s="13"/>
      <c r="AS174" s="13"/>
      <c r="AT174" s="13"/>
    </row>
    <row r="175" spans="1:46" ht="14.25">
      <c r="A175" s="8" t="s">
        <v>81</v>
      </c>
      <c r="B175" s="9"/>
      <c r="C175" s="9"/>
      <c r="D175" s="9"/>
      <c r="E175" s="49"/>
      <c r="F175" s="9"/>
      <c r="G175" s="38" t="str">
        <f>IF(F175=0,"",F175-SUM(L175:AT175))</f>
        <v/>
      </c>
      <c r="H175" s="41" t="s">
        <v>82</v>
      </c>
      <c r="I175" s="165" t="e">
        <f t="shared" si="5"/>
        <v>#VALUE!</v>
      </c>
      <c r="J175" s="165" t="e">
        <f t="shared" si="6"/>
        <v>#VALUE!</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v>0</v>
      </c>
      <c r="AD175" s="13">
        <v>0</v>
      </c>
      <c r="AE175" s="13"/>
      <c r="AF175" s="13"/>
      <c r="AG175" s="13"/>
      <c r="AH175" s="13"/>
      <c r="AI175" s="13"/>
      <c r="AJ175" s="13"/>
      <c r="AK175" s="13"/>
      <c r="AL175" s="13"/>
      <c r="AM175" s="13"/>
      <c r="AN175" s="13"/>
      <c r="AO175" s="13"/>
      <c r="AP175" s="13"/>
      <c r="AQ175" s="13"/>
      <c r="AR175" s="13"/>
      <c r="AS175" s="13"/>
      <c r="AT175" s="13"/>
    </row>
    <row r="176" spans="1:46" ht="14.25">
      <c r="A176" s="8" t="s">
        <v>81</v>
      </c>
      <c r="B176" s="9"/>
      <c r="C176" s="9"/>
      <c r="D176" s="9"/>
      <c r="E176" s="49"/>
      <c r="F176" s="9"/>
      <c r="G176" s="38" t="str">
        <f>IF(F176=0,"",F176-SUM(L176:AT176))</f>
        <v/>
      </c>
      <c r="H176" s="41" t="s">
        <v>82</v>
      </c>
      <c r="I176" s="165" t="e">
        <f t="shared" si="5"/>
        <v>#VALUE!</v>
      </c>
      <c r="J176" s="165" t="e">
        <f t="shared" si="6"/>
        <v>#VALUE!</v>
      </c>
      <c r="L176" s="13">
        <v>0</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v>0</v>
      </c>
      <c r="AD176" s="13">
        <v>0</v>
      </c>
      <c r="AE176" s="13"/>
      <c r="AF176" s="13"/>
      <c r="AG176" s="13"/>
      <c r="AH176" s="13"/>
      <c r="AI176" s="13"/>
      <c r="AJ176" s="13"/>
      <c r="AK176" s="13"/>
      <c r="AL176" s="13"/>
      <c r="AM176" s="13"/>
      <c r="AN176" s="13"/>
      <c r="AO176" s="13"/>
      <c r="AP176" s="13"/>
      <c r="AQ176" s="13"/>
      <c r="AR176" s="13"/>
      <c r="AS176" s="13"/>
      <c r="AT176" s="13"/>
    </row>
    <row r="177" spans="1:46" ht="14.25">
      <c r="A177" s="8" t="s">
        <v>81</v>
      </c>
      <c r="B177" s="9"/>
      <c r="C177" s="9"/>
      <c r="D177" s="9"/>
      <c r="E177" s="49"/>
      <c r="F177" s="9"/>
      <c r="G177" s="38" t="str">
        <f>IF(F177=0,"",F177-SUM(L177:AT177))</f>
        <v/>
      </c>
      <c r="H177" s="41" t="s">
        <v>82</v>
      </c>
      <c r="I177" s="165" t="e">
        <f t="shared" si="5"/>
        <v>#VALUE!</v>
      </c>
      <c r="J177" s="165" t="e">
        <f t="shared" si="6"/>
        <v>#VALUE!</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c r="AF177" s="13"/>
      <c r="AG177" s="13"/>
      <c r="AH177" s="13"/>
      <c r="AI177" s="13"/>
      <c r="AJ177" s="13"/>
      <c r="AK177" s="13"/>
      <c r="AL177" s="13"/>
      <c r="AM177" s="13"/>
      <c r="AN177" s="13"/>
      <c r="AO177" s="13"/>
      <c r="AP177" s="13"/>
      <c r="AQ177" s="13"/>
      <c r="AR177" s="13"/>
      <c r="AS177" s="13"/>
      <c r="AT177" s="13"/>
    </row>
    <row r="178" spans="1:46" ht="14.25">
      <c r="A178" s="8" t="s">
        <v>81</v>
      </c>
      <c r="B178" s="9"/>
      <c r="C178" s="9"/>
      <c r="D178" s="9"/>
      <c r="E178" s="49"/>
      <c r="F178" s="9"/>
      <c r="G178" s="38" t="str">
        <f>IF(F178=0,"",F178-SUM(L178:AT178))</f>
        <v/>
      </c>
      <c r="H178" s="41" t="s">
        <v>82</v>
      </c>
      <c r="I178" s="165" t="e">
        <f t="shared" si="5"/>
        <v>#VALUE!</v>
      </c>
      <c r="J178" s="165" t="e">
        <f t="shared" si="6"/>
        <v>#VALUE!</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v>0</v>
      </c>
      <c r="AD178" s="13">
        <v>0</v>
      </c>
      <c r="AE178" s="13"/>
      <c r="AF178" s="13"/>
      <c r="AG178" s="13"/>
      <c r="AH178" s="13"/>
      <c r="AI178" s="13"/>
      <c r="AJ178" s="13"/>
      <c r="AK178" s="13"/>
      <c r="AL178" s="13"/>
      <c r="AM178" s="13"/>
      <c r="AN178" s="13"/>
      <c r="AO178" s="13"/>
      <c r="AP178" s="13"/>
      <c r="AQ178" s="13"/>
      <c r="AR178" s="13"/>
      <c r="AS178" s="13"/>
      <c r="AT178" s="13"/>
    </row>
    <row r="179" spans="1:46" ht="14.25">
      <c r="A179" s="8" t="s">
        <v>81</v>
      </c>
      <c r="B179" s="9"/>
      <c r="C179" s="9"/>
      <c r="D179" s="9"/>
      <c r="E179" s="49"/>
      <c r="F179" s="9"/>
      <c r="G179" s="38" t="str">
        <f>IF(F179=0,"",F179-SUM(L179:AT179))</f>
        <v/>
      </c>
      <c r="H179" s="41" t="s">
        <v>82</v>
      </c>
      <c r="I179" s="165" t="e">
        <f t="shared" si="5"/>
        <v>#VALUE!</v>
      </c>
      <c r="J179" s="165" t="e">
        <f t="shared" si="6"/>
        <v>#VALUE!</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0</v>
      </c>
      <c r="AD179" s="13">
        <v>0</v>
      </c>
      <c r="AE179" s="13"/>
      <c r="AF179" s="13"/>
      <c r="AG179" s="13"/>
      <c r="AH179" s="13"/>
      <c r="AI179" s="13"/>
      <c r="AJ179" s="13"/>
      <c r="AK179" s="13"/>
      <c r="AL179" s="13"/>
      <c r="AM179" s="13"/>
      <c r="AN179" s="13"/>
      <c r="AO179" s="13"/>
      <c r="AP179" s="13"/>
      <c r="AQ179" s="13"/>
      <c r="AR179" s="13"/>
      <c r="AS179" s="13"/>
      <c r="AT179" s="13"/>
    </row>
    <row r="180" spans="1:46" ht="14.25">
      <c r="A180" s="8" t="s">
        <v>81</v>
      </c>
      <c r="B180" s="9"/>
      <c r="C180" s="9"/>
      <c r="D180" s="9"/>
      <c r="E180" s="49"/>
      <c r="F180" s="9"/>
      <c r="G180" s="38" t="str">
        <f>IF(F180=0,"",F180-SUM(L180:AT180))</f>
        <v/>
      </c>
      <c r="H180" s="41" t="s">
        <v>82</v>
      </c>
      <c r="I180" s="165" t="e">
        <f t="shared" si="5"/>
        <v>#VALUE!</v>
      </c>
      <c r="J180" s="165" t="e">
        <f t="shared" si="6"/>
        <v>#VALUE!</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v>0</v>
      </c>
      <c r="AD180" s="11">
        <v>0</v>
      </c>
      <c r="AE180" s="11"/>
      <c r="AF180" s="11"/>
      <c r="AG180" s="11"/>
      <c r="AH180" s="11"/>
      <c r="AI180" s="11"/>
      <c r="AJ180" s="11"/>
      <c r="AK180" s="11"/>
      <c r="AL180" s="11"/>
      <c r="AM180" s="11"/>
      <c r="AN180" s="11"/>
      <c r="AO180" s="11"/>
      <c r="AP180" s="11"/>
      <c r="AQ180" s="11"/>
      <c r="AR180" s="11"/>
      <c r="AS180" s="11"/>
      <c r="AT180" s="11"/>
    </row>
    <row r="181" spans="1:46" ht="14.25">
      <c r="A181" s="8" t="s">
        <v>81</v>
      </c>
      <c r="B181" s="9"/>
      <c r="C181" s="9"/>
      <c r="D181" s="9"/>
      <c r="E181" s="49"/>
      <c r="F181" s="9"/>
      <c r="G181" s="38" t="str">
        <f>IF(F181=0,"",F181-SUM(L181:AT181))</f>
        <v/>
      </c>
      <c r="H181" s="41" t="s">
        <v>82</v>
      </c>
      <c r="I181" s="165" t="e">
        <f t="shared" si="5"/>
        <v>#VALUE!</v>
      </c>
      <c r="J181" s="165" t="e">
        <f t="shared" si="6"/>
        <v>#VALUE!</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v>0</v>
      </c>
      <c r="AD181" s="13">
        <v>0</v>
      </c>
      <c r="AE181" s="13"/>
      <c r="AF181" s="13"/>
      <c r="AG181" s="13"/>
      <c r="AH181" s="13"/>
      <c r="AI181" s="13"/>
      <c r="AJ181" s="13"/>
      <c r="AK181" s="13"/>
      <c r="AL181" s="13"/>
      <c r="AM181" s="13"/>
      <c r="AN181" s="13"/>
      <c r="AO181" s="13"/>
      <c r="AP181" s="13"/>
      <c r="AQ181" s="13"/>
      <c r="AR181" s="13"/>
      <c r="AS181" s="13"/>
      <c r="AT181" s="13"/>
    </row>
    <row r="182" spans="1:46" ht="14.25">
      <c r="A182" s="8" t="s">
        <v>83</v>
      </c>
      <c r="B182" s="9"/>
      <c r="C182" s="173"/>
      <c r="D182" s="9"/>
      <c r="E182" s="49"/>
      <c r="F182" s="9"/>
      <c r="G182" s="38" t="str">
        <f>IF(F182=0,"",F182-SUM(L182:AT182))</f>
        <v/>
      </c>
      <c r="H182" s="41" t="s">
        <v>84</v>
      </c>
      <c r="I182" s="165" t="e">
        <f t="shared" si="5"/>
        <v>#VALUE!</v>
      </c>
      <c r="J182" s="165" t="e">
        <f t="shared" si="6"/>
        <v>#VALUE!</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v>0</v>
      </c>
      <c r="AD182" s="13">
        <v>0</v>
      </c>
      <c r="AE182" s="13"/>
      <c r="AF182" s="13"/>
      <c r="AG182" s="13"/>
      <c r="AH182" s="13"/>
      <c r="AI182" s="13"/>
      <c r="AJ182" s="13"/>
      <c r="AK182" s="13"/>
      <c r="AL182" s="13"/>
      <c r="AM182" s="13"/>
      <c r="AN182" s="13"/>
      <c r="AO182" s="13"/>
      <c r="AP182" s="13"/>
      <c r="AQ182" s="13"/>
      <c r="AR182" s="13"/>
      <c r="AS182" s="13"/>
      <c r="AT182" s="13"/>
    </row>
    <row r="183" spans="1:46" ht="14.25">
      <c r="A183" s="8" t="s">
        <v>83</v>
      </c>
      <c r="B183" s="9"/>
      <c r="C183" s="9"/>
      <c r="D183" s="9"/>
      <c r="E183" s="49"/>
      <c r="F183" s="9"/>
      <c r="G183" s="38" t="str">
        <f>IF(F183=0,"",F183-SUM(L183:AT183))</f>
        <v/>
      </c>
      <c r="H183" s="41" t="s">
        <v>84</v>
      </c>
      <c r="I183" s="165" t="e">
        <f t="shared" si="5"/>
        <v>#VALUE!</v>
      </c>
      <c r="J183" s="165" t="e">
        <f t="shared" si="6"/>
        <v>#VALUE!</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c r="AF183" s="13"/>
      <c r="AG183" s="13"/>
      <c r="AH183" s="13"/>
      <c r="AI183" s="13"/>
      <c r="AJ183" s="13"/>
      <c r="AK183" s="13"/>
      <c r="AL183" s="13"/>
      <c r="AM183" s="13"/>
      <c r="AN183" s="13"/>
      <c r="AO183" s="13"/>
      <c r="AP183" s="13"/>
      <c r="AQ183" s="13"/>
      <c r="AR183" s="13"/>
      <c r="AS183" s="13"/>
      <c r="AT183" s="13"/>
    </row>
    <row r="184" spans="1:46" ht="14.25">
      <c r="A184" s="8" t="s">
        <v>83</v>
      </c>
      <c r="B184" s="9"/>
      <c r="C184" s="9"/>
      <c r="D184" s="9"/>
      <c r="E184" s="49"/>
      <c r="F184" s="9"/>
      <c r="G184" s="38" t="str">
        <f>IF(F184=0,"",F184-SUM(L184:AT184))</f>
        <v/>
      </c>
      <c r="H184" s="41" t="s">
        <v>84</v>
      </c>
      <c r="I184" s="165" t="e">
        <f t="shared" si="5"/>
        <v>#VALUE!</v>
      </c>
      <c r="J184" s="165" t="e">
        <f t="shared" si="6"/>
        <v>#VALUE!</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v>0</v>
      </c>
      <c r="AD184" s="13">
        <v>0</v>
      </c>
      <c r="AE184" s="13"/>
      <c r="AF184" s="13"/>
      <c r="AG184" s="13"/>
      <c r="AH184" s="13"/>
      <c r="AI184" s="13"/>
      <c r="AJ184" s="13"/>
      <c r="AK184" s="13"/>
      <c r="AL184" s="13"/>
      <c r="AM184" s="13"/>
      <c r="AN184" s="13"/>
      <c r="AO184" s="13"/>
      <c r="AP184" s="13"/>
      <c r="AQ184" s="13"/>
      <c r="AR184" s="13"/>
      <c r="AS184" s="13"/>
      <c r="AT184" s="13"/>
    </row>
    <row r="185" spans="1:46" ht="14.25">
      <c r="A185" s="8" t="s">
        <v>83</v>
      </c>
      <c r="B185" s="9"/>
      <c r="C185" s="9"/>
      <c r="D185" s="9"/>
      <c r="E185" s="49"/>
      <c r="F185" s="9"/>
      <c r="G185" s="38" t="str">
        <f>IF(F185=0,"",F185-SUM(L185:AT185))</f>
        <v/>
      </c>
      <c r="H185" s="41" t="s">
        <v>84</v>
      </c>
      <c r="I185" s="165" t="e">
        <f t="shared" si="5"/>
        <v>#VALUE!</v>
      </c>
      <c r="J185" s="165" t="e">
        <f t="shared" si="6"/>
        <v>#VALUE!</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v>0</v>
      </c>
      <c r="AD185" s="13">
        <v>0</v>
      </c>
      <c r="AE185" s="13"/>
      <c r="AF185" s="13"/>
      <c r="AG185" s="13"/>
      <c r="AH185" s="13"/>
      <c r="AI185" s="13"/>
      <c r="AJ185" s="13"/>
      <c r="AK185" s="13"/>
      <c r="AL185" s="13"/>
      <c r="AM185" s="13"/>
      <c r="AN185" s="13"/>
      <c r="AO185" s="13"/>
      <c r="AP185" s="13"/>
      <c r="AQ185" s="13"/>
      <c r="AR185" s="13"/>
      <c r="AS185" s="13"/>
      <c r="AT185" s="13"/>
    </row>
    <row r="186" spans="1:46" ht="14.25">
      <c r="A186" s="8" t="s">
        <v>83</v>
      </c>
      <c r="B186" s="9"/>
      <c r="C186" s="9"/>
      <c r="D186" s="9"/>
      <c r="E186" s="49"/>
      <c r="F186" s="9"/>
      <c r="G186" s="38" t="str">
        <f>IF(F186=0,"",F186-SUM(L186:AT186))</f>
        <v/>
      </c>
      <c r="H186" s="41" t="s">
        <v>84</v>
      </c>
      <c r="I186" s="165" t="e">
        <f t="shared" si="5"/>
        <v>#VALUE!</v>
      </c>
      <c r="J186" s="165" t="e">
        <f t="shared" si="6"/>
        <v>#VALUE!</v>
      </c>
      <c r="L186" s="13">
        <v>0</v>
      </c>
      <c r="M186" s="13">
        <v>0</v>
      </c>
      <c r="N186" s="13">
        <v>0</v>
      </c>
      <c r="O186" s="13">
        <v>0</v>
      </c>
      <c r="P186" s="13">
        <v>0</v>
      </c>
      <c r="Q186" s="13">
        <v>0</v>
      </c>
      <c r="R186" s="13">
        <v>0</v>
      </c>
      <c r="S186" s="13">
        <v>0</v>
      </c>
      <c r="T186" s="13">
        <v>0</v>
      </c>
      <c r="U186" s="13">
        <v>0</v>
      </c>
      <c r="V186" s="13">
        <v>0</v>
      </c>
      <c r="W186" s="13">
        <v>0</v>
      </c>
      <c r="X186" s="13">
        <v>0</v>
      </c>
      <c r="Y186" s="13">
        <v>0</v>
      </c>
      <c r="Z186" s="13">
        <v>0</v>
      </c>
      <c r="AA186" s="13">
        <v>0</v>
      </c>
      <c r="AB186" s="13">
        <v>0</v>
      </c>
      <c r="AC186" s="13">
        <v>0</v>
      </c>
      <c r="AD186" s="13">
        <v>0</v>
      </c>
      <c r="AE186" s="13"/>
      <c r="AF186" s="13"/>
      <c r="AG186" s="13"/>
      <c r="AH186" s="13"/>
      <c r="AI186" s="13"/>
      <c r="AJ186" s="13"/>
      <c r="AK186" s="13"/>
      <c r="AL186" s="13"/>
      <c r="AM186" s="13"/>
      <c r="AN186" s="13"/>
      <c r="AO186" s="13"/>
      <c r="AP186" s="13"/>
      <c r="AQ186" s="13"/>
      <c r="AR186" s="13"/>
      <c r="AS186" s="13"/>
      <c r="AT186" s="13"/>
    </row>
    <row r="187" spans="1:46" ht="14.25">
      <c r="A187" s="8" t="s">
        <v>83</v>
      </c>
      <c r="B187" s="9"/>
      <c r="C187" s="9"/>
      <c r="D187" s="9"/>
      <c r="E187" s="49"/>
      <c r="F187" s="9"/>
      <c r="G187" s="38" t="str">
        <f>IF(F187=0,"",F187-SUM(L187:AT187))</f>
        <v/>
      </c>
      <c r="H187" s="41" t="s">
        <v>84</v>
      </c>
      <c r="I187" s="165" t="e">
        <f t="shared" si="5"/>
        <v>#VALUE!</v>
      </c>
      <c r="J187" s="165" t="e">
        <f t="shared" si="6"/>
        <v>#VALUE!</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c r="AF187" s="13"/>
      <c r="AG187" s="13"/>
      <c r="AH187" s="13"/>
      <c r="AI187" s="13"/>
      <c r="AJ187" s="13"/>
      <c r="AK187" s="13"/>
      <c r="AL187" s="13"/>
      <c r="AM187" s="13"/>
      <c r="AN187" s="13"/>
      <c r="AO187" s="13"/>
      <c r="AP187" s="13"/>
      <c r="AQ187" s="13"/>
      <c r="AR187" s="13"/>
      <c r="AS187" s="13"/>
      <c r="AT187" s="13"/>
    </row>
    <row r="188" spans="1:46" ht="14.25">
      <c r="A188" s="8" t="s">
        <v>83</v>
      </c>
      <c r="B188" s="9"/>
      <c r="C188" s="9"/>
      <c r="D188" s="9"/>
      <c r="E188" s="49"/>
      <c r="F188" s="9"/>
      <c r="G188" s="38" t="str">
        <f>IF(F188=0,"",F188-SUM(L188:AT188))</f>
        <v/>
      </c>
      <c r="H188" s="41" t="s">
        <v>84</v>
      </c>
      <c r="I188" s="165" t="e">
        <f t="shared" si="5"/>
        <v>#VALUE!</v>
      </c>
      <c r="J188" s="165" t="e">
        <f t="shared" si="6"/>
        <v>#VALUE!</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v>0</v>
      </c>
      <c r="AD188" s="13">
        <v>0</v>
      </c>
      <c r="AE188" s="13"/>
      <c r="AF188" s="13"/>
      <c r="AG188" s="13"/>
      <c r="AH188" s="13"/>
      <c r="AI188" s="13"/>
      <c r="AJ188" s="13"/>
      <c r="AK188" s="13"/>
      <c r="AL188" s="13"/>
      <c r="AM188" s="13"/>
      <c r="AN188" s="13"/>
      <c r="AO188" s="13"/>
      <c r="AP188" s="13"/>
      <c r="AQ188" s="13"/>
      <c r="AR188" s="13"/>
      <c r="AS188" s="13"/>
      <c r="AT188" s="13"/>
    </row>
    <row r="189" spans="1:46" ht="14.25">
      <c r="A189" s="8" t="s">
        <v>83</v>
      </c>
      <c r="B189" s="9"/>
      <c r="C189" s="9"/>
      <c r="D189" s="9"/>
      <c r="E189" s="49"/>
      <c r="F189" s="9"/>
      <c r="G189" s="38" t="str">
        <f>IF(F189=0,"",F189-SUM(L189:AT189))</f>
        <v/>
      </c>
      <c r="H189" s="41" t="s">
        <v>84</v>
      </c>
      <c r="I189" s="165" t="e">
        <f t="shared" si="5"/>
        <v>#VALUE!</v>
      </c>
      <c r="J189" s="165" t="e">
        <f t="shared" si="6"/>
        <v>#VALUE!</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v>0</v>
      </c>
      <c r="AD189" s="13">
        <v>0</v>
      </c>
      <c r="AE189" s="13"/>
      <c r="AF189" s="13"/>
      <c r="AG189" s="13"/>
      <c r="AH189" s="13"/>
      <c r="AI189" s="13"/>
      <c r="AJ189" s="13"/>
      <c r="AK189" s="13"/>
      <c r="AL189" s="13"/>
      <c r="AM189" s="13"/>
      <c r="AN189" s="13"/>
      <c r="AO189" s="13"/>
      <c r="AP189" s="13"/>
      <c r="AQ189" s="13"/>
      <c r="AR189" s="13"/>
      <c r="AS189" s="13"/>
      <c r="AT189" s="13"/>
    </row>
    <row r="190" spans="1:46" ht="14.25">
      <c r="A190" s="8" t="s">
        <v>83</v>
      </c>
      <c r="B190" s="9"/>
      <c r="C190" s="9"/>
      <c r="D190" s="9"/>
      <c r="E190" s="49"/>
      <c r="F190" s="9"/>
      <c r="G190" s="38" t="str">
        <f>IF(F190=0,"",F190-SUM(L190:AT190))</f>
        <v/>
      </c>
      <c r="H190" s="41" t="s">
        <v>84</v>
      </c>
      <c r="I190" s="165" t="e">
        <f t="shared" si="5"/>
        <v>#VALUE!</v>
      </c>
      <c r="J190" s="165" t="e">
        <f t="shared" si="6"/>
        <v>#VALUE!</v>
      </c>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3">
        <v>0</v>
      </c>
      <c r="AB190" s="13">
        <v>0</v>
      </c>
      <c r="AC190" s="13">
        <v>0</v>
      </c>
      <c r="AD190" s="13">
        <v>0</v>
      </c>
      <c r="AE190" s="13"/>
      <c r="AF190" s="13"/>
      <c r="AG190" s="13"/>
      <c r="AH190" s="13"/>
      <c r="AI190" s="13"/>
      <c r="AJ190" s="13"/>
      <c r="AK190" s="13"/>
      <c r="AL190" s="13"/>
      <c r="AM190" s="13"/>
      <c r="AN190" s="13"/>
      <c r="AO190" s="13"/>
      <c r="AP190" s="13"/>
      <c r="AQ190" s="13"/>
      <c r="AR190" s="13"/>
      <c r="AS190" s="13"/>
      <c r="AT190" s="13"/>
    </row>
    <row r="191" spans="1:46" ht="14.25">
      <c r="A191" s="8" t="s">
        <v>83</v>
      </c>
      <c r="B191" s="9"/>
      <c r="C191" s="9"/>
      <c r="D191" s="9"/>
      <c r="E191" s="49"/>
      <c r="F191" s="9"/>
      <c r="G191" s="38" t="str">
        <f>IF(F191=0,"",F191-SUM(L191:AT191))</f>
        <v/>
      </c>
      <c r="H191" s="41" t="s">
        <v>84</v>
      </c>
      <c r="I191" s="165" t="e">
        <f t="shared" si="5"/>
        <v>#VALUE!</v>
      </c>
      <c r="J191" s="165" t="e">
        <f t="shared" si="6"/>
        <v>#VALUE!</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c r="AF191" s="13"/>
      <c r="AG191" s="13"/>
      <c r="AH191" s="13"/>
      <c r="AI191" s="13"/>
      <c r="AJ191" s="13"/>
      <c r="AK191" s="13"/>
      <c r="AL191" s="13"/>
      <c r="AM191" s="13"/>
      <c r="AN191" s="13"/>
      <c r="AO191" s="13"/>
      <c r="AP191" s="13"/>
      <c r="AQ191" s="13"/>
      <c r="AR191" s="13"/>
      <c r="AS191" s="13"/>
      <c r="AT191" s="13"/>
    </row>
    <row r="192" spans="1:46" ht="14.25">
      <c r="A192" s="8" t="s">
        <v>83</v>
      </c>
      <c r="B192" s="9"/>
      <c r="C192" s="9"/>
      <c r="D192" s="9"/>
      <c r="E192" s="49"/>
      <c r="F192" s="9"/>
      <c r="G192" s="38" t="str">
        <f>IF(F192=0,"",F192-SUM(L192:AT192))</f>
        <v/>
      </c>
      <c r="H192" s="41" t="s">
        <v>84</v>
      </c>
      <c r="I192" s="165" t="e">
        <f t="shared" si="5"/>
        <v>#VALUE!</v>
      </c>
      <c r="J192" s="165" t="e">
        <f t="shared" si="6"/>
        <v>#VALUE!</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v>0</v>
      </c>
      <c r="AD192" s="13">
        <v>0</v>
      </c>
      <c r="AE192" s="13"/>
      <c r="AF192" s="13"/>
      <c r="AG192" s="13"/>
      <c r="AH192" s="13"/>
      <c r="AI192" s="13"/>
      <c r="AJ192" s="13"/>
      <c r="AK192" s="13"/>
      <c r="AL192" s="13"/>
      <c r="AM192" s="13"/>
      <c r="AN192" s="13"/>
      <c r="AO192" s="13"/>
      <c r="AP192" s="13"/>
      <c r="AQ192" s="13"/>
      <c r="AR192" s="13"/>
      <c r="AS192" s="13"/>
      <c r="AT192" s="13"/>
    </row>
    <row r="193" spans="1:46" ht="14.25">
      <c r="A193" s="8" t="s">
        <v>83</v>
      </c>
      <c r="B193" s="9"/>
      <c r="C193" s="9"/>
      <c r="D193" s="9"/>
      <c r="E193" s="49"/>
      <c r="F193" s="9"/>
      <c r="G193" s="38" t="str">
        <f>IF(F193=0,"",F193-SUM(L193:AT193))</f>
        <v/>
      </c>
      <c r="H193" s="41" t="s">
        <v>84</v>
      </c>
      <c r="I193" s="165" t="e">
        <f t="shared" si="5"/>
        <v>#VALUE!</v>
      </c>
      <c r="J193" s="165" t="e">
        <f t="shared" si="6"/>
        <v>#VALUE!</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v>0</v>
      </c>
      <c r="AD193" s="13">
        <v>0</v>
      </c>
      <c r="AE193" s="13"/>
      <c r="AF193" s="13"/>
      <c r="AG193" s="13"/>
      <c r="AH193" s="13"/>
      <c r="AI193" s="13"/>
      <c r="AJ193" s="13"/>
      <c r="AK193" s="13"/>
      <c r="AL193" s="13"/>
      <c r="AM193" s="13"/>
      <c r="AN193" s="13"/>
      <c r="AO193" s="13"/>
      <c r="AP193" s="13"/>
      <c r="AQ193" s="13"/>
      <c r="AR193" s="13"/>
      <c r="AS193" s="13"/>
      <c r="AT193" s="13"/>
    </row>
    <row r="194" spans="1:46" ht="14.25">
      <c r="A194" s="8" t="s">
        <v>83</v>
      </c>
      <c r="B194" s="9"/>
      <c r="C194" s="9"/>
      <c r="D194" s="9"/>
      <c r="E194" s="49"/>
      <c r="F194" s="9"/>
      <c r="G194" s="38" t="str">
        <f>IF(F194=0,"",F194-SUM(L194:AT194))</f>
        <v/>
      </c>
      <c r="H194" s="41" t="s">
        <v>84</v>
      </c>
      <c r="I194" s="165" t="e">
        <f t="shared" si="5"/>
        <v>#VALUE!</v>
      </c>
      <c r="J194" s="165" t="e">
        <f t="shared" si="6"/>
        <v>#VALUE!</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v>0</v>
      </c>
      <c r="AD194" s="13">
        <v>0</v>
      </c>
      <c r="AE194" s="13"/>
      <c r="AF194" s="13"/>
      <c r="AG194" s="13"/>
      <c r="AH194" s="13"/>
      <c r="AI194" s="13"/>
      <c r="AJ194" s="13"/>
      <c r="AK194" s="13"/>
      <c r="AL194" s="13"/>
      <c r="AM194" s="13"/>
      <c r="AN194" s="13"/>
      <c r="AO194" s="13"/>
      <c r="AP194" s="13"/>
      <c r="AQ194" s="13"/>
      <c r="AR194" s="13"/>
      <c r="AS194" s="13"/>
      <c r="AT194" s="13"/>
    </row>
    <row r="195" spans="1:46" ht="14.25">
      <c r="A195" s="8" t="s">
        <v>83</v>
      </c>
      <c r="B195" s="9"/>
      <c r="C195" s="9"/>
      <c r="D195" s="9"/>
      <c r="E195" s="49"/>
      <c r="F195" s="9"/>
      <c r="G195" s="38" t="str">
        <f>IF(F195=0,"",F195-SUM(L195:AT195))</f>
        <v/>
      </c>
      <c r="H195" s="41" t="s">
        <v>84</v>
      </c>
      <c r="I195" s="165" t="e">
        <f t="shared" si="5"/>
        <v>#VALUE!</v>
      </c>
      <c r="J195" s="165" t="e">
        <f t="shared" si="6"/>
        <v>#VALUE!</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v>0</v>
      </c>
      <c r="AD195" s="13">
        <v>0</v>
      </c>
      <c r="AE195" s="13"/>
      <c r="AF195" s="13"/>
      <c r="AG195" s="13"/>
      <c r="AH195" s="13"/>
      <c r="AI195" s="13"/>
      <c r="AJ195" s="13"/>
      <c r="AK195" s="13"/>
      <c r="AL195" s="13"/>
      <c r="AM195" s="13"/>
      <c r="AN195" s="13"/>
      <c r="AO195" s="13"/>
      <c r="AP195" s="13"/>
      <c r="AQ195" s="13"/>
      <c r="AR195" s="13"/>
      <c r="AS195" s="13"/>
      <c r="AT195" s="13"/>
    </row>
    <row r="196" spans="1:46" ht="14.25">
      <c r="A196" s="8" t="s">
        <v>83</v>
      </c>
      <c r="B196" s="9"/>
      <c r="C196" s="9"/>
      <c r="D196" s="9"/>
      <c r="E196" s="49"/>
      <c r="F196" s="9"/>
      <c r="G196" s="38" t="str">
        <f>IF(F196=0,"",F196-SUM(L196:AT196))</f>
        <v/>
      </c>
      <c r="H196" s="41" t="s">
        <v>84</v>
      </c>
      <c r="I196" s="165" t="e">
        <f t="shared" si="5"/>
        <v>#VALUE!</v>
      </c>
      <c r="J196" s="165" t="e">
        <f t="shared" si="6"/>
        <v>#VALUE!</v>
      </c>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3">
        <v>0</v>
      </c>
      <c r="AB196" s="13">
        <v>0</v>
      </c>
      <c r="AC196" s="13">
        <v>0</v>
      </c>
      <c r="AD196" s="13">
        <v>0</v>
      </c>
      <c r="AE196" s="13"/>
      <c r="AF196" s="13"/>
      <c r="AG196" s="13"/>
      <c r="AH196" s="13"/>
      <c r="AI196" s="13"/>
      <c r="AJ196" s="13"/>
      <c r="AK196" s="13"/>
      <c r="AL196" s="13"/>
      <c r="AM196" s="13"/>
      <c r="AN196" s="13"/>
      <c r="AO196" s="13"/>
      <c r="AP196" s="13"/>
      <c r="AQ196" s="13"/>
      <c r="AR196" s="13"/>
      <c r="AS196" s="13"/>
      <c r="AT196" s="13"/>
    </row>
    <row r="197" spans="1:46" ht="14.25">
      <c r="A197" s="8" t="s">
        <v>83</v>
      </c>
      <c r="B197" s="9"/>
      <c r="C197" s="9"/>
      <c r="D197" s="9"/>
      <c r="E197" s="49"/>
      <c r="F197" s="9"/>
      <c r="G197" s="38" t="str">
        <f>IF(F197=0,"",F197-SUM(L197:AT197))</f>
        <v/>
      </c>
      <c r="H197" s="41" t="s">
        <v>84</v>
      </c>
      <c r="I197" s="165" t="e">
        <f t="shared" ref="I197:I260" si="7">F197-G197</f>
        <v>#VALUE!</v>
      </c>
      <c r="J197" s="165" t="e">
        <f t="shared" ref="J197:J260" si="8">E197*I197</f>
        <v>#VALUE!</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v>0</v>
      </c>
      <c r="AD197" s="13">
        <v>0</v>
      </c>
      <c r="AE197" s="13"/>
      <c r="AF197" s="13"/>
      <c r="AG197" s="13"/>
      <c r="AH197" s="13"/>
      <c r="AI197" s="13"/>
      <c r="AJ197" s="13"/>
      <c r="AK197" s="13"/>
      <c r="AL197" s="13"/>
      <c r="AM197" s="13"/>
      <c r="AN197" s="13"/>
      <c r="AO197" s="13"/>
      <c r="AP197" s="13"/>
      <c r="AQ197" s="13"/>
      <c r="AR197" s="13"/>
      <c r="AS197" s="13"/>
      <c r="AT197" s="13"/>
    </row>
    <row r="198" spans="1:46" ht="14.25">
      <c r="A198" s="8" t="s">
        <v>83</v>
      </c>
      <c r="B198" s="9"/>
      <c r="C198" s="9"/>
      <c r="D198" s="9"/>
      <c r="E198" s="49"/>
      <c r="F198" s="9"/>
      <c r="G198" s="38" t="str">
        <f>IF(F198=0,"",F198-SUM(L198:AT198))</f>
        <v/>
      </c>
      <c r="H198" s="41" t="s">
        <v>84</v>
      </c>
      <c r="I198" s="165" t="e">
        <f t="shared" si="7"/>
        <v>#VALUE!</v>
      </c>
      <c r="J198" s="165" t="e">
        <f t="shared" si="8"/>
        <v>#VALUE!</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v>0</v>
      </c>
      <c r="AD198" s="13">
        <v>0</v>
      </c>
      <c r="AE198" s="13"/>
      <c r="AF198" s="13"/>
      <c r="AG198" s="13"/>
      <c r="AH198" s="13"/>
      <c r="AI198" s="13"/>
      <c r="AJ198" s="13"/>
      <c r="AK198" s="13"/>
      <c r="AL198" s="13"/>
      <c r="AM198" s="13"/>
      <c r="AN198" s="13"/>
      <c r="AO198" s="13"/>
      <c r="AP198" s="13"/>
      <c r="AQ198" s="13"/>
      <c r="AR198" s="13"/>
      <c r="AS198" s="13"/>
      <c r="AT198" s="13"/>
    </row>
    <row r="199" spans="1:46" ht="14.25">
      <c r="A199" s="8" t="s">
        <v>83</v>
      </c>
      <c r="B199" s="9"/>
      <c r="C199" s="9"/>
      <c r="D199" s="9"/>
      <c r="E199" s="49"/>
      <c r="F199" s="9"/>
      <c r="G199" s="38" t="str">
        <f>IF(F199=0,"",F199-SUM(L199:AT199))</f>
        <v/>
      </c>
      <c r="H199" s="41" t="s">
        <v>84</v>
      </c>
      <c r="I199" s="165" t="e">
        <f t="shared" si="7"/>
        <v>#VALUE!</v>
      </c>
      <c r="J199" s="165" t="e">
        <f t="shared" si="8"/>
        <v>#VALUE!</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v>0</v>
      </c>
      <c r="AD199" s="13">
        <v>0</v>
      </c>
      <c r="AE199" s="13"/>
      <c r="AF199" s="13"/>
      <c r="AG199" s="13"/>
      <c r="AH199" s="13"/>
      <c r="AI199" s="13"/>
      <c r="AJ199" s="13"/>
      <c r="AK199" s="13"/>
      <c r="AL199" s="13"/>
      <c r="AM199" s="13"/>
      <c r="AN199" s="13"/>
      <c r="AO199" s="13"/>
      <c r="AP199" s="13"/>
      <c r="AQ199" s="13"/>
      <c r="AR199" s="13"/>
      <c r="AS199" s="13"/>
      <c r="AT199" s="13"/>
    </row>
    <row r="200" spans="1:46" ht="14.25">
      <c r="A200" s="8" t="s">
        <v>83</v>
      </c>
      <c r="B200" s="9"/>
      <c r="C200" s="9"/>
      <c r="D200" s="9"/>
      <c r="E200" s="49"/>
      <c r="F200" s="9"/>
      <c r="G200" s="38" t="str">
        <f>IF(F200=0,"",F200-SUM(L200:AT200))</f>
        <v/>
      </c>
      <c r="H200" s="41" t="s">
        <v>84</v>
      </c>
      <c r="I200" s="165" t="e">
        <f t="shared" si="7"/>
        <v>#VALUE!</v>
      </c>
      <c r="J200" s="165" t="e">
        <f t="shared" si="8"/>
        <v>#VALUE!</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v>0</v>
      </c>
      <c r="AD200" s="13">
        <v>0</v>
      </c>
      <c r="AE200" s="13"/>
      <c r="AF200" s="13"/>
      <c r="AG200" s="13"/>
      <c r="AH200" s="13"/>
      <c r="AI200" s="13"/>
      <c r="AJ200" s="13"/>
      <c r="AK200" s="13"/>
      <c r="AL200" s="13"/>
      <c r="AM200" s="13"/>
      <c r="AN200" s="13"/>
      <c r="AO200" s="13"/>
      <c r="AP200" s="13"/>
      <c r="AQ200" s="13"/>
      <c r="AR200" s="13"/>
      <c r="AS200" s="13"/>
      <c r="AT200" s="13"/>
    </row>
    <row r="201" spans="1:46" ht="14.25">
      <c r="A201" s="8" t="s">
        <v>83</v>
      </c>
      <c r="B201" s="9"/>
      <c r="C201" s="9"/>
      <c r="D201" s="9"/>
      <c r="E201" s="49"/>
      <c r="F201" s="9"/>
      <c r="G201" s="38" t="str">
        <f>IF(F201=0,"",F201-SUM(L201:AT201))</f>
        <v/>
      </c>
      <c r="H201" s="41" t="s">
        <v>84</v>
      </c>
      <c r="I201" s="165" t="e">
        <f t="shared" si="7"/>
        <v>#VALUE!</v>
      </c>
      <c r="J201" s="165" t="e">
        <f t="shared" si="8"/>
        <v>#VALUE!</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c r="AF201" s="13"/>
      <c r="AG201" s="13"/>
      <c r="AH201" s="13"/>
      <c r="AI201" s="13"/>
      <c r="AJ201" s="13"/>
      <c r="AK201" s="13"/>
      <c r="AL201" s="13"/>
      <c r="AM201" s="13"/>
      <c r="AN201" s="13"/>
      <c r="AO201" s="13"/>
      <c r="AP201" s="13"/>
      <c r="AQ201" s="13"/>
      <c r="AR201" s="13"/>
      <c r="AS201" s="13"/>
      <c r="AT201" s="13"/>
    </row>
    <row r="202" spans="1:46" ht="14.25">
      <c r="A202" s="8" t="s">
        <v>83</v>
      </c>
      <c r="B202" s="9"/>
      <c r="C202" s="9"/>
      <c r="D202" s="9"/>
      <c r="E202" s="49"/>
      <c r="F202" s="9"/>
      <c r="G202" s="38" t="str">
        <f>IF(F202=0,"",F202-SUM(L202:AT202))</f>
        <v/>
      </c>
      <c r="H202" s="41" t="s">
        <v>84</v>
      </c>
      <c r="I202" s="165" t="e">
        <f t="shared" si="7"/>
        <v>#VALUE!</v>
      </c>
      <c r="J202" s="165" t="e">
        <f t="shared" si="8"/>
        <v>#VALUE!</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v>0</v>
      </c>
      <c r="AD202" s="13">
        <v>0</v>
      </c>
      <c r="AE202" s="13"/>
      <c r="AF202" s="13"/>
      <c r="AG202" s="13"/>
      <c r="AH202" s="13"/>
      <c r="AI202" s="13"/>
      <c r="AJ202" s="13"/>
      <c r="AK202" s="13"/>
      <c r="AL202" s="13"/>
      <c r="AM202" s="13"/>
      <c r="AN202" s="13"/>
      <c r="AO202" s="13"/>
      <c r="AP202" s="13"/>
      <c r="AQ202" s="13"/>
      <c r="AR202" s="13"/>
      <c r="AS202" s="13"/>
      <c r="AT202" s="13"/>
    </row>
    <row r="203" spans="1:46" ht="14.25">
      <c r="A203" s="8" t="s">
        <v>83</v>
      </c>
      <c r="B203" s="9"/>
      <c r="C203" s="9"/>
      <c r="D203" s="9"/>
      <c r="E203" s="49"/>
      <c r="F203" s="9"/>
      <c r="G203" s="38" t="str">
        <f>IF(F203=0,"",F203-SUM(L203:AT203))</f>
        <v/>
      </c>
      <c r="H203" s="41" t="s">
        <v>84</v>
      </c>
      <c r="I203" s="165" t="e">
        <f t="shared" si="7"/>
        <v>#VALUE!</v>
      </c>
      <c r="J203" s="165" t="e">
        <f t="shared" si="8"/>
        <v>#VALUE!</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v>0</v>
      </c>
      <c r="AD203" s="13">
        <v>0</v>
      </c>
      <c r="AE203" s="13"/>
      <c r="AF203" s="13"/>
      <c r="AG203" s="13"/>
      <c r="AH203" s="13"/>
      <c r="AI203" s="13"/>
      <c r="AJ203" s="13"/>
      <c r="AK203" s="13"/>
      <c r="AL203" s="13"/>
      <c r="AM203" s="13"/>
      <c r="AN203" s="13"/>
      <c r="AO203" s="13"/>
      <c r="AP203" s="13"/>
      <c r="AQ203" s="13"/>
      <c r="AR203" s="13"/>
      <c r="AS203" s="13"/>
      <c r="AT203" s="13"/>
    </row>
    <row r="204" spans="1:46" ht="14.25">
      <c r="A204" s="8" t="s">
        <v>83</v>
      </c>
      <c r="B204" s="9"/>
      <c r="C204" s="9"/>
      <c r="D204" s="9"/>
      <c r="E204" s="49"/>
      <c r="F204" s="9"/>
      <c r="G204" s="38" t="str">
        <f>IF(F204=0,"",F204-SUM(L204:AT204))</f>
        <v/>
      </c>
      <c r="H204" s="41" t="s">
        <v>84</v>
      </c>
      <c r="I204" s="165" t="e">
        <f t="shared" si="7"/>
        <v>#VALUE!</v>
      </c>
      <c r="J204" s="165" t="e">
        <f t="shared" si="8"/>
        <v>#VALUE!</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v>0</v>
      </c>
      <c r="AD204" s="13">
        <v>0</v>
      </c>
      <c r="AE204" s="13"/>
      <c r="AF204" s="13"/>
      <c r="AG204" s="13"/>
      <c r="AH204" s="13"/>
      <c r="AI204" s="13"/>
      <c r="AJ204" s="13"/>
      <c r="AK204" s="13"/>
      <c r="AL204" s="13"/>
      <c r="AM204" s="13"/>
      <c r="AN204" s="13"/>
      <c r="AO204" s="13"/>
      <c r="AP204" s="13"/>
      <c r="AQ204" s="13"/>
      <c r="AR204" s="13"/>
      <c r="AS204" s="13"/>
      <c r="AT204" s="13"/>
    </row>
    <row r="205" spans="1:46" ht="14.25">
      <c r="A205" s="8" t="s">
        <v>83</v>
      </c>
      <c r="B205" s="9"/>
      <c r="C205" s="9"/>
      <c r="D205" s="9"/>
      <c r="E205" s="49"/>
      <c r="F205" s="9"/>
      <c r="G205" s="38" t="str">
        <f>IF(F205=0,"",F205-SUM(L205:AT205))</f>
        <v/>
      </c>
      <c r="H205" s="41" t="s">
        <v>84</v>
      </c>
      <c r="I205" s="165" t="e">
        <f t="shared" si="7"/>
        <v>#VALUE!</v>
      </c>
      <c r="J205" s="165" t="e">
        <f t="shared" si="8"/>
        <v>#VALUE!</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v>0</v>
      </c>
      <c r="AD205" s="13">
        <v>0</v>
      </c>
      <c r="AE205" s="13"/>
      <c r="AF205" s="13"/>
      <c r="AG205" s="13"/>
      <c r="AH205" s="13"/>
      <c r="AI205" s="13"/>
      <c r="AJ205" s="13"/>
      <c r="AK205" s="13"/>
      <c r="AL205" s="13"/>
      <c r="AM205" s="13"/>
      <c r="AN205" s="13"/>
      <c r="AO205" s="13"/>
      <c r="AP205" s="13"/>
      <c r="AQ205" s="13"/>
      <c r="AR205" s="13"/>
      <c r="AS205" s="13"/>
      <c r="AT205" s="13"/>
    </row>
    <row r="206" spans="1:46" ht="14.25">
      <c r="A206" s="8" t="s">
        <v>83</v>
      </c>
      <c r="B206" s="9"/>
      <c r="C206" s="9"/>
      <c r="D206" s="9"/>
      <c r="E206" s="49"/>
      <c r="F206" s="9"/>
      <c r="G206" s="38" t="str">
        <f>IF(F206=0,"",F206-SUM(L206:AT206))</f>
        <v/>
      </c>
      <c r="H206" s="41" t="s">
        <v>84</v>
      </c>
      <c r="I206" s="165" t="e">
        <f t="shared" si="7"/>
        <v>#VALUE!</v>
      </c>
      <c r="J206" s="165" t="e">
        <f t="shared" si="8"/>
        <v>#VALUE!</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c r="AF206" s="13"/>
      <c r="AG206" s="13"/>
      <c r="AH206" s="13"/>
      <c r="AI206" s="13"/>
      <c r="AJ206" s="13"/>
      <c r="AK206" s="13"/>
      <c r="AL206" s="13"/>
      <c r="AM206" s="13"/>
      <c r="AN206" s="13"/>
      <c r="AO206" s="13"/>
      <c r="AP206" s="13"/>
      <c r="AQ206" s="13"/>
      <c r="AR206" s="13"/>
      <c r="AS206" s="13"/>
      <c r="AT206" s="13"/>
    </row>
    <row r="207" spans="1:46" ht="14.25">
      <c r="A207" s="8" t="s">
        <v>85</v>
      </c>
      <c r="B207" s="9"/>
      <c r="C207" s="9"/>
      <c r="D207" s="9"/>
      <c r="E207" s="49"/>
      <c r="F207" s="9"/>
      <c r="G207" s="38" t="str">
        <f>IF(F207=0,"",F207-SUM(L207:AT207))</f>
        <v/>
      </c>
      <c r="H207" s="41" t="s">
        <v>86</v>
      </c>
      <c r="I207" s="165" t="e">
        <f t="shared" si="7"/>
        <v>#VALUE!</v>
      </c>
      <c r="J207" s="165" t="e">
        <f t="shared" si="8"/>
        <v>#VALUE!</v>
      </c>
      <c r="L207" s="13">
        <v>0</v>
      </c>
      <c r="M207" s="13">
        <v>0</v>
      </c>
      <c r="N207" s="13">
        <v>0</v>
      </c>
      <c r="O207" s="13">
        <v>0</v>
      </c>
      <c r="P207" s="13">
        <v>0</v>
      </c>
      <c r="Q207" s="13">
        <v>0</v>
      </c>
      <c r="R207" s="13">
        <v>0</v>
      </c>
      <c r="S207" s="13">
        <v>0</v>
      </c>
      <c r="T207" s="13">
        <v>0</v>
      </c>
      <c r="U207" s="13">
        <v>0</v>
      </c>
      <c r="V207" s="13">
        <v>0</v>
      </c>
      <c r="W207" s="13">
        <v>0</v>
      </c>
      <c r="X207" s="13">
        <v>0</v>
      </c>
      <c r="Y207" s="13">
        <v>0</v>
      </c>
      <c r="Z207" s="13">
        <v>0</v>
      </c>
      <c r="AA207" s="13">
        <v>0</v>
      </c>
      <c r="AB207" s="13">
        <v>0</v>
      </c>
      <c r="AC207" s="13">
        <v>0</v>
      </c>
      <c r="AD207" s="13">
        <v>0</v>
      </c>
      <c r="AE207" s="13"/>
      <c r="AF207" s="13"/>
      <c r="AG207" s="13"/>
      <c r="AH207" s="13"/>
      <c r="AI207" s="13"/>
      <c r="AJ207" s="13"/>
      <c r="AK207" s="13"/>
      <c r="AL207" s="13"/>
      <c r="AM207" s="13"/>
      <c r="AN207" s="13"/>
      <c r="AO207" s="13"/>
      <c r="AP207" s="13"/>
      <c r="AQ207" s="13"/>
      <c r="AR207" s="13"/>
      <c r="AS207" s="13"/>
      <c r="AT207" s="13"/>
    </row>
    <row r="208" spans="1:46" ht="14.25">
      <c r="A208" s="8" t="s">
        <v>85</v>
      </c>
      <c r="B208" s="9"/>
      <c r="C208" s="9"/>
      <c r="D208" s="9"/>
      <c r="E208" s="49"/>
      <c r="F208" s="9"/>
      <c r="G208" s="38" t="str">
        <f>IF(F208=0,"",F208-SUM(L208:AT208))</f>
        <v/>
      </c>
      <c r="H208" s="41" t="s">
        <v>86</v>
      </c>
      <c r="I208" s="165" t="e">
        <f t="shared" si="7"/>
        <v>#VALUE!</v>
      </c>
      <c r="J208" s="165" t="e">
        <f t="shared" si="8"/>
        <v>#VALUE!</v>
      </c>
      <c r="L208" s="13">
        <v>0</v>
      </c>
      <c r="M208" s="13">
        <v>0</v>
      </c>
      <c r="N208" s="13">
        <v>0</v>
      </c>
      <c r="O208" s="13">
        <v>0</v>
      </c>
      <c r="P208" s="13">
        <v>0</v>
      </c>
      <c r="Q208" s="13">
        <v>0</v>
      </c>
      <c r="R208" s="13">
        <v>0</v>
      </c>
      <c r="S208" s="13">
        <v>0</v>
      </c>
      <c r="T208" s="13">
        <v>0</v>
      </c>
      <c r="U208" s="13">
        <v>0</v>
      </c>
      <c r="V208" s="13">
        <v>0</v>
      </c>
      <c r="W208" s="13">
        <v>0</v>
      </c>
      <c r="X208" s="13">
        <v>0</v>
      </c>
      <c r="Y208" s="13">
        <v>0</v>
      </c>
      <c r="Z208" s="13">
        <v>0</v>
      </c>
      <c r="AA208" s="13">
        <v>0</v>
      </c>
      <c r="AB208" s="13">
        <v>0</v>
      </c>
      <c r="AC208" s="13">
        <v>0</v>
      </c>
      <c r="AD208" s="13">
        <v>0</v>
      </c>
      <c r="AE208" s="13"/>
      <c r="AF208" s="13"/>
      <c r="AG208" s="13"/>
      <c r="AH208" s="13"/>
      <c r="AI208" s="13"/>
      <c r="AJ208" s="13"/>
      <c r="AK208" s="13"/>
      <c r="AL208" s="13"/>
      <c r="AM208" s="13"/>
      <c r="AN208" s="13"/>
      <c r="AO208" s="13"/>
      <c r="AP208" s="13"/>
      <c r="AQ208" s="13"/>
      <c r="AR208" s="13"/>
      <c r="AS208" s="13"/>
      <c r="AT208" s="13"/>
    </row>
    <row r="209" spans="1:46" ht="14.25">
      <c r="A209" s="8" t="s">
        <v>85</v>
      </c>
      <c r="B209" s="9"/>
      <c r="C209" s="9"/>
      <c r="D209" s="9"/>
      <c r="E209" s="49"/>
      <c r="F209" s="9"/>
      <c r="G209" s="38" t="str">
        <f>IF(F209=0,"",F209-SUM(L209:AT209))</f>
        <v/>
      </c>
      <c r="H209" s="41" t="s">
        <v>86</v>
      </c>
      <c r="I209" s="165" t="e">
        <f t="shared" si="7"/>
        <v>#VALUE!</v>
      </c>
      <c r="J209" s="165" t="e">
        <f t="shared" si="8"/>
        <v>#VALUE!</v>
      </c>
      <c r="L209" s="11">
        <v>0</v>
      </c>
      <c r="M209" s="11">
        <v>0</v>
      </c>
      <c r="N209" s="11">
        <v>0</v>
      </c>
      <c r="O209" s="11">
        <v>0</v>
      </c>
      <c r="P209" s="11">
        <v>0</v>
      </c>
      <c r="Q209" s="11">
        <v>0</v>
      </c>
      <c r="R209" s="11">
        <v>0</v>
      </c>
      <c r="S209" s="11">
        <v>0</v>
      </c>
      <c r="T209" s="11">
        <v>0</v>
      </c>
      <c r="U209" s="11">
        <v>0</v>
      </c>
      <c r="V209" s="11">
        <v>0</v>
      </c>
      <c r="W209" s="11">
        <v>0</v>
      </c>
      <c r="X209" s="11">
        <v>0</v>
      </c>
      <c r="Y209" s="11">
        <v>0</v>
      </c>
      <c r="Z209" s="11">
        <v>0</v>
      </c>
      <c r="AA209" s="11">
        <v>0</v>
      </c>
      <c r="AB209" s="11">
        <v>0</v>
      </c>
      <c r="AC209" s="11">
        <v>0</v>
      </c>
      <c r="AD209" s="11">
        <v>0</v>
      </c>
      <c r="AE209" s="11"/>
      <c r="AF209" s="11"/>
      <c r="AG209" s="11"/>
      <c r="AH209" s="11"/>
      <c r="AI209" s="11"/>
      <c r="AJ209" s="11"/>
      <c r="AK209" s="11"/>
      <c r="AL209" s="11"/>
      <c r="AM209" s="11"/>
      <c r="AN209" s="11"/>
      <c r="AO209" s="11"/>
      <c r="AP209" s="11"/>
      <c r="AQ209" s="11"/>
      <c r="AR209" s="11"/>
      <c r="AS209" s="11"/>
      <c r="AT209" s="11"/>
    </row>
    <row r="210" spans="1:46" ht="14.25">
      <c r="A210" s="8" t="s">
        <v>85</v>
      </c>
      <c r="B210" s="9"/>
      <c r="C210" s="9"/>
      <c r="D210" s="9"/>
      <c r="E210" s="49"/>
      <c r="F210" s="9"/>
      <c r="G210" s="38" t="str">
        <f>IF(F210=0,"",F210-SUM(L210:AT210))</f>
        <v/>
      </c>
      <c r="H210" s="41" t="s">
        <v>86</v>
      </c>
      <c r="I210" s="165" t="e">
        <f t="shared" si="7"/>
        <v>#VALUE!</v>
      </c>
      <c r="J210" s="165" t="e">
        <f t="shared" si="8"/>
        <v>#VALUE!</v>
      </c>
      <c r="L210" s="13">
        <v>0</v>
      </c>
      <c r="M210" s="13">
        <v>0</v>
      </c>
      <c r="N210" s="13">
        <v>0</v>
      </c>
      <c r="O210" s="13">
        <v>0</v>
      </c>
      <c r="P210" s="13">
        <v>0</v>
      </c>
      <c r="Q210" s="13">
        <v>0</v>
      </c>
      <c r="R210" s="13">
        <v>0</v>
      </c>
      <c r="S210" s="13">
        <v>0</v>
      </c>
      <c r="T210" s="13">
        <v>0</v>
      </c>
      <c r="U210" s="13">
        <v>0</v>
      </c>
      <c r="V210" s="13">
        <v>0</v>
      </c>
      <c r="W210" s="13">
        <v>0</v>
      </c>
      <c r="X210" s="13">
        <v>0</v>
      </c>
      <c r="Y210" s="13">
        <v>0</v>
      </c>
      <c r="Z210" s="13">
        <v>0</v>
      </c>
      <c r="AA210" s="13">
        <v>0</v>
      </c>
      <c r="AB210" s="13">
        <v>0</v>
      </c>
      <c r="AC210" s="13">
        <v>0</v>
      </c>
      <c r="AD210" s="13">
        <v>0</v>
      </c>
      <c r="AE210" s="13"/>
      <c r="AF210" s="13"/>
      <c r="AG210" s="13"/>
      <c r="AH210" s="13"/>
      <c r="AI210" s="13"/>
      <c r="AJ210" s="13"/>
      <c r="AK210" s="13"/>
      <c r="AL210" s="13"/>
      <c r="AM210" s="13"/>
      <c r="AN210" s="13"/>
      <c r="AO210" s="13"/>
      <c r="AP210" s="13"/>
      <c r="AQ210" s="13"/>
      <c r="AR210" s="13"/>
      <c r="AS210" s="13"/>
      <c r="AT210" s="13"/>
    </row>
    <row r="211" spans="1:46" ht="14.25">
      <c r="A211" s="8" t="s">
        <v>85</v>
      </c>
      <c r="B211" s="9"/>
      <c r="C211" s="9"/>
      <c r="D211" s="9"/>
      <c r="E211" s="49"/>
      <c r="F211" s="9"/>
      <c r="G211" s="38" t="str">
        <f>IF(F211=0,"",F211-SUM(L211:AT211))</f>
        <v/>
      </c>
      <c r="H211" s="41" t="s">
        <v>86</v>
      </c>
      <c r="I211" s="165" t="e">
        <f t="shared" si="7"/>
        <v>#VALUE!</v>
      </c>
      <c r="J211" s="165" t="e">
        <f t="shared" si="8"/>
        <v>#VALUE!</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v>0</v>
      </c>
      <c r="AD211" s="13">
        <v>0</v>
      </c>
      <c r="AE211" s="13"/>
      <c r="AF211" s="13"/>
      <c r="AG211" s="13"/>
      <c r="AH211" s="13"/>
      <c r="AI211" s="13"/>
      <c r="AJ211" s="13"/>
      <c r="AK211" s="13"/>
      <c r="AL211" s="13"/>
      <c r="AM211" s="13"/>
      <c r="AN211" s="13"/>
      <c r="AO211" s="13"/>
      <c r="AP211" s="13"/>
      <c r="AQ211" s="13"/>
      <c r="AR211" s="13"/>
      <c r="AS211" s="13"/>
      <c r="AT211" s="13"/>
    </row>
    <row r="212" spans="1:46" ht="14.25">
      <c r="A212" s="8" t="s">
        <v>85</v>
      </c>
      <c r="B212" s="9"/>
      <c r="C212" s="9"/>
      <c r="D212" s="9"/>
      <c r="E212" s="49"/>
      <c r="F212" s="9"/>
      <c r="G212" s="38" t="str">
        <f>IF(F212=0,"",F212-SUM(L212:AT212))</f>
        <v/>
      </c>
      <c r="H212" s="41" t="s">
        <v>86</v>
      </c>
      <c r="I212" s="165" t="e">
        <f t="shared" si="7"/>
        <v>#VALUE!</v>
      </c>
      <c r="J212" s="165" t="e">
        <f t="shared" si="8"/>
        <v>#VALUE!</v>
      </c>
      <c r="L212" s="13">
        <v>0</v>
      </c>
      <c r="M212" s="13">
        <v>0</v>
      </c>
      <c r="N212" s="13">
        <v>0</v>
      </c>
      <c r="O212" s="13">
        <v>0</v>
      </c>
      <c r="P212" s="13">
        <v>0</v>
      </c>
      <c r="Q212" s="13">
        <v>0</v>
      </c>
      <c r="R212" s="13">
        <v>0</v>
      </c>
      <c r="S212" s="13">
        <v>0</v>
      </c>
      <c r="T212" s="13">
        <v>0</v>
      </c>
      <c r="U212" s="13">
        <v>0</v>
      </c>
      <c r="V212" s="13">
        <v>0</v>
      </c>
      <c r="W212" s="13">
        <v>0</v>
      </c>
      <c r="X212" s="13">
        <v>0</v>
      </c>
      <c r="Y212" s="13">
        <v>0</v>
      </c>
      <c r="Z212" s="13">
        <v>0</v>
      </c>
      <c r="AA212" s="13">
        <v>0</v>
      </c>
      <c r="AB212" s="13">
        <v>0</v>
      </c>
      <c r="AC212" s="13">
        <v>0</v>
      </c>
      <c r="AD212" s="13">
        <v>0</v>
      </c>
      <c r="AE212" s="13"/>
      <c r="AF212" s="13"/>
      <c r="AG212" s="13"/>
      <c r="AH212" s="13"/>
      <c r="AI212" s="13"/>
      <c r="AJ212" s="13"/>
      <c r="AK212" s="13"/>
      <c r="AL212" s="13"/>
      <c r="AM212" s="13"/>
      <c r="AN212" s="13"/>
      <c r="AO212" s="13"/>
      <c r="AP212" s="13"/>
      <c r="AQ212" s="13"/>
      <c r="AR212" s="13"/>
      <c r="AS212" s="13"/>
      <c r="AT212" s="13"/>
    </row>
    <row r="213" spans="1:46" ht="14.25">
      <c r="A213" s="8" t="s">
        <v>85</v>
      </c>
      <c r="B213" s="9"/>
      <c r="C213" s="9"/>
      <c r="D213" s="9"/>
      <c r="E213" s="49"/>
      <c r="F213" s="9"/>
      <c r="G213" s="38" t="str">
        <f>IF(F213=0,"",F213-SUM(L213:AT213))</f>
        <v/>
      </c>
      <c r="H213" s="41" t="s">
        <v>86</v>
      </c>
      <c r="I213" s="165" t="e">
        <f t="shared" si="7"/>
        <v>#VALUE!</v>
      </c>
      <c r="J213" s="165" t="e">
        <f t="shared" si="8"/>
        <v>#VALUE!</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v>0</v>
      </c>
      <c r="AD213" s="13">
        <v>0</v>
      </c>
      <c r="AE213" s="13"/>
      <c r="AF213" s="13"/>
      <c r="AG213" s="13"/>
      <c r="AH213" s="13"/>
      <c r="AI213" s="13"/>
      <c r="AJ213" s="13"/>
      <c r="AK213" s="13"/>
      <c r="AL213" s="13"/>
      <c r="AM213" s="13"/>
      <c r="AN213" s="13"/>
      <c r="AO213" s="13"/>
      <c r="AP213" s="13"/>
      <c r="AQ213" s="13"/>
      <c r="AR213" s="13"/>
      <c r="AS213" s="13"/>
      <c r="AT213" s="13"/>
    </row>
    <row r="214" spans="1:46" ht="14.25">
      <c r="A214" s="8" t="s">
        <v>85</v>
      </c>
      <c r="B214" s="9"/>
      <c r="C214" s="9"/>
      <c r="D214" s="9"/>
      <c r="E214" s="49"/>
      <c r="F214" s="9"/>
      <c r="G214" s="38" t="str">
        <f>IF(F214=0,"",F214-SUM(L214:AT214))</f>
        <v/>
      </c>
      <c r="H214" s="41" t="s">
        <v>86</v>
      </c>
      <c r="I214" s="165" t="e">
        <f t="shared" si="7"/>
        <v>#VALUE!</v>
      </c>
      <c r="J214" s="165" t="e">
        <f t="shared" si="8"/>
        <v>#VALUE!</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v>0</v>
      </c>
      <c r="AD214" s="13">
        <v>0</v>
      </c>
      <c r="AE214" s="13"/>
      <c r="AF214" s="13"/>
      <c r="AG214" s="13"/>
      <c r="AH214" s="13"/>
      <c r="AI214" s="13"/>
      <c r="AJ214" s="13"/>
      <c r="AK214" s="13"/>
      <c r="AL214" s="13"/>
      <c r="AM214" s="13"/>
      <c r="AN214" s="13"/>
      <c r="AO214" s="13"/>
      <c r="AP214" s="13"/>
      <c r="AQ214" s="13"/>
      <c r="AR214" s="13"/>
      <c r="AS214" s="13"/>
      <c r="AT214" s="13"/>
    </row>
    <row r="215" spans="1:46" ht="14.25">
      <c r="A215" s="8" t="s">
        <v>85</v>
      </c>
      <c r="B215" s="9"/>
      <c r="C215" s="9"/>
      <c r="D215" s="9"/>
      <c r="E215" s="49"/>
      <c r="F215" s="9"/>
      <c r="G215" s="38" t="str">
        <f>IF(F215=0,"",F215-SUM(L215:AT215))</f>
        <v/>
      </c>
      <c r="H215" s="41" t="s">
        <v>86</v>
      </c>
      <c r="I215" s="165" t="e">
        <f t="shared" si="7"/>
        <v>#VALUE!</v>
      </c>
      <c r="J215" s="165" t="e">
        <f t="shared" si="8"/>
        <v>#VALUE!</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v>0</v>
      </c>
      <c r="AD215" s="13">
        <v>0</v>
      </c>
      <c r="AE215" s="13"/>
      <c r="AF215" s="13"/>
      <c r="AG215" s="13"/>
      <c r="AH215" s="13"/>
      <c r="AI215" s="13"/>
      <c r="AJ215" s="13"/>
      <c r="AK215" s="13"/>
      <c r="AL215" s="13"/>
      <c r="AM215" s="13"/>
      <c r="AN215" s="13"/>
      <c r="AO215" s="13"/>
      <c r="AP215" s="13"/>
      <c r="AQ215" s="13"/>
      <c r="AR215" s="13"/>
      <c r="AS215" s="13"/>
      <c r="AT215" s="13"/>
    </row>
    <row r="216" spans="1:46" ht="14.25">
      <c r="A216" s="8" t="s">
        <v>85</v>
      </c>
      <c r="B216" s="9"/>
      <c r="C216" s="9"/>
      <c r="D216" s="9"/>
      <c r="E216" s="49"/>
      <c r="F216" s="9"/>
      <c r="G216" s="38" t="str">
        <f>IF(F216=0,"",F216-SUM(L216:AT216))</f>
        <v/>
      </c>
      <c r="H216" s="41" t="s">
        <v>86</v>
      </c>
      <c r="I216" s="165" t="e">
        <f t="shared" si="7"/>
        <v>#VALUE!</v>
      </c>
      <c r="J216" s="165" t="e">
        <f t="shared" si="8"/>
        <v>#VALUE!</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v>0</v>
      </c>
      <c r="AD216" s="13">
        <v>0</v>
      </c>
      <c r="AE216" s="13"/>
      <c r="AF216" s="13"/>
      <c r="AG216" s="13"/>
      <c r="AH216" s="13"/>
      <c r="AI216" s="13"/>
      <c r="AJ216" s="13"/>
      <c r="AK216" s="13"/>
      <c r="AL216" s="13"/>
      <c r="AM216" s="13"/>
      <c r="AN216" s="13"/>
      <c r="AO216" s="13"/>
      <c r="AP216" s="13"/>
      <c r="AQ216" s="13"/>
      <c r="AR216" s="13"/>
      <c r="AS216" s="13"/>
      <c r="AT216" s="13"/>
    </row>
    <row r="217" spans="1:46" ht="14.25">
      <c r="A217" s="8" t="s">
        <v>85</v>
      </c>
      <c r="B217" s="9"/>
      <c r="C217" s="9"/>
      <c r="D217" s="9"/>
      <c r="E217" s="49"/>
      <c r="F217" s="9"/>
      <c r="G217" s="38" t="str">
        <f>IF(F217=0,"",F217-SUM(L217:AT217))</f>
        <v/>
      </c>
      <c r="H217" s="41" t="s">
        <v>86</v>
      </c>
      <c r="I217" s="165" t="e">
        <f t="shared" si="7"/>
        <v>#VALUE!</v>
      </c>
      <c r="J217" s="165" t="e">
        <f t="shared" si="8"/>
        <v>#VALUE!</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c r="AF217" s="13"/>
      <c r="AG217" s="13"/>
      <c r="AH217" s="13"/>
      <c r="AI217" s="13"/>
      <c r="AJ217" s="13"/>
      <c r="AK217" s="13"/>
      <c r="AL217" s="13"/>
      <c r="AM217" s="13"/>
      <c r="AN217" s="13"/>
      <c r="AO217" s="13"/>
      <c r="AP217" s="13"/>
      <c r="AQ217" s="13"/>
      <c r="AR217" s="13"/>
      <c r="AS217" s="13"/>
      <c r="AT217" s="13"/>
    </row>
    <row r="218" spans="1:46" ht="14.25">
      <c r="A218" s="8" t="s">
        <v>85</v>
      </c>
      <c r="B218" s="9"/>
      <c r="C218" s="9"/>
      <c r="D218" s="9"/>
      <c r="E218" s="49"/>
      <c r="F218" s="9"/>
      <c r="G218" s="38" t="str">
        <f>IF(F218=0,"",F218-SUM(L218:AT218))</f>
        <v/>
      </c>
      <c r="H218" s="41" t="s">
        <v>86</v>
      </c>
      <c r="I218" s="165" t="e">
        <f t="shared" si="7"/>
        <v>#VALUE!</v>
      </c>
      <c r="J218" s="165" t="e">
        <f t="shared" si="8"/>
        <v>#VALUE!</v>
      </c>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v>0</v>
      </c>
      <c r="AD218" s="13">
        <v>0</v>
      </c>
      <c r="AE218" s="13"/>
      <c r="AF218" s="13"/>
      <c r="AG218" s="13"/>
      <c r="AH218" s="13"/>
      <c r="AI218" s="13"/>
      <c r="AJ218" s="13"/>
      <c r="AK218" s="13"/>
      <c r="AL218" s="13"/>
      <c r="AM218" s="13"/>
      <c r="AN218" s="13"/>
      <c r="AO218" s="13"/>
      <c r="AP218" s="13"/>
      <c r="AQ218" s="13"/>
      <c r="AR218" s="13"/>
      <c r="AS218" s="13"/>
      <c r="AT218" s="13"/>
    </row>
    <row r="219" spans="1:46" ht="14.25">
      <c r="A219" s="8" t="s">
        <v>85</v>
      </c>
      <c r="B219" s="9"/>
      <c r="C219" s="9"/>
      <c r="D219" s="9"/>
      <c r="E219" s="49"/>
      <c r="F219" s="9"/>
      <c r="G219" s="38" t="str">
        <f>IF(F219=0,"",F219-SUM(L219:AT219))</f>
        <v/>
      </c>
      <c r="H219" s="41" t="s">
        <v>86</v>
      </c>
      <c r="I219" s="165" t="e">
        <f t="shared" si="7"/>
        <v>#VALUE!</v>
      </c>
      <c r="J219" s="165" t="e">
        <f t="shared" si="8"/>
        <v>#VALUE!</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c r="AF219" s="13"/>
      <c r="AG219" s="13"/>
      <c r="AH219" s="13"/>
      <c r="AI219" s="13"/>
      <c r="AJ219" s="13"/>
      <c r="AK219" s="13"/>
      <c r="AL219" s="13"/>
      <c r="AM219" s="13"/>
      <c r="AN219" s="13"/>
      <c r="AO219" s="13"/>
      <c r="AP219" s="13"/>
      <c r="AQ219" s="13"/>
      <c r="AR219" s="13"/>
      <c r="AS219" s="13"/>
      <c r="AT219" s="13"/>
    </row>
    <row r="220" spans="1:46" ht="14.25">
      <c r="A220" s="8" t="s">
        <v>85</v>
      </c>
      <c r="B220" s="9"/>
      <c r="C220" s="9"/>
      <c r="D220" s="9"/>
      <c r="E220" s="49"/>
      <c r="F220" s="9"/>
      <c r="G220" s="38" t="str">
        <f>IF(F220=0,"",F220-SUM(L220:AT220))</f>
        <v/>
      </c>
      <c r="H220" s="41" t="s">
        <v>86</v>
      </c>
      <c r="I220" s="165" t="e">
        <f t="shared" si="7"/>
        <v>#VALUE!</v>
      </c>
      <c r="J220" s="165" t="e">
        <f t="shared" si="8"/>
        <v>#VALUE!</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v>0</v>
      </c>
      <c r="AD220" s="13">
        <v>0</v>
      </c>
      <c r="AE220" s="13"/>
      <c r="AF220" s="13"/>
      <c r="AG220" s="13"/>
      <c r="AH220" s="13"/>
      <c r="AI220" s="13"/>
      <c r="AJ220" s="13"/>
      <c r="AK220" s="13"/>
      <c r="AL220" s="13"/>
      <c r="AM220" s="13"/>
      <c r="AN220" s="13"/>
      <c r="AO220" s="13"/>
      <c r="AP220" s="13"/>
      <c r="AQ220" s="13"/>
      <c r="AR220" s="13"/>
      <c r="AS220" s="13"/>
      <c r="AT220" s="13"/>
    </row>
    <row r="221" spans="1:46" ht="14.25">
      <c r="A221" s="8" t="s">
        <v>85</v>
      </c>
      <c r="B221" s="9"/>
      <c r="C221" s="9"/>
      <c r="D221" s="9"/>
      <c r="E221" s="49"/>
      <c r="F221" s="9"/>
      <c r="G221" s="38" t="str">
        <f>IF(F221=0,"",F221-SUM(L221:AT221))</f>
        <v/>
      </c>
      <c r="H221" s="41" t="s">
        <v>86</v>
      </c>
      <c r="I221" s="165" t="e">
        <f t="shared" si="7"/>
        <v>#VALUE!</v>
      </c>
      <c r="J221" s="165" t="e">
        <f t="shared" si="8"/>
        <v>#VALUE!</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v>0</v>
      </c>
      <c r="AD221" s="13">
        <v>0</v>
      </c>
      <c r="AE221" s="13"/>
      <c r="AF221" s="13"/>
      <c r="AG221" s="13"/>
      <c r="AH221" s="13"/>
      <c r="AI221" s="13"/>
      <c r="AJ221" s="13"/>
      <c r="AK221" s="13"/>
      <c r="AL221" s="13"/>
      <c r="AM221" s="13"/>
      <c r="AN221" s="13"/>
      <c r="AO221" s="13"/>
      <c r="AP221" s="13"/>
      <c r="AQ221" s="13"/>
      <c r="AR221" s="13"/>
      <c r="AS221" s="13"/>
      <c r="AT221" s="13"/>
    </row>
    <row r="222" spans="1:46" ht="14.25">
      <c r="A222" s="8" t="s">
        <v>85</v>
      </c>
      <c r="B222" s="9"/>
      <c r="C222" s="9"/>
      <c r="D222" s="9"/>
      <c r="E222" s="49"/>
      <c r="F222" s="9"/>
      <c r="G222" s="38" t="str">
        <f>IF(F222=0,"",F222-SUM(L222:AT222))</f>
        <v/>
      </c>
      <c r="H222" s="41" t="s">
        <v>86</v>
      </c>
      <c r="I222" s="165" t="e">
        <f t="shared" si="7"/>
        <v>#VALUE!</v>
      </c>
      <c r="J222" s="165" t="e">
        <f t="shared" si="8"/>
        <v>#VALUE!</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v>0</v>
      </c>
      <c r="AD222" s="13">
        <v>0</v>
      </c>
      <c r="AE222" s="13"/>
      <c r="AF222" s="13"/>
      <c r="AG222" s="13"/>
      <c r="AH222" s="13"/>
      <c r="AI222" s="13"/>
      <c r="AJ222" s="13"/>
      <c r="AK222" s="13"/>
      <c r="AL222" s="13"/>
      <c r="AM222" s="13"/>
      <c r="AN222" s="13"/>
      <c r="AO222" s="13"/>
      <c r="AP222" s="13"/>
      <c r="AQ222" s="13"/>
      <c r="AR222" s="13"/>
      <c r="AS222" s="13"/>
      <c r="AT222" s="13"/>
    </row>
    <row r="223" spans="1:46" ht="14.25">
      <c r="A223" s="8" t="s">
        <v>85</v>
      </c>
      <c r="B223" s="9"/>
      <c r="C223" s="9"/>
      <c r="D223" s="9"/>
      <c r="E223" s="49"/>
      <c r="F223" s="9"/>
      <c r="G223" s="38" t="str">
        <f>IF(F223=0,"",F223-SUM(L223:AT223))</f>
        <v/>
      </c>
      <c r="H223" s="41" t="s">
        <v>86</v>
      </c>
      <c r="I223" s="165" t="e">
        <f t="shared" si="7"/>
        <v>#VALUE!</v>
      </c>
      <c r="J223" s="165" t="e">
        <f t="shared" si="8"/>
        <v>#VALUE!</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v>0</v>
      </c>
      <c r="AD223" s="13">
        <v>0</v>
      </c>
      <c r="AE223" s="13"/>
      <c r="AF223" s="13"/>
      <c r="AG223" s="13"/>
      <c r="AH223" s="13"/>
      <c r="AI223" s="13"/>
      <c r="AJ223" s="13"/>
      <c r="AK223" s="13"/>
      <c r="AL223" s="13"/>
      <c r="AM223" s="13"/>
      <c r="AN223" s="13"/>
      <c r="AO223" s="13"/>
      <c r="AP223" s="13"/>
      <c r="AQ223" s="13"/>
      <c r="AR223" s="13"/>
      <c r="AS223" s="13"/>
      <c r="AT223" s="13"/>
    </row>
    <row r="224" spans="1:46" ht="14.25">
      <c r="A224" s="8" t="s">
        <v>85</v>
      </c>
      <c r="B224" s="9"/>
      <c r="C224" s="9"/>
      <c r="D224" s="9"/>
      <c r="E224" s="49"/>
      <c r="F224" s="9"/>
      <c r="G224" s="38" t="str">
        <f>IF(F224=0,"",F224-SUM(L224:AT224))</f>
        <v/>
      </c>
      <c r="H224" s="41" t="s">
        <v>86</v>
      </c>
      <c r="I224" s="165" t="e">
        <f t="shared" si="7"/>
        <v>#VALUE!</v>
      </c>
      <c r="J224" s="165" t="e">
        <f t="shared" si="8"/>
        <v>#VALUE!</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v>0</v>
      </c>
      <c r="AD224" s="13">
        <v>0</v>
      </c>
      <c r="AE224" s="13"/>
      <c r="AF224" s="13"/>
      <c r="AG224" s="13"/>
      <c r="AH224" s="13"/>
      <c r="AI224" s="13"/>
      <c r="AJ224" s="13"/>
      <c r="AK224" s="13"/>
      <c r="AL224" s="13"/>
      <c r="AM224" s="13"/>
      <c r="AN224" s="13"/>
      <c r="AO224" s="13"/>
      <c r="AP224" s="13"/>
      <c r="AQ224" s="13"/>
      <c r="AR224" s="13"/>
      <c r="AS224" s="13"/>
      <c r="AT224" s="13"/>
    </row>
    <row r="225" spans="1:46" ht="14.25">
      <c r="A225" s="8" t="s">
        <v>85</v>
      </c>
      <c r="B225" s="9"/>
      <c r="C225" s="9"/>
      <c r="D225" s="9"/>
      <c r="E225" s="49"/>
      <c r="F225" s="9"/>
      <c r="G225" s="38" t="str">
        <f>IF(F225=0,"",F225-SUM(L225:AT225))</f>
        <v/>
      </c>
      <c r="H225" s="41" t="s">
        <v>86</v>
      </c>
      <c r="I225" s="165" t="e">
        <f t="shared" si="7"/>
        <v>#VALUE!</v>
      </c>
      <c r="J225" s="165" t="e">
        <f t="shared" si="8"/>
        <v>#VALUE!</v>
      </c>
      <c r="L225" s="11">
        <v>0</v>
      </c>
      <c r="M225" s="11">
        <v>0</v>
      </c>
      <c r="N225" s="11">
        <v>0</v>
      </c>
      <c r="O225" s="11">
        <v>0</v>
      </c>
      <c r="P225" s="11">
        <v>0</v>
      </c>
      <c r="Q225" s="11">
        <v>0</v>
      </c>
      <c r="R225" s="11">
        <v>0</v>
      </c>
      <c r="S225" s="11">
        <v>0</v>
      </c>
      <c r="T225" s="11">
        <v>0</v>
      </c>
      <c r="U225" s="11">
        <v>0</v>
      </c>
      <c r="V225" s="11">
        <v>0</v>
      </c>
      <c r="W225" s="11">
        <v>0</v>
      </c>
      <c r="X225" s="11">
        <v>0</v>
      </c>
      <c r="Y225" s="11">
        <v>0</v>
      </c>
      <c r="Z225" s="11">
        <v>0</v>
      </c>
      <c r="AA225" s="11">
        <v>0</v>
      </c>
      <c r="AB225" s="11">
        <v>0</v>
      </c>
      <c r="AC225" s="11">
        <v>0</v>
      </c>
      <c r="AD225" s="11">
        <v>0</v>
      </c>
      <c r="AE225" s="11"/>
      <c r="AF225" s="11"/>
      <c r="AG225" s="11"/>
      <c r="AH225" s="11"/>
      <c r="AI225" s="11"/>
      <c r="AJ225" s="11"/>
      <c r="AK225" s="11"/>
      <c r="AL225" s="11"/>
      <c r="AM225" s="11"/>
      <c r="AN225" s="11"/>
      <c r="AO225" s="11"/>
      <c r="AP225" s="11"/>
      <c r="AQ225" s="11"/>
      <c r="AR225" s="11"/>
      <c r="AS225" s="11"/>
      <c r="AT225" s="11"/>
    </row>
    <row r="226" spans="1:46" ht="14.25">
      <c r="A226" s="8" t="s">
        <v>85</v>
      </c>
      <c r="B226" s="9"/>
      <c r="C226" s="9"/>
      <c r="D226" s="9"/>
      <c r="E226" s="49"/>
      <c r="F226" s="9"/>
      <c r="G226" s="38" t="str">
        <f>IF(F226=0,"",F226-SUM(L226:AT226))</f>
        <v/>
      </c>
      <c r="H226" s="41" t="s">
        <v>86</v>
      </c>
      <c r="I226" s="165" t="e">
        <f t="shared" si="7"/>
        <v>#VALUE!</v>
      </c>
      <c r="J226" s="165" t="e">
        <f t="shared" si="8"/>
        <v>#VALUE!</v>
      </c>
      <c r="L226" s="13">
        <v>0</v>
      </c>
      <c r="M226" s="13">
        <v>0</v>
      </c>
      <c r="N226" s="13">
        <v>0</v>
      </c>
      <c r="O226" s="13">
        <v>0</v>
      </c>
      <c r="P226" s="13">
        <v>0</v>
      </c>
      <c r="Q226" s="13">
        <v>0</v>
      </c>
      <c r="R226" s="13">
        <v>0</v>
      </c>
      <c r="S226" s="13">
        <v>0</v>
      </c>
      <c r="T226" s="13">
        <v>0</v>
      </c>
      <c r="U226" s="13">
        <v>0</v>
      </c>
      <c r="V226" s="13">
        <v>0</v>
      </c>
      <c r="W226" s="13">
        <v>0</v>
      </c>
      <c r="X226" s="13">
        <v>0</v>
      </c>
      <c r="Y226" s="13">
        <v>0</v>
      </c>
      <c r="Z226" s="13">
        <v>0</v>
      </c>
      <c r="AA226" s="13">
        <v>0</v>
      </c>
      <c r="AB226" s="13">
        <v>0</v>
      </c>
      <c r="AC226" s="13">
        <v>0</v>
      </c>
      <c r="AD226" s="13">
        <v>0</v>
      </c>
      <c r="AE226" s="13"/>
      <c r="AF226" s="13"/>
      <c r="AG226" s="13"/>
      <c r="AH226" s="13"/>
      <c r="AI226" s="13"/>
      <c r="AJ226" s="13"/>
      <c r="AK226" s="13"/>
      <c r="AL226" s="13"/>
      <c r="AM226" s="13"/>
      <c r="AN226" s="13"/>
      <c r="AO226" s="13"/>
      <c r="AP226" s="13"/>
      <c r="AQ226" s="13"/>
      <c r="AR226" s="13"/>
      <c r="AS226" s="13"/>
      <c r="AT226" s="13"/>
    </row>
    <row r="227" spans="1:46" ht="14.25">
      <c r="A227" s="8" t="s">
        <v>85</v>
      </c>
      <c r="B227" s="9"/>
      <c r="C227" s="9"/>
      <c r="D227" s="9"/>
      <c r="E227" s="49"/>
      <c r="F227" s="9"/>
      <c r="G227" s="38" t="str">
        <f>IF(F227=0,"",F227-SUM(L227:AT227))</f>
        <v/>
      </c>
      <c r="H227" s="41" t="s">
        <v>86</v>
      </c>
      <c r="I227" s="165" t="e">
        <f t="shared" si="7"/>
        <v>#VALUE!</v>
      </c>
      <c r="J227" s="165" t="e">
        <f t="shared" si="8"/>
        <v>#VALUE!</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v>0</v>
      </c>
      <c r="AD227" s="13">
        <v>0</v>
      </c>
      <c r="AE227" s="13"/>
      <c r="AF227" s="13"/>
      <c r="AG227" s="13"/>
      <c r="AH227" s="13"/>
      <c r="AI227" s="13"/>
      <c r="AJ227" s="13"/>
      <c r="AK227" s="13"/>
      <c r="AL227" s="13"/>
      <c r="AM227" s="13"/>
      <c r="AN227" s="13"/>
      <c r="AO227" s="13"/>
      <c r="AP227" s="13"/>
      <c r="AQ227" s="13"/>
      <c r="AR227" s="13"/>
      <c r="AS227" s="13"/>
      <c r="AT227" s="13"/>
    </row>
    <row r="228" spans="1:46" ht="14.25">
      <c r="A228" s="8" t="s">
        <v>85</v>
      </c>
      <c r="B228" s="9"/>
      <c r="C228" s="9"/>
      <c r="D228" s="9"/>
      <c r="E228" s="49"/>
      <c r="F228" s="9"/>
      <c r="G228" s="38" t="str">
        <f>IF(F228=0,"",F228-SUM(L228:AT228))</f>
        <v/>
      </c>
      <c r="H228" s="41" t="s">
        <v>86</v>
      </c>
      <c r="I228" s="165" t="e">
        <f t="shared" si="7"/>
        <v>#VALUE!</v>
      </c>
      <c r="J228" s="165" t="e">
        <f t="shared" si="8"/>
        <v>#VALUE!</v>
      </c>
      <c r="L228" s="13">
        <v>0</v>
      </c>
      <c r="M228" s="13">
        <v>0</v>
      </c>
      <c r="N228" s="13">
        <v>0</v>
      </c>
      <c r="O228" s="13">
        <v>0</v>
      </c>
      <c r="P228" s="13">
        <v>0</v>
      </c>
      <c r="Q228" s="13">
        <v>0</v>
      </c>
      <c r="R228" s="13">
        <v>0</v>
      </c>
      <c r="S228" s="13">
        <v>0</v>
      </c>
      <c r="T228" s="13">
        <v>0</v>
      </c>
      <c r="U228" s="13">
        <v>0</v>
      </c>
      <c r="V228" s="13">
        <v>0</v>
      </c>
      <c r="W228" s="13">
        <v>0</v>
      </c>
      <c r="X228" s="13">
        <v>0</v>
      </c>
      <c r="Y228" s="13">
        <v>0</v>
      </c>
      <c r="Z228" s="13">
        <v>0</v>
      </c>
      <c r="AA228" s="13">
        <v>0</v>
      </c>
      <c r="AB228" s="13">
        <v>0</v>
      </c>
      <c r="AC228" s="13">
        <v>0</v>
      </c>
      <c r="AD228" s="13">
        <v>0</v>
      </c>
      <c r="AE228" s="13"/>
      <c r="AF228" s="13"/>
      <c r="AG228" s="13"/>
      <c r="AH228" s="13"/>
      <c r="AI228" s="13"/>
      <c r="AJ228" s="13"/>
      <c r="AK228" s="13"/>
      <c r="AL228" s="13"/>
      <c r="AM228" s="13"/>
      <c r="AN228" s="13"/>
      <c r="AO228" s="13"/>
      <c r="AP228" s="13"/>
      <c r="AQ228" s="13"/>
      <c r="AR228" s="13"/>
      <c r="AS228" s="13"/>
      <c r="AT228" s="13"/>
    </row>
    <row r="229" spans="1:46" ht="14.25">
      <c r="A229" s="8" t="s">
        <v>85</v>
      </c>
      <c r="B229" s="9"/>
      <c r="C229" s="9"/>
      <c r="D229" s="9"/>
      <c r="E229" s="49"/>
      <c r="F229" s="9"/>
      <c r="G229" s="38" t="str">
        <f>IF(F229=0,"",F229-SUM(L229:AT229))</f>
        <v/>
      </c>
      <c r="H229" s="41" t="s">
        <v>86</v>
      </c>
      <c r="I229" s="165" t="e">
        <f t="shared" si="7"/>
        <v>#VALUE!</v>
      </c>
      <c r="J229" s="165" t="e">
        <f t="shared" si="8"/>
        <v>#VALUE!</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v>0</v>
      </c>
      <c r="AD229" s="13">
        <v>0</v>
      </c>
      <c r="AE229" s="13"/>
      <c r="AF229" s="13"/>
      <c r="AG229" s="13"/>
      <c r="AH229" s="13"/>
      <c r="AI229" s="13"/>
      <c r="AJ229" s="13"/>
      <c r="AK229" s="13"/>
      <c r="AL229" s="13"/>
      <c r="AM229" s="13"/>
      <c r="AN229" s="13"/>
      <c r="AO229" s="13"/>
      <c r="AP229" s="13"/>
      <c r="AQ229" s="13"/>
      <c r="AR229" s="13"/>
      <c r="AS229" s="13"/>
      <c r="AT229" s="13"/>
    </row>
    <row r="230" spans="1:46" ht="14.25">
      <c r="A230" s="8" t="s">
        <v>85</v>
      </c>
      <c r="B230" s="9"/>
      <c r="C230" s="9"/>
      <c r="D230" s="9"/>
      <c r="E230" s="49"/>
      <c r="F230" s="9"/>
      <c r="G230" s="38" t="str">
        <f>IF(F230=0,"",F230-SUM(L230:AT230))</f>
        <v/>
      </c>
      <c r="H230" s="41" t="s">
        <v>86</v>
      </c>
      <c r="I230" s="165" t="e">
        <f t="shared" si="7"/>
        <v>#VALUE!</v>
      </c>
      <c r="J230" s="165" t="e">
        <f t="shared" si="8"/>
        <v>#VALUE!</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v>0</v>
      </c>
      <c r="AD230" s="13">
        <v>0</v>
      </c>
      <c r="AE230" s="13"/>
      <c r="AF230" s="13"/>
      <c r="AG230" s="13"/>
      <c r="AH230" s="13"/>
      <c r="AI230" s="13"/>
      <c r="AJ230" s="13"/>
      <c r="AK230" s="13"/>
      <c r="AL230" s="13"/>
      <c r="AM230" s="13"/>
      <c r="AN230" s="13"/>
      <c r="AO230" s="13"/>
      <c r="AP230" s="13"/>
      <c r="AQ230" s="13"/>
      <c r="AR230" s="13"/>
      <c r="AS230" s="13"/>
      <c r="AT230" s="13"/>
    </row>
    <row r="231" spans="1:46" ht="14.25">
      <c r="A231" s="8" t="s">
        <v>85</v>
      </c>
      <c r="B231" s="9"/>
      <c r="C231" s="9"/>
      <c r="D231" s="9"/>
      <c r="E231" s="49"/>
      <c r="F231" s="9"/>
      <c r="G231" s="38" t="str">
        <f>IF(F231=0,"",F231-SUM(L231:AT231))</f>
        <v/>
      </c>
      <c r="H231" s="41" t="s">
        <v>86</v>
      </c>
      <c r="I231" s="165" t="e">
        <f t="shared" si="7"/>
        <v>#VALUE!</v>
      </c>
      <c r="J231" s="165" t="e">
        <f t="shared" si="8"/>
        <v>#VALUE!</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v>0</v>
      </c>
      <c r="AD231" s="13">
        <v>0</v>
      </c>
      <c r="AE231" s="13"/>
      <c r="AF231" s="13"/>
      <c r="AG231" s="13"/>
      <c r="AH231" s="13"/>
      <c r="AI231" s="13"/>
      <c r="AJ231" s="13"/>
      <c r="AK231" s="13"/>
      <c r="AL231" s="13"/>
      <c r="AM231" s="13"/>
      <c r="AN231" s="13"/>
      <c r="AO231" s="13"/>
      <c r="AP231" s="13"/>
      <c r="AQ231" s="13"/>
      <c r="AR231" s="13"/>
      <c r="AS231" s="13"/>
      <c r="AT231" s="13"/>
    </row>
    <row r="232" spans="1:46" ht="14.25">
      <c r="A232" s="8" t="s">
        <v>87</v>
      </c>
      <c r="B232" s="9"/>
      <c r="C232" s="9"/>
      <c r="D232" s="9"/>
      <c r="E232" s="49"/>
      <c r="F232" s="9"/>
      <c r="G232" s="38" t="str">
        <f>IF(F232=0,"",F232-SUM(L232:AT232))</f>
        <v/>
      </c>
      <c r="H232" s="41" t="s">
        <v>88</v>
      </c>
      <c r="I232" s="165" t="e">
        <f t="shared" si="7"/>
        <v>#VALUE!</v>
      </c>
      <c r="J232" s="165" t="e">
        <f t="shared" si="8"/>
        <v>#VALUE!</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v>0</v>
      </c>
      <c r="AD232" s="13">
        <v>0</v>
      </c>
      <c r="AE232" s="13"/>
      <c r="AF232" s="13"/>
      <c r="AG232" s="13"/>
      <c r="AH232" s="13"/>
      <c r="AI232" s="13"/>
      <c r="AJ232" s="13"/>
      <c r="AK232" s="13"/>
      <c r="AL232" s="13"/>
      <c r="AM232" s="13"/>
      <c r="AN232" s="13"/>
      <c r="AO232" s="13"/>
      <c r="AP232" s="13"/>
      <c r="AQ232" s="13"/>
      <c r="AR232" s="13"/>
      <c r="AS232" s="13"/>
      <c r="AT232" s="13"/>
    </row>
    <row r="233" spans="1:46" ht="14.25">
      <c r="A233" s="8" t="s">
        <v>87</v>
      </c>
      <c r="B233" s="9"/>
      <c r="C233" s="9"/>
      <c r="D233" s="9"/>
      <c r="E233" s="49"/>
      <c r="F233" s="9"/>
      <c r="G233" s="38" t="str">
        <f>IF(F233=0,"",F233-SUM(L233:AT233))</f>
        <v/>
      </c>
      <c r="H233" s="41" t="s">
        <v>88</v>
      </c>
      <c r="I233" s="165" t="e">
        <f t="shared" si="7"/>
        <v>#VALUE!</v>
      </c>
      <c r="J233" s="165" t="e">
        <f t="shared" si="8"/>
        <v>#VALUE!</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v>0</v>
      </c>
      <c r="AD233" s="13">
        <v>0</v>
      </c>
      <c r="AE233" s="13"/>
      <c r="AF233" s="13"/>
      <c r="AG233" s="13"/>
      <c r="AH233" s="13"/>
      <c r="AI233" s="13"/>
      <c r="AJ233" s="13"/>
      <c r="AK233" s="13"/>
      <c r="AL233" s="13"/>
      <c r="AM233" s="13"/>
      <c r="AN233" s="13"/>
      <c r="AO233" s="13"/>
      <c r="AP233" s="13"/>
      <c r="AQ233" s="13"/>
      <c r="AR233" s="13"/>
      <c r="AS233" s="13"/>
      <c r="AT233" s="13"/>
    </row>
    <row r="234" spans="1:46" ht="14.25">
      <c r="A234" s="8" t="s">
        <v>87</v>
      </c>
      <c r="B234" s="9"/>
      <c r="C234" s="9"/>
      <c r="D234" s="9"/>
      <c r="E234" s="49"/>
      <c r="F234" s="9"/>
      <c r="G234" s="38" t="str">
        <f>IF(F234=0,"",F234-SUM(L234:AT234))</f>
        <v/>
      </c>
      <c r="H234" s="41" t="s">
        <v>88</v>
      </c>
      <c r="I234" s="165" t="e">
        <f t="shared" si="7"/>
        <v>#VALUE!</v>
      </c>
      <c r="J234" s="165" t="e">
        <f t="shared" si="8"/>
        <v>#VALUE!</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v>0</v>
      </c>
      <c r="AD234" s="13">
        <v>0</v>
      </c>
      <c r="AE234" s="13"/>
      <c r="AF234" s="13"/>
      <c r="AG234" s="13"/>
      <c r="AH234" s="13"/>
      <c r="AI234" s="13"/>
      <c r="AJ234" s="13"/>
      <c r="AK234" s="13"/>
      <c r="AL234" s="13"/>
      <c r="AM234" s="13"/>
      <c r="AN234" s="13"/>
      <c r="AO234" s="13"/>
      <c r="AP234" s="13"/>
      <c r="AQ234" s="13"/>
      <c r="AR234" s="13"/>
      <c r="AS234" s="13"/>
      <c r="AT234" s="13"/>
    </row>
    <row r="235" spans="1:46" ht="14.25">
      <c r="A235" s="8" t="s">
        <v>87</v>
      </c>
      <c r="B235" s="9"/>
      <c r="C235" s="9"/>
      <c r="D235" s="9"/>
      <c r="E235" s="49"/>
      <c r="F235" s="9"/>
      <c r="G235" s="38" t="str">
        <f>IF(F235=0,"",F235-SUM(L235:AT235))</f>
        <v/>
      </c>
      <c r="H235" s="41" t="s">
        <v>88</v>
      </c>
      <c r="I235" s="165" t="e">
        <f t="shared" si="7"/>
        <v>#VALUE!</v>
      </c>
      <c r="J235" s="165" t="e">
        <f t="shared" si="8"/>
        <v>#VALUE!</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v>0</v>
      </c>
      <c r="AD235" s="13">
        <v>0</v>
      </c>
      <c r="AE235" s="13"/>
      <c r="AF235" s="13"/>
      <c r="AG235" s="13"/>
      <c r="AH235" s="13"/>
      <c r="AI235" s="13"/>
      <c r="AJ235" s="13"/>
      <c r="AK235" s="13"/>
      <c r="AL235" s="13"/>
      <c r="AM235" s="13"/>
      <c r="AN235" s="13"/>
      <c r="AO235" s="13"/>
      <c r="AP235" s="13"/>
      <c r="AQ235" s="13"/>
      <c r="AR235" s="13"/>
      <c r="AS235" s="13"/>
      <c r="AT235" s="13"/>
    </row>
    <row r="236" spans="1:46" ht="14.25">
      <c r="A236" s="8" t="s">
        <v>87</v>
      </c>
      <c r="B236" s="9"/>
      <c r="C236" s="9"/>
      <c r="D236" s="9"/>
      <c r="E236" s="49"/>
      <c r="F236" s="9"/>
      <c r="G236" s="38" t="str">
        <f>IF(F236=0,"",F236-SUM(L236:AT236))</f>
        <v/>
      </c>
      <c r="H236" s="41" t="s">
        <v>88</v>
      </c>
      <c r="I236" s="165" t="e">
        <f t="shared" si="7"/>
        <v>#VALUE!</v>
      </c>
      <c r="J236" s="165" t="e">
        <f t="shared" si="8"/>
        <v>#VALUE!</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v>0</v>
      </c>
      <c r="AD236" s="13">
        <v>0</v>
      </c>
      <c r="AE236" s="13"/>
      <c r="AF236" s="13"/>
      <c r="AG236" s="13"/>
      <c r="AH236" s="13"/>
      <c r="AI236" s="13"/>
      <c r="AJ236" s="13"/>
      <c r="AK236" s="13"/>
      <c r="AL236" s="13"/>
      <c r="AM236" s="13"/>
      <c r="AN236" s="13"/>
      <c r="AO236" s="13"/>
      <c r="AP236" s="13"/>
      <c r="AQ236" s="13"/>
      <c r="AR236" s="13"/>
      <c r="AS236" s="13"/>
      <c r="AT236" s="13"/>
    </row>
    <row r="237" spans="1:46" ht="14.25">
      <c r="A237" s="8" t="s">
        <v>87</v>
      </c>
      <c r="B237" s="9"/>
      <c r="C237" s="9"/>
      <c r="D237" s="9"/>
      <c r="E237" s="49"/>
      <c r="F237" s="9"/>
      <c r="G237" s="38" t="str">
        <f>IF(F237=0,"",F237-SUM(L237:AT237))</f>
        <v/>
      </c>
      <c r="H237" s="41" t="s">
        <v>88</v>
      </c>
      <c r="I237" s="165" t="e">
        <f t="shared" si="7"/>
        <v>#VALUE!</v>
      </c>
      <c r="J237" s="165" t="e">
        <f t="shared" si="8"/>
        <v>#VALUE!</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c r="AF237" s="13"/>
      <c r="AG237" s="13"/>
      <c r="AH237" s="13"/>
      <c r="AI237" s="13"/>
      <c r="AJ237" s="13"/>
      <c r="AK237" s="13"/>
      <c r="AL237" s="13"/>
      <c r="AM237" s="13"/>
      <c r="AN237" s="13"/>
      <c r="AO237" s="13"/>
      <c r="AP237" s="13"/>
      <c r="AQ237" s="13"/>
      <c r="AR237" s="13"/>
      <c r="AS237" s="13"/>
      <c r="AT237" s="13"/>
    </row>
    <row r="238" spans="1:46" ht="14.25">
      <c r="A238" s="8" t="s">
        <v>87</v>
      </c>
      <c r="B238" s="9"/>
      <c r="C238" s="9"/>
      <c r="D238" s="9"/>
      <c r="E238" s="49"/>
      <c r="F238" s="9"/>
      <c r="G238" s="38" t="str">
        <f>IF(F238=0,"",F238-SUM(L238:AT238))</f>
        <v/>
      </c>
      <c r="H238" s="41" t="s">
        <v>88</v>
      </c>
      <c r="I238" s="165" t="e">
        <f t="shared" si="7"/>
        <v>#VALUE!</v>
      </c>
      <c r="J238" s="165" t="e">
        <f t="shared" si="8"/>
        <v>#VALUE!</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v>0</v>
      </c>
      <c r="AD238" s="13">
        <v>0</v>
      </c>
      <c r="AE238" s="13"/>
      <c r="AF238" s="13"/>
      <c r="AG238" s="13"/>
      <c r="AH238" s="13"/>
      <c r="AI238" s="13"/>
      <c r="AJ238" s="13"/>
      <c r="AK238" s="13"/>
      <c r="AL238" s="13"/>
      <c r="AM238" s="13"/>
      <c r="AN238" s="13"/>
      <c r="AO238" s="13"/>
      <c r="AP238" s="13"/>
      <c r="AQ238" s="13"/>
      <c r="AR238" s="13"/>
      <c r="AS238" s="13"/>
      <c r="AT238" s="13"/>
    </row>
    <row r="239" spans="1:46" ht="14.25">
      <c r="A239" s="8" t="s">
        <v>87</v>
      </c>
      <c r="B239" s="9"/>
      <c r="C239" s="9"/>
      <c r="D239" s="9"/>
      <c r="E239" s="49"/>
      <c r="F239" s="9"/>
      <c r="G239" s="38" t="str">
        <f>IF(F239=0,"",F239-SUM(L239:AT239))</f>
        <v/>
      </c>
      <c r="H239" s="41" t="s">
        <v>88</v>
      </c>
      <c r="I239" s="165" t="e">
        <f t="shared" si="7"/>
        <v>#VALUE!</v>
      </c>
      <c r="J239" s="165" t="e">
        <f t="shared" si="8"/>
        <v>#VALUE!</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v>0</v>
      </c>
      <c r="AD239" s="13">
        <v>0</v>
      </c>
      <c r="AE239" s="13"/>
      <c r="AF239" s="13"/>
      <c r="AG239" s="13"/>
      <c r="AH239" s="13"/>
      <c r="AI239" s="13"/>
      <c r="AJ239" s="13"/>
      <c r="AK239" s="13"/>
      <c r="AL239" s="13"/>
      <c r="AM239" s="13"/>
      <c r="AN239" s="13"/>
      <c r="AO239" s="13"/>
      <c r="AP239" s="13"/>
      <c r="AQ239" s="13"/>
      <c r="AR239" s="13"/>
      <c r="AS239" s="13"/>
      <c r="AT239" s="13"/>
    </row>
    <row r="240" spans="1:46" ht="14.25">
      <c r="A240" s="8" t="s">
        <v>87</v>
      </c>
      <c r="B240" s="9"/>
      <c r="C240" s="9"/>
      <c r="D240" s="9"/>
      <c r="E240" s="49"/>
      <c r="F240" s="9"/>
      <c r="G240" s="38" t="str">
        <f>IF(F240=0,"",F240-SUM(L240:AT240))</f>
        <v/>
      </c>
      <c r="H240" s="41" t="s">
        <v>88</v>
      </c>
      <c r="I240" s="165" t="e">
        <f t="shared" si="7"/>
        <v>#VALUE!</v>
      </c>
      <c r="J240" s="165" t="e">
        <f t="shared" si="8"/>
        <v>#VALUE!</v>
      </c>
      <c r="L240" s="13">
        <v>0</v>
      </c>
      <c r="M240" s="13">
        <v>0</v>
      </c>
      <c r="N240" s="13">
        <v>0</v>
      </c>
      <c r="O240" s="13">
        <v>0</v>
      </c>
      <c r="P240" s="13">
        <v>0</v>
      </c>
      <c r="Q240" s="13">
        <v>0</v>
      </c>
      <c r="R240" s="13">
        <v>0</v>
      </c>
      <c r="S240" s="13">
        <v>0</v>
      </c>
      <c r="T240" s="13">
        <v>0</v>
      </c>
      <c r="U240" s="13">
        <v>0</v>
      </c>
      <c r="V240" s="13">
        <v>0</v>
      </c>
      <c r="W240" s="13">
        <v>0</v>
      </c>
      <c r="X240" s="13">
        <v>0</v>
      </c>
      <c r="Y240" s="13">
        <v>0</v>
      </c>
      <c r="Z240" s="13">
        <v>0</v>
      </c>
      <c r="AA240" s="13">
        <v>0</v>
      </c>
      <c r="AB240" s="13">
        <v>0</v>
      </c>
      <c r="AC240" s="13">
        <v>0</v>
      </c>
      <c r="AD240" s="13">
        <v>0</v>
      </c>
      <c r="AE240" s="13"/>
      <c r="AF240" s="13"/>
      <c r="AG240" s="13"/>
      <c r="AH240" s="13"/>
      <c r="AI240" s="13"/>
      <c r="AJ240" s="13"/>
      <c r="AK240" s="13"/>
      <c r="AL240" s="13"/>
      <c r="AM240" s="13"/>
      <c r="AN240" s="13"/>
      <c r="AO240" s="13"/>
      <c r="AP240" s="13"/>
      <c r="AQ240" s="13"/>
      <c r="AR240" s="13"/>
      <c r="AS240" s="13"/>
      <c r="AT240" s="13"/>
    </row>
    <row r="241" spans="1:46" ht="14.25">
      <c r="A241" s="8" t="s">
        <v>87</v>
      </c>
      <c r="B241" s="9"/>
      <c r="C241" s="9"/>
      <c r="D241" s="9"/>
      <c r="E241" s="49"/>
      <c r="F241" s="9"/>
      <c r="G241" s="38" t="str">
        <f>IF(F241=0,"",F241-SUM(L241:AT241))</f>
        <v/>
      </c>
      <c r="H241" s="41" t="s">
        <v>88</v>
      </c>
      <c r="I241" s="165" t="e">
        <f t="shared" si="7"/>
        <v>#VALUE!</v>
      </c>
      <c r="J241" s="165" t="e">
        <f t="shared" si="8"/>
        <v>#VALUE!</v>
      </c>
      <c r="L241" s="11">
        <v>0</v>
      </c>
      <c r="M241" s="11">
        <v>0</v>
      </c>
      <c r="N241" s="11">
        <v>0</v>
      </c>
      <c r="O241" s="11">
        <v>0</v>
      </c>
      <c r="P241" s="11">
        <v>0</v>
      </c>
      <c r="Q241" s="11">
        <v>0</v>
      </c>
      <c r="R241" s="11">
        <v>0</v>
      </c>
      <c r="S241" s="11">
        <v>0</v>
      </c>
      <c r="T241" s="11">
        <v>0</v>
      </c>
      <c r="U241" s="11">
        <v>0</v>
      </c>
      <c r="V241" s="11">
        <v>0</v>
      </c>
      <c r="W241" s="11">
        <v>0</v>
      </c>
      <c r="X241" s="11">
        <v>0</v>
      </c>
      <c r="Y241" s="11">
        <v>0</v>
      </c>
      <c r="Z241" s="11">
        <v>0</v>
      </c>
      <c r="AA241" s="11">
        <v>0</v>
      </c>
      <c r="AB241" s="11">
        <v>0</v>
      </c>
      <c r="AC241" s="11">
        <v>0</v>
      </c>
      <c r="AD241" s="11">
        <v>0</v>
      </c>
      <c r="AE241" s="11"/>
      <c r="AF241" s="11"/>
      <c r="AG241" s="11"/>
      <c r="AH241" s="11"/>
      <c r="AI241" s="11"/>
      <c r="AJ241" s="11"/>
      <c r="AK241" s="11"/>
      <c r="AL241" s="11"/>
      <c r="AM241" s="11"/>
      <c r="AN241" s="11"/>
      <c r="AO241" s="11"/>
      <c r="AP241" s="11"/>
      <c r="AQ241" s="11"/>
      <c r="AR241" s="11"/>
      <c r="AS241" s="11"/>
      <c r="AT241" s="11"/>
    </row>
    <row r="242" spans="1:46" ht="14.25">
      <c r="A242" s="8" t="s">
        <v>87</v>
      </c>
      <c r="B242" s="9"/>
      <c r="C242" s="9"/>
      <c r="D242" s="9"/>
      <c r="E242" s="49"/>
      <c r="F242" s="9"/>
      <c r="G242" s="38" t="str">
        <f>IF(F242=0,"",F242-SUM(L242:AT242))</f>
        <v/>
      </c>
      <c r="H242" s="41" t="s">
        <v>88</v>
      </c>
      <c r="I242" s="165" t="e">
        <f t="shared" si="7"/>
        <v>#VALUE!</v>
      </c>
      <c r="J242" s="165" t="e">
        <f t="shared" si="8"/>
        <v>#VALUE!</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v>0</v>
      </c>
      <c r="AD242" s="13">
        <v>0</v>
      </c>
      <c r="AE242" s="13"/>
      <c r="AF242" s="13"/>
      <c r="AG242" s="13"/>
      <c r="AH242" s="13"/>
      <c r="AI242" s="13"/>
      <c r="AJ242" s="13"/>
      <c r="AK242" s="13"/>
      <c r="AL242" s="13"/>
      <c r="AM242" s="13"/>
      <c r="AN242" s="13"/>
      <c r="AO242" s="13"/>
      <c r="AP242" s="13"/>
      <c r="AQ242" s="13"/>
      <c r="AR242" s="13"/>
      <c r="AS242" s="13"/>
      <c r="AT242" s="13"/>
    </row>
    <row r="243" spans="1:46" ht="14.25">
      <c r="A243" s="8" t="s">
        <v>87</v>
      </c>
      <c r="B243" s="9"/>
      <c r="C243" s="9"/>
      <c r="D243" s="9"/>
      <c r="E243" s="49"/>
      <c r="F243" s="9"/>
      <c r="G243" s="38" t="str">
        <f>IF(F243=0,"",F243-SUM(L243:AT243))</f>
        <v/>
      </c>
      <c r="H243" s="41" t="s">
        <v>88</v>
      </c>
      <c r="I243" s="165" t="e">
        <f t="shared" si="7"/>
        <v>#VALUE!</v>
      </c>
      <c r="J243" s="165" t="e">
        <f t="shared" si="8"/>
        <v>#VALUE!</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v>0</v>
      </c>
      <c r="AD243" s="13">
        <v>0</v>
      </c>
      <c r="AE243" s="13"/>
      <c r="AF243" s="13"/>
      <c r="AG243" s="13"/>
      <c r="AH243" s="13"/>
      <c r="AI243" s="13"/>
      <c r="AJ243" s="13"/>
      <c r="AK243" s="13"/>
      <c r="AL243" s="13"/>
      <c r="AM243" s="13"/>
      <c r="AN243" s="13"/>
      <c r="AO243" s="13"/>
      <c r="AP243" s="13"/>
      <c r="AQ243" s="13"/>
      <c r="AR243" s="13"/>
      <c r="AS243" s="13"/>
      <c r="AT243" s="13"/>
    </row>
    <row r="244" spans="1:46" ht="14.25">
      <c r="A244" s="8" t="s">
        <v>87</v>
      </c>
      <c r="B244" s="9"/>
      <c r="C244" s="9"/>
      <c r="D244" s="9"/>
      <c r="E244" s="49"/>
      <c r="F244" s="9"/>
      <c r="G244" s="38" t="str">
        <f>IF(F244=0,"",F244-SUM(L244:AT244))</f>
        <v/>
      </c>
      <c r="H244" s="41" t="s">
        <v>88</v>
      </c>
      <c r="I244" s="165" t="e">
        <f t="shared" si="7"/>
        <v>#VALUE!</v>
      </c>
      <c r="J244" s="165" t="e">
        <f t="shared" si="8"/>
        <v>#VALUE!</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v>0</v>
      </c>
      <c r="AD244" s="13">
        <v>0</v>
      </c>
      <c r="AE244" s="13"/>
      <c r="AF244" s="13"/>
      <c r="AG244" s="13"/>
      <c r="AH244" s="13"/>
      <c r="AI244" s="13"/>
      <c r="AJ244" s="13"/>
      <c r="AK244" s="13"/>
      <c r="AL244" s="13"/>
      <c r="AM244" s="13"/>
      <c r="AN244" s="13"/>
      <c r="AO244" s="13"/>
      <c r="AP244" s="13"/>
      <c r="AQ244" s="13"/>
      <c r="AR244" s="13"/>
      <c r="AS244" s="13"/>
      <c r="AT244" s="13"/>
    </row>
    <row r="245" spans="1:46" ht="14.25">
      <c r="A245" s="8" t="s">
        <v>87</v>
      </c>
      <c r="B245" s="9"/>
      <c r="C245" s="9"/>
      <c r="D245" s="9"/>
      <c r="E245" s="49"/>
      <c r="F245" s="9"/>
      <c r="G245" s="38" t="str">
        <f>IF(F245=0,"",F245-SUM(L245:AT245))</f>
        <v/>
      </c>
      <c r="H245" s="41" t="s">
        <v>88</v>
      </c>
      <c r="I245" s="165" t="e">
        <f t="shared" si="7"/>
        <v>#VALUE!</v>
      </c>
      <c r="J245" s="165" t="e">
        <f t="shared" si="8"/>
        <v>#VALUE!</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v>0</v>
      </c>
      <c r="AD245" s="13">
        <v>0</v>
      </c>
      <c r="AE245" s="13"/>
      <c r="AF245" s="13"/>
      <c r="AG245" s="13"/>
      <c r="AH245" s="13"/>
      <c r="AI245" s="13"/>
      <c r="AJ245" s="13"/>
      <c r="AK245" s="13"/>
      <c r="AL245" s="13"/>
      <c r="AM245" s="13"/>
      <c r="AN245" s="13"/>
      <c r="AO245" s="13"/>
      <c r="AP245" s="13"/>
      <c r="AQ245" s="13"/>
      <c r="AR245" s="13"/>
      <c r="AS245" s="13"/>
      <c r="AT245" s="13"/>
    </row>
    <row r="246" spans="1:46" ht="14.25">
      <c r="A246" s="8" t="s">
        <v>87</v>
      </c>
      <c r="B246" s="9"/>
      <c r="C246" s="9"/>
      <c r="D246" s="9"/>
      <c r="E246" s="49"/>
      <c r="F246" s="9"/>
      <c r="G246" s="38" t="str">
        <f>IF(F246=0,"",F246-SUM(L246:AT246))</f>
        <v/>
      </c>
      <c r="H246" s="41" t="s">
        <v>88</v>
      </c>
      <c r="I246" s="165" t="e">
        <f t="shared" si="7"/>
        <v>#VALUE!</v>
      </c>
      <c r="J246" s="165" t="e">
        <f t="shared" si="8"/>
        <v>#VALUE!</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v>0</v>
      </c>
      <c r="AD246" s="13">
        <v>0</v>
      </c>
      <c r="AE246" s="13"/>
      <c r="AF246" s="13"/>
      <c r="AG246" s="13"/>
      <c r="AH246" s="13"/>
      <c r="AI246" s="13"/>
      <c r="AJ246" s="13"/>
      <c r="AK246" s="13"/>
      <c r="AL246" s="13"/>
      <c r="AM246" s="13"/>
      <c r="AN246" s="13"/>
      <c r="AO246" s="13"/>
      <c r="AP246" s="13"/>
      <c r="AQ246" s="13"/>
      <c r="AR246" s="13"/>
      <c r="AS246" s="13"/>
      <c r="AT246" s="13"/>
    </row>
    <row r="247" spans="1:46" ht="14.25">
      <c r="A247" s="8" t="s">
        <v>87</v>
      </c>
      <c r="B247" s="9"/>
      <c r="C247" s="9"/>
      <c r="D247" s="9"/>
      <c r="E247" s="49"/>
      <c r="F247" s="9"/>
      <c r="G247" s="38" t="str">
        <f>IF(F247=0,"",F247-SUM(L247:AT247))</f>
        <v/>
      </c>
      <c r="H247" s="41" t="s">
        <v>88</v>
      </c>
      <c r="I247" s="165" t="e">
        <f t="shared" si="7"/>
        <v>#VALUE!</v>
      </c>
      <c r="J247" s="165" t="e">
        <f t="shared" si="8"/>
        <v>#VALUE!</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v>0</v>
      </c>
      <c r="AD247" s="13">
        <v>0</v>
      </c>
      <c r="AE247" s="13"/>
      <c r="AF247" s="13"/>
      <c r="AG247" s="13"/>
      <c r="AH247" s="13"/>
      <c r="AI247" s="13"/>
      <c r="AJ247" s="13"/>
      <c r="AK247" s="13"/>
      <c r="AL247" s="13"/>
      <c r="AM247" s="13"/>
      <c r="AN247" s="13"/>
      <c r="AO247" s="13"/>
      <c r="AP247" s="13"/>
      <c r="AQ247" s="13"/>
      <c r="AR247" s="13"/>
      <c r="AS247" s="13"/>
      <c r="AT247" s="13"/>
    </row>
    <row r="248" spans="1:46" ht="14.25">
      <c r="A248" s="8" t="s">
        <v>87</v>
      </c>
      <c r="B248" s="9"/>
      <c r="C248" s="9"/>
      <c r="D248" s="9"/>
      <c r="E248" s="49"/>
      <c r="F248" s="9"/>
      <c r="G248" s="38" t="str">
        <f>IF(F248=0,"",F248-SUM(L248:AT248))</f>
        <v/>
      </c>
      <c r="H248" s="41" t="s">
        <v>88</v>
      </c>
      <c r="I248" s="165" t="e">
        <f t="shared" si="7"/>
        <v>#VALUE!</v>
      </c>
      <c r="J248" s="165" t="e">
        <f t="shared" si="8"/>
        <v>#VALUE!</v>
      </c>
      <c r="L248" s="13">
        <v>0</v>
      </c>
      <c r="M248" s="13">
        <v>0</v>
      </c>
      <c r="N248" s="13">
        <v>0</v>
      </c>
      <c r="O248" s="13">
        <v>0</v>
      </c>
      <c r="P248" s="13">
        <v>0</v>
      </c>
      <c r="Q248" s="13">
        <v>0</v>
      </c>
      <c r="R248" s="13">
        <v>0</v>
      </c>
      <c r="S248" s="13">
        <v>0</v>
      </c>
      <c r="T248" s="13">
        <v>0</v>
      </c>
      <c r="U248" s="13">
        <v>0</v>
      </c>
      <c r="V248" s="13">
        <v>0</v>
      </c>
      <c r="W248" s="13">
        <v>0</v>
      </c>
      <c r="X248" s="13">
        <v>0</v>
      </c>
      <c r="Y248" s="13">
        <v>0</v>
      </c>
      <c r="Z248" s="13">
        <v>0</v>
      </c>
      <c r="AA248" s="13">
        <v>0</v>
      </c>
      <c r="AB248" s="13">
        <v>0</v>
      </c>
      <c r="AC248" s="13">
        <v>0</v>
      </c>
      <c r="AD248" s="13">
        <v>0</v>
      </c>
      <c r="AE248" s="13"/>
      <c r="AF248" s="13"/>
      <c r="AG248" s="13"/>
      <c r="AH248" s="13"/>
      <c r="AI248" s="13"/>
      <c r="AJ248" s="13"/>
      <c r="AK248" s="13"/>
      <c r="AL248" s="13"/>
      <c r="AM248" s="13"/>
      <c r="AN248" s="13"/>
      <c r="AO248" s="13"/>
      <c r="AP248" s="13"/>
      <c r="AQ248" s="13"/>
      <c r="AR248" s="13"/>
      <c r="AS248" s="13"/>
      <c r="AT248" s="13"/>
    </row>
    <row r="249" spans="1:46" ht="14.25">
      <c r="A249" s="8" t="s">
        <v>87</v>
      </c>
      <c r="B249" s="9"/>
      <c r="C249" s="9"/>
      <c r="D249" s="9"/>
      <c r="E249" s="49"/>
      <c r="F249" s="9"/>
      <c r="G249" s="38" t="str">
        <f>IF(F249=0,"",F249-SUM(L249:AT249))</f>
        <v/>
      </c>
      <c r="H249" s="41" t="s">
        <v>88</v>
      </c>
      <c r="I249" s="165" t="e">
        <f t="shared" si="7"/>
        <v>#VALUE!</v>
      </c>
      <c r="J249" s="165" t="e">
        <f t="shared" si="8"/>
        <v>#VALUE!</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v>0</v>
      </c>
      <c r="AD249" s="13">
        <v>0</v>
      </c>
      <c r="AE249" s="13"/>
      <c r="AF249" s="13"/>
      <c r="AG249" s="13"/>
      <c r="AH249" s="13"/>
      <c r="AI249" s="13"/>
      <c r="AJ249" s="13"/>
      <c r="AK249" s="13"/>
      <c r="AL249" s="13"/>
      <c r="AM249" s="13"/>
      <c r="AN249" s="13"/>
      <c r="AO249" s="13"/>
      <c r="AP249" s="13"/>
      <c r="AQ249" s="13"/>
      <c r="AR249" s="13"/>
      <c r="AS249" s="13"/>
      <c r="AT249" s="13"/>
    </row>
    <row r="250" spans="1:46" ht="14.25">
      <c r="A250" s="8" t="s">
        <v>87</v>
      </c>
      <c r="B250" s="9"/>
      <c r="C250" s="9"/>
      <c r="D250" s="9"/>
      <c r="E250" s="49"/>
      <c r="F250" s="9"/>
      <c r="G250" s="38" t="str">
        <f>IF(F250=0,"",F250-SUM(L250:AT250))</f>
        <v/>
      </c>
      <c r="H250" s="41" t="s">
        <v>88</v>
      </c>
      <c r="I250" s="165" t="e">
        <f t="shared" si="7"/>
        <v>#VALUE!</v>
      </c>
      <c r="J250" s="165" t="e">
        <f t="shared" si="8"/>
        <v>#VALUE!</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v>0</v>
      </c>
      <c r="AD250" s="13">
        <v>0</v>
      </c>
      <c r="AE250" s="13"/>
      <c r="AF250" s="13"/>
      <c r="AG250" s="13"/>
      <c r="AH250" s="13"/>
      <c r="AI250" s="13"/>
      <c r="AJ250" s="13"/>
      <c r="AK250" s="13"/>
      <c r="AL250" s="13"/>
      <c r="AM250" s="13"/>
      <c r="AN250" s="13"/>
      <c r="AO250" s="13"/>
      <c r="AP250" s="13"/>
      <c r="AQ250" s="13"/>
      <c r="AR250" s="13"/>
      <c r="AS250" s="13"/>
      <c r="AT250" s="13"/>
    </row>
    <row r="251" spans="1:46" ht="14.25">
      <c r="A251" s="8" t="s">
        <v>87</v>
      </c>
      <c r="B251" s="9"/>
      <c r="C251" s="9"/>
      <c r="D251" s="9"/>
      <c r="E251" s="49"/>
      <c r="F251" s="9"/>
      <c r="G251" s="38" t="str">
        <f>IF(F251=0,"",F251-SUM(L251:AT251))</f>
        <v/>
      </c>
      <c r="H251" s="41" t="s">
        <v>88</v>
      </c>
      <c r="I251" s="165" t="e">
        <f t="shared" si="7"/>
        <v>#VALUE!</v>
      </c>
      <c r="J251" s="165" t="e">
        <f t="shared" si="8"/>
        <v>#VALUE!</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v>0</v>
      </c>
      <c r="AD251" s="13">
        <v>0</v>
      </c>
      <c r="AE251" s="13"/>
      <c r="AF251" s="13"/>
      <c r="AG251" s="13"/>
      <c r="AH251" s="13"/>
      <c r="AI251" s="13"/>
      <c r="AJ251" s="13"/>
      <c r="AK251" s="13"/>
      <c r="AL251" s="13"/>
      <c r="AM251" s="13"/>
      <c r="AN251" s="13"/>
      <c r="AO251" s="13"/>
      <c r="AP251" s="13"/>
      <c r="AQ251" s="13"/>
      <c r="AR251" s="13"/>
      <c r="AS251" s="13"/>
      <c r="AT251" s="13"/>
    </row>
    <row r="252" spans="1:46" ht="14.25">
      <c r="A252" s="8" t="s">
        <v>87</v>
      </c>
      <c r="B252" s="9"/>
      <c r="C252" s="9"/>
      <c r="D252" s="9"/>
      <c r="E252" s="49"/>
      <c r="F252" s="9"/>
      <c r="G252" s="38" t="str">
        <f>IF(F252=0,"",F252-SUM(L252:AT252))</f>
        <v/>
      </c>
      <c r="H252" s="41" t="s">
        <v>88</v>
      </c>
      <c r="I252" s="165" t="e">
        <f t="shared" si="7"/>
        <v>#VALUE!</v>
      </c>
      <c r="J252" s="165" t="e">
        <f t="shared" si="8"/>
        <v>#VALUE!</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c r="AF252" s="13"/>
      <c r="AG252" s="13"/>
      <c r="AH252" s="13"/>
      <c r="AI252" s="13"/>
      <c r="AJ252" s="13"/>
      <c r="AK252" s="13"/>
      <c r="AL252" s="13"/>
      <c r="AM252" s="13"/>
      <c r="AN252" s="13"/>
      <c r="AO252" s="13"/>
      <c r="AP252" s="13"/>
      <c r="AQ252" s="13"/>
      <c r="AR252" s="13"/>
      <c r="AS252" s="13"/>
      <c r="AT252" s="13"/>
    </row>
    <row r="253" spans="1:46" ht="14.25">
      <c r="A253" s="8" t="s">
        <v>87</v>
      </c>
      <c r="B253" s="9"/>
      <c r="C253" s="9"/>
      <c r="D253" s="9"/>
      <c r="E253" s="49"/>
      <c r="F253" s="9"/>
      <c r="G253" s="38" t="str">
        <f>IF(F253=0,"",F253-SUM(L253:AT253))</f>
        <v/>
      </c>
      <c r="H253" s="41" t="s">
        <v>88</v>
      </c>
      <c r="I253" s="165" t="e">
        <f t="shared" si="7"/>
        <v>#VALUE!</v>
      </c>
      <c r="J253" s="165" t="e">
        <f t="shared" si="8"/>
        <v>#VALUE!</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c r="AF253" s="13"/>
      <c r="AG253" s="13"/>
      <c r="AH253" s="13"/>
      <c r="AI253" s="13"/>
      <c r="AJ253" s="13"/>
      <c r="AK253" s="13"/>
      <c r="AL253" s="13"/>
      <c r="AM253" s="13"/>
      <c r="AN253" s="13"/>
      <c r="AO253" s="13"/>
      <c r="AP253" s="13"/>
      <c r="AQ253" s="13"/>
      <c r="AR253" s="13"/>
      <c r="AS253" s="13"/>
      <c r="AT253" s="13"/>
    </row>
    <row r="254" spans="1:46" ht="14.25">
      <c r="A254" s="8" t="s">
        <v>87</v>
      </c>
      <c r="B254" s="9"/>
      <c r="C254" s="9"/>
      <c r="D254" s="9"/>
      <c r="E254" s="49"/>
      <c r="F254" s="9"/>
      <c r="G254" s="38" t="str">
        <f>IF(F254=0,"",F254-SUM(L254:AT254))</f>
        <v/>
      </c>
      <c r="H254" s="41" t="s">
        <v>88</v>
      </c>
      <c r="I254" s="165" t="e">
        <f t="shared" si="7"/>
        <v>#VALUE!</v>
      </c>
      <c r="J254" s="165" t="e">
        <f t="shared" si="8"/>
        <v>#VALUE!</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v>0</v>
      </c>
      <c r="AD254" s="13">
        <v>0</v>
      </c>
      <c r="AE254" s="13"/>
      <c r="AF254" s="13"/>
      <c r="AG254" s="13"/>
      <c r="AH254" s="13"/>
      <c r="AI254" s="13"/>
      <c r="AJ254" s="13"/>
      <c r="AK254" s="13"/>
      <c r="AL254" s="13"/>
      <c r="AM254" s="13"/>
      <c r="AN254" s="13"/>
      <c r="AO254" s="13"/>
      <c r="AP254" s="13"/>
      <c r="AQ254" s="13"/>
      <c r="AR254" s="13"/>
      <c r="AS254" s="13"/>
      <c r="AT254" s="13"/>
    </row>
    <row r="255" spans="1:46" ht="14.25">
      <c r="A255" s="8" t="s">
        <v>87</v>
      </c>
      <c r="B255" s="9"/>
      <c r="C255" s="9"/>
      <c r="D255" s="9"/>
      <c r="E255" s="49"/>
      <c r="F255" s="9"/>
      <c r="G255" s="38" t="str">
        <f>IF(F255=0,"",F255-SUM(L255:AT255))</f>
        <v/>
      </c>
      <c r="H255" s="41" t="s">
        <v>88</v>
      </c>
      <c r="I255" s="165" t="e">
        <f t="shared" si="7"/>
        <v>#VALUE!</v>
      </c>
      <c r="J255" s="165" t="e">
        <f t="shared" si="8"/>
        <v>#VALUE!</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v>0</v>
      </c>
      <c r="AD255" s="13">
        <v>0</v>
      </c>
      <c r="AE255" s="13"/>
      <c r="AF255" s="13"/>
      <c r="AG255" s="13"/>
      <c r="AH255" s="13"/>
      <c r="AI255" s="13"/>
      <c r="AJ255" s="13"/>
      <c r="AK255" s="13"/>
      <c r="AL255" s="13"/>
      <c r="AM255" s="13"/>
      <c r="AN255" s="13"/>
      <c r="AO255" s="13"/>
      <c r="AP255" s="13"/>
      <c r="AQ255" s="13"/>
      <c r="AR255" s="13"/>
      <c r="AS255" s="13"/>
      <c r="AT255" s="13"/>
    </row>
    <row r="256" spans="1:46" ht="14.25">
      <c r="A256" s="8" t="s">
        <v>87</v>
      </c>
      <c r="B256" s="9"/>
      <c r="C256" s="9"/>
      <c r="D256" s="9"/>
      <c r="E256" s="49"/>
      <c r="F256" s="9"/>
      <c r="G256" s="38" t="str">
        <f>IF(F256=0,"",F256-SUM(L256:AT256))</f>
        <v/>
      </c>
      <c r="H256" s="41" t="s">
        <v>88</v>
      </c>
      <c r="I256" s="165" t="e">
        <f t="shared" si="7"/>
        <v>#VALUE!</v>
      </c>
      <c r="J256" s="165" t="e">
        <f t="shared" si="8"/>
        <v>#VALUE!</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v>0</v>
      </c>
      <c r="AD256" s="13">
        <v>0</v>
      </c>
      <c r="AE256" s="13"/>
      <c r="AF256" s="13"/>
      <c r="AG256" s="13"/>
      <c r="AH256" s="13"/>
      <c r="AI256" s="13"/>
      <c r="AJ256" s="13"/>
      <c r="AK256" s="13"/>
      <c r="AL256" s="13"/>
      <c r="AM256" s="13"/>
      <c r="AN256" s="13"/>
      <c r="AO256" s="13"/>
      <c r="AP256" s="13"/>
      <c r="AQ256" s="13"/>
      <c r="AR256" s="13"/>
      <c r="AS256" s="13"/>
      <c r="AT256" s="13"/>
    </row>
    <row r="257" spans="1:46" ht="14.25">
      <c r="A257" s="8" t="s">
        <v>89</v>
      </c>
      <c r="B257" s="9" t="s">
        <v>90</v>
      </c>
      <c r="C257" s="88" t="s">
        <v>91</v>
      </c>
      <c r="D257" s="9" t="s">
        <v>92</v>
      </c>
      <c r="E257" s="112">
        <v>6.65</v>
      </c>
      <c r="F257" s="88">
        <v>72</v>
      </c>
      <c r="G257" s="38">
        <f>IF(F257=0,"",F257-SUM(L257:AT257))</f>
        <v>36</v>
      </c>
      <c r="H257" s="164" t="s">
        <v>93</v>
      </c>
      <c r="I257" s="165">
        <f t="shared" si="7"/>
        <v>36</v>
      </c>
      <c r="J257" s="165">
        <f t="shared" si="8"/>
        <v>239.4</v>
      </c>
      <c r="L257" s="13">
        <v>0</v>
      </c>
      <c r="M257" s="13">
        <v>0</v>
      </c>
      <c r="N257" s="13">
        <v>0</v>
      </c>
      <c r="O257" s="13">
        <v>0</v>
      </c>
      <c r="P257" s="13">
        <v>6</v>
      </c>
      <c r="Q257" s="13">
        <v>0</v>
      </c>
      <c r="R257" s="13">
        <v>0</v>
      </c>
      <c r="S257" s="13">
        <v>0</v>
      </c>
      <c r="T257" s="13">
        <v>12</v>
      </c>
      <c r="U257" s="13">
        <v>0</v>
      </c>
      <c r="V257" s="13">
        <v>18</v>
      </c>
      <c r="W257" s="13">
        <v>0</v>
      </c>
      <c r="X257" s="13">
        <v>0</v>
      </c>
      <c r="Y257" s="13">
        <v>0</v>
      </c>
      <c r="Z257" s="13">
        <v>0</v>
      </c>
      <c r="AA257" s="13">
        <v>0</v>
      </c>
      <c r="AB257" s="13">
        <v>0</v>
      </c>
      <c r="AC257" s="13">
        <v>0</v>
      </c>
      <c r="AD257" s="13">
        <v>0</v>
      </c>
      <c r="AE257" s="13"/>
      <c r="AF257" s="13"/>
      <c r="AG257" s="13"/>
      <c r="AH257" s="13"/>
      <c r="AI257" s="13"/>
      <c r="AJ257" s="13"/>
      <c r="AK257" s="13"/>
      <c r="AL257" s="13"/>
      <c r="AM257" s="13"/>
      <c r="AN257" s="13"/>
      <c r="AO257" s="13"/>
      <c r="AP257" s="13"/>
      <c r="AQ257" s="13"/>
      <c r="AR257" s="13"/>
      <c r="AS257" s="13"/>
      <c r="AT257" s="13"/>
    </row>
    <row r="258" spans="1:46" ht="14.25">
      <c r="A258" s="8" t="s">
        <v>89</v>
      </c>
      <c r="B258" s="9" t="s">
        <v>90</v>
      </c>
      <c r="C258" s="89" t="s">
        <v>94</v>
      </c>
      <c r="D258" s="9" t="s">
        <v>92</v>
      </c>
      <c r="E258" s="113">
        <v>7.3</v>
      </c>
      <c r="F258" s="89">
        <v>30</v>
      </c>
      <c r="G258" s="38">
        <f>IF(F258=0,"",F258-SUM(L258:AT258))</f>
        <v>30</v>
      </c>
      <c r="H258" s="164" t="s">
        <v>93</v>
      </c>
      <c r="I258" s="165">
        <f t="shared" si="7"/>
        <v>0</v>
      </c>
      <c r="J258" s="165">
        <f t="shared" si="8"/>
        <v>0</v>
      </c>
      <c r="L258" s="13">
        <v>0</v>
      </c>
      <c r="M258" s="13">
        <v>0</v>
      </c>
      <c r="N258" s="13">
        <v>0</v>
      </c>
      <c r="O258" s="13">
        <v>0</v>
      </c>
      <c r="P258" s="13">
        <v>0</v>
      </c>
      <c r="Q258" s="13">
        <v>0</v>
      </c>
      <c r="R258" s="13">
        <v>0</v>
      </c>
      <c r="S258" s="13">
        <v>0</v>
      </c>
      <c r="T258" s="13">
        <v>0</v>
      </c>
      <c r="U258" s="13">
        <v>0</v>
      </c>
      <c r="V258" s="13">
        <v>0</v>
      </c>
      <c r="W258" s="13">
        <v>0</v>
      </c>
      <c r="X258" s="13">
        <v>0</v>
      </c>
      <c r="Y258" s="13">
        <v>0</v>
      </c>
      <c r="Z258" s="13">
        <v>0</v>
      </c>
      <c r="AA258" s="13">
        <v>0</v>
      </c>
      <c r="AB258" s="13">
        <v>0</v>
      </c>
      <c r="AC258" s="13">
        <v>0</v>
      </c>
      <c r="AD258" s="13">
        <v>0</v>
      </c>
      <c r="AE258" s="13"/>
      <c r="AF258" s="13"/>
      <c r="AG258" s="13"/>
      <c r="AH258" s="13"/>
      <c r="AI258" s="13"/>
      <c r="AJ258" s="13"/>
      <c r="AK258" s="13"/>
      <c r="AL258" s="13"/>
      <c r="AM258" s="13"/>
      <c r="AN258" s="13"/>
      <c r="AO258" s="13"/>
      <c r="AP258" s="13"/>
      <c r="AQ258" s="13"/>
      <c r="AR258" s="13"/>
      <c r="AS258" s="13"/>
      <c r="AT258" s="13"/>
    </row>
    <row r="259" spans="1:46" ht="14.25">
      <c r="A259" s="8" t="s">
        <v>89</v>
      </c>
      <c r="B259" s="9" t="s">
        <v>95</v>
      </c>
      <c r="C259" s="89" t="s">
        <v>96</v>
      </c>
      <c r="D259" s="9" t="s">
        <v>35</v>
      </c>
      <c r="E259" s="113">
        <v>13.36</v>
      </c>
      <c r="F259" s="89">
        <v>30</v>
      </c>
      <c r="G259" s="38">
        <f>IF(F259=0,"",F259-SUM(L259:AT259))</f>
        <v>30</v>
      </c>
      <c r="H259" s="164" t="s">
        <v>93</v>
      </c>
      <c r="I259" s="165">
        <f t="shared" si="7"/>
        <v>0</v>
      </c>
      <c r="J259" s="165">
        <f t="shared" si="8"/>
        <v>0</v>
      </c>
      <c r="L259" s="11">
        <v>0</v>
      </c>
      <c r="M259" s="11">
        <v>0</v>
      </c>
      <c r="N259" s="11">
        <v>0</v>
      </c>
      <c r="O259" s="11">
        <v>0</v>
      </c>
      <c r="P259" s="11">
        <v>0</v>
      </c>
      <c r="Q259" s="11">
        <v>0</v>
      </c>
      <c r="R259" s="11">
        <v>0</v>
      </c>
      <c r="S259" s="11">
        <v>0</v>
      </c>
      <c r="T259" s="11">
        <v>0</v>
      </c>
      <c r="U259" s="11">
        <v>0</v>
      </c>
      <c r="V259" s="11">
        <v>0</v>
      </c>
      <c r="W259" s="11">
        <v>0</v>
      </c>
      <c r="X259" s="11">
        <v>0</v>
      </c>
      <c r="Y259" s="11">
        <v>0</v>
      </c>
      <c r="Z259" s="11">
        <v>0</v>
      </c>
      <c r="AA259" s="11">
        <v>0</v>
      </c>
      <c r="AB259" s="11">
        <v>0</v>
      </c>
      <c r="AC259" s="11">
        <v>0</v>
      </c>
      <c r="AD259" s="11">
        <v>0</v>
      </c>
      <c r="AE259" s="11"/>
      <c r="AF259" s="11"/>
      <c r="AG259" s="11"/>
      <c r="AH259" s="11"/>
      <c r="AI259" s="11"/>
      <c r="AJ259" s="11"/>
      <c r="AK259" s="11"/>
      <c r="AL259" s="11"/>
      <c r="AM259" s="11"/>
      <c r="AN259" s="11"/>
      <c r="AO259" s="11"/>
      <c r="AP259" s="11"/>
      <c r="AQ259" s="11"/>
      <c r="AR259" s="11"/>
      <c r="AS259" s="11"/>
      <c r="AT259" s="11"/>
    </row>
    <row r="260" spans="1:46" ht="14.25">
      <c r="A260" s="8" t="s">
        <v>89</v>
      </c>
      <c r="B260" s="9"/>
      <c r="C260" s="9"/>
      <c r="D260" s="9"/>
      <c r="E260" s="49"/>
      <c r="F260" s="9"/>
      <c r="G260" s="38" t="str">
        <f>IF(F260=0,"",F260-SUM(L260:AT260))</f>
        <v/>
      </c>
      <c r="H260" s="164" t="s">
        <v>93</v>
      </c>
      <c r="I260" s="165" t="e">
        <f t="shared" si="7"/>
        <v>#VALUE!</v>
      </c>
      <c r="J260" s="165" t="e">
        <f t="shared" si="8"/>
        <v>#VALUE!</v>
      </c>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3">
        <v>0</v>
      </c>
      <c r="AB260" s="13">
        <v>0</v>
      </c>
      <c r="AC260" s="13">
        <v>0</v>
      </c>
      <c r="AD260" s="13">
        <v>0</v>
      </c>
      <c r="AE260" s="13"/>
      <c r="AF260" s="13"/>
      <c r="AG260" s="13"/>
      <c r="AH260" s="13"/>
      <c r="AI260" s="13"/>
      <c r="AJ260" s="13"/>
      <c r="AK260" s="13"/>
      <c r="AL260" s="13"/>
      <c r="AM260" s="13"/>
      <c r="AN260" s="13"/>
      <c r="AO260" s="13"/>
      <c r="AP260" s="13"/>
      <c r="AQ260" s="13"/>
      <c r="AR260" s="13"/>
      <c r="AS260" s="13"/>
      <c r="AT260" s="13"/>
    </row>
    <row r="261" spans="1:46" ht="14.25">
      <c r="A261" s="8" t="s">
        <v>89</v>
      </c>
      <c r="B261" s="9"/>
      <c r="C261" s="9"/>
      <c r="D261" s="9"/>
      <c r="E261" s="49"/>
      <c r="F261" s="9"/>
      <c r="G261" s="38" t="str">
        <f>IF(F261=0,"",F261-SUM(L261:AT261))</f>
        <v/>
      </c>
      <c r="H261" s="164" t="s">
        <v>93</v>
      </c>
      <c r="I261" s="165" t="e">
        <f t="shared" ref="I261:I324" si="9">F261-G261</f>
        <v>#VALUE!</v>
      </c>
      <c r="J261" s="165" t="e">
        <f t="shared" ref="J261:J324" si="10">E261*I261</f>
        <v>#VALUE!</v>
      </c>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3">
        <v>0</v>
      </c>
      <c r="AB261" s="13">
        <v>0</v>
      </c>
      <c r="AC261" s="13">
        <v>0</v>
      </c>
      <c r="AD261" s="13">
        <v>0</v>
      </c>
      <c r="AE261" s="13"/>
      <c r="AF261" s="13"/>
      <c r="AG261" s="13"/>
      <c r="AH261" s="13"/>
      <c r="AI261" s="13"/>
      <c r="AJ261" s="13"/>
      <c r="AK261" s="13"/>
      <c r="AL261" s="13"/>
      <c r="AM261" s="13"/>
      <c r="AN261" s="13"/>
      <c r="AO261" s="13"/>
      <c r="AP261" s="13"/>
      <c r="AQ261" s="13"/>
      <c r="AR261" s="13"/>
      <c r="AS261" s="13"/>
      <c r="AT261" s="13"/>
    </row>
    <row r="262" spans="1:46" ht="14.25">
      <c r="A262" s="8" t="s">
        <v>89</v>
      </c>
      <c r="B262" s="9"/>
      <c r="C262" s="9"/>
      <c r="D262" s="9"/>
      <c r="E262" s="49"/>
      <c r="F262" s="9"/>
      <c r="G262" s="38" t="str">
        <f>IF(F262=0,"",F262-SUM(L262:AT262))</f>
        <v/>
      </c>
      <c r="H262" s="164" t="s">
        <v>93</v>
      </c>
      <c r="I262" s="165" t="e">
        <f t="shared" si="9"/>
        <v>#VALUE!</v>
      </c>
      <c r="J262" s="165" t="e">
        <f t="shared" si="10"/>
        <v>#VALUE!</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c r="AF262" s="13"/>
      <c r="AG262" s="13"/>
      <c r="AH262" s="13"/>
      <c r="AI262" s="13"/>
      <c r="AJ262" s="13"/>
      <c r="AK262" s="13"/>
      <c r="AL262" s="13"/>
      <c r="AM262" s="13"/>
      <c r="AN262" s="13"/>
      <c r="AO262" s="13"/>
      <c r="AP262" s="13"/>
      <c r="AQ262" s="13"/>
      <c r="AR262" s="13"/>
      <c r="AS262" s="13"/>
      <c r="AT262" s="13"/>
    </row>
    <row r="263" spans="1:46" ht="14.25">
      <c r="A263" s="8" t="s">
        <v>89</v>
      </c>
      <c r="B263" s="9"/>
      <c r="C263" s="9"/>
      <c r="D263" s="9"/>
      <c r="E263" s="49"/>
      <c r="F263" s="9"/>
      <c r="G263" s="38" t="str">
        <f>IF(F263=0,"",F263-SUM(L263:AT263))</f>
        <v/>
      </c>
      <c r="H263" s="164" t="s">
        <v>93</v>
      </c>
      <c r="I263" s="165" t="e">
        <f t="shared" si="9"/>
        <v>#VALUE!</v>
      </c>
      <c r="J263" s="165" t="e">
        <f t="shared" si="10"/>
        <v>#VALUE!</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v>0</v>
      </c>
      <c r="AD263" s="13">
        <v>0</v>
      </c>
      <c r="AE263" s="13"/>
      <c r="AF263" s="13"/>
      <c r="AG263" s="13"/>
      <c r="AH263" s="13"/>
      <c r="AI263" s="13"/>
      <c r="AJ263" s="13"/>
      <c r="AK263" s="13"/>
      <c r="AL263" s="13"/>
      <c r="AM263" s="13"/>
      <c r="AN263" s="13"/>
      <c r="AO263" s="13"/>
      <c r="AP263" s="13"/>
      <c r="AQ263" s="13"/>
      <c r="AR263" s="13"/>
      <c r="AS263" s="13"/>
      <c r="AT263" s="13"/>
    </row>
    <row r="264" spans="1:46" ht="14.25">
      <c r="A264" s="8" t="s">
        <v>89</v>
      </c>
      <c r="B264" s="9"/>
      <c r="C264" s="9"/>
      <c r="D264" s="9"/>
      <c r="E264" s="49"/>
      <c r="F264" s="9"/>
      <c r="G264" s="38" t="str">
        <f>IF(F264=0,"",F264-SUM(L264:AT264))</f>
        <v/>
      </c>
      <c r="H264" s="164" t="s">
        <v>93</v>
      </c>
      <c r="I264" s="165" t="e">
        <f t="shared" si="9"/>
        <v>#VALUE!</v>
      </c>
      <c r="J264" s="165" t="e">
        <f t="shared" si="10"/>
        <v>#VALUE!</v>
      </c>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3">
        <v>0</v>
      </c>
      <c r="AB264" s="13">
        <v>0</v>
      </c>
      <c r="AC264" s="13">
        <v>0</v>
      </c>
      <c r="AD264" s="13">
        <v>0</v>
      </c>
      <c r="AE264" s="13"/>
      <c r="AF264" s="13"/>
      <c r="AG264" s="13"/>
      <c r="AH264" s="13"/>
      <c r="AI264" s="13"/>
      <c r="AJ264" s="13"/>
      <c r="AK264" s="13"/>
      <c r="AL264" s="13"/>
      <c r="AM264" s="13"/>
      <c r="AN264" s="13"/>
      <c r="AO264" s="13"/>
      <c r="AP264" s="13"/>
      <c r="AQ264" s="13"/>
      <c r="AR264" s="13"/>
      <c r="AS264" s="13"/>
      <c r="AT264" s="13"/>
    </row>
    <row r="265" spans="1:46" ht="14.25">
      <c r="A265" s="8" t="s">
        <v>89</v>
      </c>
      <c r="B265" s="9"/>
      <c r="C265" s="9"/>
      <c r="D265" s="9"/>
      <c r="E265" s="49"/>
      <c r="F265" s="9"/>
      <c r="G265" s="38" t="str">
        <f>IF(F265=0,"",F265-SUM(L265:AT265))</f>
        <v/>
      </c>
      <c r="H265" s="164" t="s">
        <v>93</v>
      </c>
      <c r="I265" s="165" t="e">
        <f t="shared" si="9"/>
        <v>#VALUE!</v>
      </c>
      <c r="J265" s="165" t="e">
        <f t="shared" si="10"/>
        <v>#VALUE!</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v>0</v>
      </c>
      <c r="AD265" s="13">
        <v>0</v>
      </c>
      <c r="AE265" s="13"/>
      <c r="AF265" s="13"/>
      <c r="AG265" s="13"/>
      <c r="AH265" s="13"/>
      <c r="AI265" s="13"/>
      <c r="AJ265" s="13"/>
      <c r="AK265" s="13"/>
      <c r="AL265" s="13"/>
      <c r="AM265" s="13"/>
      <c r="AN265" s="13"/>
      <c r="AO265" s="13"/>
      <c r="AP265" s="13"/>
      <c r="AQ265" s="13"/>
      <c r="AR265" s="13"/>
      <c r="AS265" s="13"/>
      <c r="AT265" s="13"/>
    </row>
    <row r="266" spans="1:46" ht="14.25">
      <c r="A266" s="8" t="s">
        <v>89</v>
      </c>
      <c r="B266" s="9"/>
      <c r="C266" s="9"/>
      <c r="D266" s="9"/>
      <c r="E266" s="49"/>
      <c r="F266" s="9"/>
      <c r="G266" s="38" t="str">
        <f>IF(F266=0,"",F266-SUM(L266:AT266))</f>
        <v/>
      </c>
      <c r="H266" s="164" t="s">
        <v>93</v>
      </c>
      <c r="I266" s="165" t="e">
        <f t="shared" si="9"/>
        <v>#VALUE!</v>
      </c>
      <c r="J266" s="165" t="e">
        <f t="shared" si="10"/>
        <v>#VALUE!</v>
      </c>
      <c r="L266" s="13">
        <v>0</v>
      </c>
      <c r="M266" s="13">
        <v>0</v>
      </c>
      <c r="N266" s="13">
        <v>0</v>
      </c>
      <c r="O266" s="13">
        <v>0</v>
      </c>
      <c r="P266" s="13">
        <v>0</v>
      </c>
      <c r="Q266" s="13">
        <v>0</v>
      </c>
      <c r="R266" s="13">
        <v>0</v>
      </c>
      <c r="S266" s="13">
        <v>0</v>
      </c>
      <c r="T266" s="13">
        <v>0</v>
      </c>
      <c r="U266" s="13">
        <v>0</v>
      </c>
      <c r="V266" s="13">
        <v>0</v>
      </c>
      <c r="W266" s="13">
        <v>0</v>
      </c>
      <c r="X266" s="13">
        <v>0</v>
      </c>
      <c r="Y266" s="13">
        <v>0</v>
      </c>
      <c r="Z266" s="13">
        <v>0</v>
      </c>
      <c r="AA266" s="13">
        <v>0</v>
      </c>
      <c r="AB266" s="13">
        <v>0</v>
      </c>
      <c r="AC266" s="13">
        <v>0</v>
      </c>
      <c r="AD266" s="13">
        <v>0</v>
      </c>
      <c r="AE266" s="13"/>
      <c r="AF266" s="13"/>
      <c r="AG266" s="13"/>
      <c r="AH266" s="13"/>
      <c r="AI266" s="13"/>
      <c r="AJ266" s="13"/>
      <c r="AK266" s="13"/>
      <c r="AL266" s="13"/>
      <c r="AM266" s="13"/>
      <c r="AN266" s="13"/>
      <c r="AO266" s="13"/>
      <c r="AP266" s="13"/>
      <c r="AQ266" s="13"/>
      <c r="AR266" s="13"/>
      <c r="AS266" s="13"/>
      <c r="AT266" s="13"/>
    </row>
    <row r="267" spans="1:46" ht="14.25">
      <c r="A267" s="8" t="s">
        <v>89</v>
      </c>
      <c r="B267" s="9"/>
      <c r="C267" s="9"/>
      <c r="D267" s="9"/>
      <c r="E267" s="49"/>
      <c r="F267" s="9"/>
      <c r="G267" s="38" t="str">
        <f>IF(F267=0,"",F267-SUM(L267:AT267))</f>
        <v/>
      </c>
      <c r="H267" s="164" t="s">
        <v>93</v>
      </c>
      <c r="I267" s="165" t="e">
        <f t="shared" si="9"/>
        <v>#VALUE!</v>
      </c>
      <c r="J267" s="165" t="e">
        <f t="shared" si="10"/>
        <v>#VALUE!</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v>0</v>
      </c>
      <c r="AD267" s="13">
        <v>0</v>
      </c>
      <c r="AE267" s="13"/>
      <c r="AF267" s="13"/>
      <c r="AG267" s="13"/>
      <c r="AH267" s="13"/>
      <c r="AI267" s="13"/>
      <c r="AJ267" s="13"/>
      <c r="AK267" s="13"/>
      <c r="AL267" s="13"/>
      <c r="AM267" s="13"/>
      <c r="AN267" s="13"/>
      <c r="AO267" s="13"/>
      <c r="AP267" s="13"/>
      <c r="AQ267" s="13"/>
      <c r="AR267" s="13"/>
      <c r="AS267" s="13"/>
      <c r="AT267" s="13"/>
    </row>
    <row r="268" spans="1:46" ht="14.25">
      <c r="A268" s="8" t="s">
        <v>89</v>
      </c>
      <c r="B268" s="9"/>
      <c r="C268" s="9"/>
      <c r="D268" s="9"/>
      <c r="E268" s="49"/>
      <c r="F268" s="9"/>
      <c r="G268" s="38" t="str">
        <f>IF(F268=0,"",F268-SUM(L268:AT268))</f>
        <v/>
      </c>
      <c r="H268" s="164" t="s">
        <v>93</v>
      </c>
      <c r="I268" s="165" t="e">
        <f t="shared" si="9"/>
        <v>#VALUE!</v>
      </c>
      <c r="J268" s="165" t="e">
        <f t="shared" si="10"/>
        <v>#VALUE!</v>
      </c>
      <c r="L268" s="13">
        <v>0</v>
      </c>
      <c r="M268" s="13">
        <v>0</v>
      </c>
      <c r="N268" s="13">
        <v>0</v>
      </c>
      <c r="O268" s="13">
        <v>0</v>
      </c>
      <c r="P268" s="13">
        <v>0</v>
      </c>
      <c r="Q268" s="13">
        <v>0</v>
      </c>
      <c r="R268" s="13">
        <v>0</v>
      </c>
      <c r="S268" s="13">
        <v>0</v>
      </c>
      <c r="T268" s="13">
        <v>0</v>
      </c>
      <c r="U268" s="13">
        <v>0</v>
      </c>
      <c r="V268" s="13">
        <v>0</v>
      </c>
      <c r="W268" s="13">
        <v>0</v>
      </c>
      <c r="X268" s="13">
        <v>0</v>
      </c>
      <c r="Y268" s="13">
        <v>0</v>
      </c>
      <c r="Z268" s="13">
        <v>0</v>
      </c>
      <c r="AA268" s="13">
        <v>0</v>
      </c>
      <c r="AB268" s="13">
        <v>0</v>
      </c>
      <c r="AC268" s="13">
        <v>0</v>
      </c>
      <c r="AD268" s="13">
        <v>0</v>
      </c>
      <c r="AE268" s="13"/>
      <c r="AF268" s="13"/>
      <c r="AG268" s="13"/>
      <c r="AH268" s="13"/>
      <c r="AI268" s="13"/>
      <c r="AJ268" s="13"/>
      <c r="AK268" s="13"/>
      <c r="AL268" s="13"/>
      <c r="AM268" s="13"/>
      <c r="AN268" s="13"/>
      <c r="AO268" s="13"/>
      <c r="AP268" s="13"/>
      <c r="AQ268" s="13"/>
      <c r="AR268" s="13"/>
      <c r="AS268" s="13"/>
      <c r="AT268" s="13"/>
    </row>
    <row r="269" spans="1:46" ht="14.25">
      <c r="A269" s="8" t="s">
        <v>89</v>
      </c>
      <c r="B269" s="9"/>
      <c r="C269" s="9"/>
      <c r="D269" s="9"/>
      <c r="E269" s="49"/>
      <c r="F269" s="9"/>
      <c r="G269" s="38" t="str">
        <f>IF(F269=0,"",F269-SUM(L269:AT269))</f>
        <v/>
      </c>
      <c r="H269" s="164" t="s">
        <v>93</v>
      </c>
      <c r="I269" s="165" t="e">
        <f t="shared" si="9"/>
        <v>#VALUE!</v>
      </c>
      <c r="J269" s="165" t="e">
        <f t="shared" si="10"/>
        <v>#VALUE!</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v>0</v>
      </c>
      <c r="AD269" s="13">
        <v>0</v>
      </c>
      <c r="AE269" s="13"/>
      <c r="AF269" s="13"/>
      <c r="AG269" s="13"/>
      <c r="AH269" s="13"/>
      <c r="AI269" s="13"/>
      <c r="AJ269" s="13"/>
      <c r="AK269" s="13"/>
      <c r="AL269" s="13"/>
      <c r="AM269" s="13"/>
      <c r="AN269" s="13"/>
      <c r="AO269" s="13"/>
      <c r="AP269" s="13"/>
      <c r="AQ269" s="13"/>
      <c r="AR269" s="13"/>
      <c r="AS269" s="13"/>
      <c r="AT269" s="13"/>
    </row>
    <row r="270" spans="1:46" ht="14.25">
      <c r="A270" s="8" t="s">
        <v>89</v>
      </c>
      <c r="B270" s="9"/>
      <c r="C270" s="9"/>
      <c r="D270" s="9"/>
      <c r="E270" s="49"/>
      <c r="F270" s="9"/>
      <c r="G270" s="38" t="str">
        <f>IF(F270=0,"",F270-SUM(L270:AT270))</f>
        <v/>
      </c>
      <c r="H270" s="164" t="s">
        <v>93</v>
      </c>
      <c r="I270" s="165" t="e">
        <f t="shared" si="9"/>
        <v>#VALUE!</v>
      </c>
      <c r="J270" s="165" t="e">
        <f t="shared" si="10"/>
        <v>#VALUE!</v>
      </c>
      <c r="L270" s="13">
        <v>0</v>
      </c>
      <c r="M270" s="13">
        <v>0</v>
      </c>
      <c r="N270" s="13">
        <v>0</v>
      </c>
      <c r="O270" s="13">
        <v>0</v>
      </c>
      <c r="P270" s="13">
        <v>0</v>
      </c>
      <c r="Q270" s="13">
        <v>0</v>
      </c>
      <c r="R270" s="13">
        <v>0</v>
      </c>
      <c r="S270" s="13">
        <v>0</v>
      </c>
      <c r="T270" s="13">
        <v>0</v>
      </c>
      <c r="U270" s="13">
        <v>0</v>
      </c>
      <c r="V270" s="13">
        <v>0</v>
      </c>
      <c r="W270" s="13">
        <v>0</v>
      </c>
      <c r="X270" s="13">
        <v>0</v>
      </c>
      <c r="Y270" s="13">
        <v>0</v>
      </c>
      <c r="Z270" s="13">
        <v>0</v>
      </c>
      <c r="AA270" s="13">
        <v>0</v>
      </c>
      <c r="AB270" s="13">
        <v>0</v>
      </c>
      <c r="AC270" s="13">
        <v>0</v>
      </c>
      <c r="AD270" s="13">
        <v>0</v>
      </c>
      <c r="AE270" s="13"/>
      <c r="AF270" s="13"/>
      <c r="AG270" s="13"/>
      <c r="AH270" s="13"/>
      <c r="AI270" s="13"/>
      <c r="AJ270" s="13"/>
      <c r="AK270" s="13"/>
      <c r="AL270" s="13"/>
      <c r="AM270" s="13"/>
      <c r="AN270" s="13"/>
      <c r="AO270" s="13"/>
      <c r="AP270" s="13"/>
      <c r="AQ270" s="13"/>
      <c r="AR270" s="13"/>
      <c r="AS270" s="13"/>
      <c r="AT270" s="13"/>
    </row>
    <row r="271" spans="1:46" ht="14.25">
      <c r="A271" s="8" t="s">
        <v>89</v>
      </c>
      <c r="B271" s="9"/>
      <c r="C271" s="9"/>
      <c r="D271" s="9"/>
      <c r="E271" s="49"/>
      <c r="F271" s="9"/>
      <c r="G271" s="38" t="str">
        <f>IF(F271=0,"",F271-SUM(L271:AT271))</f>
        <v/>
      </c>
      <c r="H271" s="164" t="s">
        <v>93</v>
      </c>
      <c r="I271" s="165" t="e">
        <f t="shared" si="9"/>
        <v>#VALUE!</v>
      </c>
      <c r="J271" s="165" t="e">
        <f t="shared" si="10"/>
        <v>#VALUE!</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v>0</v>
      </c>
      <c r="AD271" s="13">
        <v>0</v>
      </c>
      <c r="AE271" s="13"/>
      <c r="AF271" s="13"/>
      <c r="AG271" s="13"/>
      <c r="AH271" s="13"/>
      <c r="AI271" s="13"/>
      <c r="AJ271" s="13"/>
      <c r="AK271" s="13"/>
      <c r="AL271" s="13"/>
      <c r="AM271" s="13"/>
      <c r="AN271" s="13"/>
      <c r="AO271" s="13"/>
      <c r="AP271" s="13"/>
      <c r="AQ271" s="13"/>
      <c r="AR271" s="13"/>
      <c r="AS271" s="13"/>
      <c r="AT271" s="13"/>
    </row>
    <row r="272" spans="1:46" ht="14.25">
      <c r="A272" s="8" t="s">
        <v>89</v>
      </c>
      <c r="B272" s="9"/>
      <c r="C272" s="9"/>
      <c r="D272" s="9"/>
      <c r="E272" s="49"/>
      <c r="F272" s="9"/>
      <c r="G272" s="38" t="str">
        <f>IF(F272=0,"",F272-SUM(L272:AT272))</f>
        <v/>
      </c>
      <c r="H272" s="164" t="s">
        <v>93</v>
      </c>
      <c r="I272" s="165" t="e">
        <f t="shared" si="9"/>
        <v>#VALUE!</v>
      </c>
      <c r="J272" s="165" t="e">
        <f t="shared" si="10"/>
        <v>#VALUE!</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c r="AF272" s="13"/>
      <c r="AG272" s="13"/>
      <c r="AH272" s="13"/>
      <c r="AI272" s="13"/>
      <c r="AJ272" s="13"/>
      <c r="AK272" s="13"/>
      <c r="AL272" s="13"/>
      <c r="AM272" s="13"/>
      <c r="AN272" s="13"/>
      <c r="AO272" s="13"/>
      <c r="AP272" s="13"/>
      <c r="AQ272" s="13"/>
      <c r="AR272" s="13"/>
      <c r="AS272" s="13"/>
      <c r="AT272" s="13"/>
    </row>
    <row r="273" spans="1:46" ht="14.25">
      <c r="A273" s="8" t="s">
        <v>89</v>
      </c>
      <c r="B273" s="9"/>
      <c r="C273" s="9"/>
      <c r="D273" s="9"/>
      <c r="E273" s="49"/>
      <c r="F273" s="9"/>
      <c r="G273" s="38" t="str">
        <f>IF(F273=0,"",F273-SUM(L273:AT273))</f>
        <v/>
      </c>
      <c r="H273" s="164" t="s">
        <v>93</v>
      </c>
      <c r="I273" s="165" t="e">
        <f t="shared" si="9"/>
        <v>#VALUE!</v>
      </c>
      <c r="J273" s="165" t="e">
        <f t="shared" si="10"/>
        <v>#VALUE!</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v>0</v>
      </c>
      <c r="AD273" s="13">
        <v>0</v>
      </c>
      <c r="AE273" s="13"/>
      <c r="AF273" s="13"/>
      <c r="AG273" s="13"/>
      <c r="AH273" s="13"/>
      <c r="AI273" s="13"/>
      <c r="AJ273" s="13"/>
      <c r="AK273" s="13"/>
      <c r="AL273" s="13"/>
      <c r="AM273" s="13"/>
      <c r="AN273" s="13"/>
      <c r="AO273" s="13"/>
      <c r="AP273" s="13"/>
      <c r="AQ273" s="13"/>
      <c r="AR273" s="13"/>
      <c r="AS273" s="13"/>
      <c r="AT273" s="13"/>
    </row>
    <row r="274" spans="1:46" ht="14.25">
      <c r="A274" s="8" t="s">
        <v>89</v>
      </c>
      <c r="B274" s="9"/>
      <c r="C274" s="9"/>
      <c r="D274" s="9"/>
      <c r="E274" s="49"/>
      <c r="F274" s="9"/>
      <c r="G274" s="38" t="str">
        <f>IF(F274=0,"",F274-SUM(L274:AT274))</f>
        <v/>
      </c>
      <c r="H274" s="164" t="s">
        <v>93</v>
      </c>
      <c r="I274" s="165" t="e">
        <f t="shared" si="9"/>
        <v>#VALUE!</v>
      </c>
      <c r="J274" s="165" t="e">
        <f t="shared" si="10"/>
        <v>#VALUE!</v>
      </c>
      <c r="L274" s="13">
        <v>0</v>
      </c>
      <c r="M274" s="13">
        <v>0</v>
      </c>
      <c r="N274" s="13">
        <v>0</v>
      </c>
      <c r="O274" s="13">
        <v>0</v>
      </c>
      <c r="P274" s="13">
        <v>0</v>
      </c>
      <c r="Q274" s="13">
        <v>0</v>
      </c>
      <c r="R274" s="13">
        <v>0</v>
      </c>
      <c r="S274" s="13">
        <v>0</v>
      </c>
      <c r="T274" s="13">
        <v>0</v>
      </c>
      <c r="U274" s="13">
        <v>0</v>
      </c>
      <c r="V274" s="13">
        <v>0</v>
      </c>
      <c r="W274" s="13">
        <v>0</v>
      </c>
      <c r="X274" s="13">
        <v>0</v>
      </c>
      <c r="Y274" s="13">
        <v>0</v>
      </c>
      <c r="Z274" s="13">
        <v>0</v>
      </c>
      <c r="AA274" s="13">
        <v>0</v>
      </c>
      <c r="AB274" s="13">
        <v>0</v>
      </c>
      <c r="AC274" s="13">
        <v>0</v>
      </c>
      <c r="AD274" s="13">
        <v>0</v>
      </c>
      <c r="AE274" s="13"/>
      <c r="AF274" s="13"/>
      <c r="AG274" s="13"/>
      <c r="AH274" s="13"/>
      <c r="AI274" s="13"/>
      <c r="AJ274" s="13"/>
      <c r="AK274" s="13"/>
      <c r="AL274" s="13"/>
      <c r="AM274" s="13"/>
      <c r="AN274" s="13"/>
      <c r="AO274" s="13"/>
      <c r="AP274" s="13"/>
      <c r="AQ274" s="13"/>
      <c r="AR274" s="13"/>
      <c r="AS274" s="13"/>
      <c r="AT274" s="13"/>
    </row>
    <row r="275" spans="1:46" ht="14.25">
      <c r="A275" s="8" t="s">
        <v>89</v>
      </c>
      <c r="B275" s="9"/>
      <c r="C275" s="9"/>
      <c r="D275" s="9"/>
      <c r="E275" s="49"/>
      <c r="F275" s="9"/>
      <c r="G275" s="38" t="str">
        <f>IF(F275=0,"",F275-SUM(L275:AT275))</f>
        <v/>
      </c>
      <c r="H275" s="164" t="s">
        <v>93</v>
      </c>
      <c r="I275" s="165" t="e">
        <f t="shared" si="9"/>
        <v>#VALUE!</v>
      </c>
      <c r="J275" s="165" t="e">
        <f t="shared" si="10"/>
        <v>#VALUE!</v>
      </c>
      <c r="L275" s="11">
        <v>0</v>
      </c>
      <c r="M275" s="11">
        <v>0</v>
      </c>
      <c r="N275" s="11">
        <v>0</v>
      </c>
      <c r="O275" s="11">
        <v>0</v>
      </c>
      <c r="P275" s="11">
        <v>0</v>
      </c>
      <c r="Q275" s="11">
        <v>0</v>
      </c>
      <c r="R275" s="11">
        <v>0</v>
      </c>
      <c r="S275" s="11">
        <v>0</v>
      </c>
      <c r="T275" s="11">
        <v>0</v>
      </c>
      <c r="U275" s="11">
        <v>0</v>
      </c>
      <c r="V275" s="11">
        <v>0</v>
      </c>
      <c r="W275" s="11">
        <v>0</v>
      </c>
      <c r="X275" s="11">
        <v>0</v>
      </c>
      <c r="Y275" s="11">
        <v>0</v>
      </c>
      <c r="Z275" s="11">
        <v>0</v>
      </c>
      <c r="AA275" s="11">
        <v>0</v>
      </c>
      <c r="AB275" s="11">
        <v>0</v>
      </c>
      <c r="AC275" s="11">
        <v>0</v>
      </c>
      <c r="AD275" s="11">
        <v>0</v>
      </c>
      <c r="AE275" s="11"/>
      <c r="AF275" s="11"/>
      <c r="AG275" s="11"/>
      <c r="AH275" s="11"/>
      <c r="AI275" s="11"/>
      <c r="AJ275" s="11"/>
      <c r="AK275" s="11"/>
      <c r="AL275" s="11"/>
      <c r="AM275" s="11"/>
      <c r="AN275" s="11"/>
      <c r="AO275" s="11"/>
      <c r="AP275" s="11"/>
      <c r="AQ275" s="11"/>
      <c r="AR275" s="11"/>
      <c r="AS275" s="11"/>
      <c r="AT275" s="11"/>
    </row>
    <row r="276" spans="1:46" ht="14.25">
      <c r="A276" s="8" t="s">
        <v>89</v>
      </c>
      <c r="B276" s="9"/>
      <c r="C276" s="9"/>
      <c r="D276" s="9"/>
      <c r="E276" s="49"/>
      <c r="F276" s="9"/>
      <c r="G276" s="38" t="str">
        <f>IF(F276=0,"",F276-SUM(L276:AT276))</f>
        <v/>
      </c>
      <c r="H276" s="164" t="s">
        <v>93</v>
      </c>
      <c r="I276" s="165" t="e">
        <f t="shared" si="9"/>
        <v>#VALUE!</v>
      </c>
      <c r="J276" s="165" t="e">
        <f t="shared" si="10"/>
        <v>#VALUE!</v>
      </c>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v>0</v>
      </c>
      <c r="AD276" s="13">
        <v>0</v>
      </c>
      <c r="AE276" s="13"/>
      <c r="AF276" s="13"/>
      <c r="AG276" s="13"/>
      <c r="AH276" s="13"/>
      <c r="AI276" s="13"/>
      <c r="AJ276" s="13"/>
      <c r="AK276" s="13"/>
      <c r="AL276" s="13"/>
      <c r="AM276" s="13"/>
      <c r="AN276" s="13"/>
      <c r="AO276" s="13"/>
      <c r="AP276" s="13"/>
      <c r="AQ276" s="13"/>
      <c r="AR276" s="13"/>
      <c r="AS276" s="13"/>
      <c r="AT276" s="13"/>
    </row>
    <row r="277" spans="1:46" ht="14.25">
      <c r="A277" s="8" t="s">
        <v>89</v>
      </c>
      <c r="B277" s="9"/>
      <c r="C277" s="9"/>
      <c r="D277" s="9"/>
      <c r="E277" s="49"/>
      <c r="F277" s="9"/>
      <c r="G277" s="38" t="str">
        <f>IF(F277=0,"",F277-SUM(L277:AT277))</f>
        <v/>
      </c>
      <c r="H277" s="164" t="s">
        <v>93</v>
      </c>
      <c r="I277" s="165" t="e">
        <f t="shared" si="9"/>
        <v>#VALUE!</v>
      </c>
      <c r="J277" s="165" t="e">
        <f t="shared" si="10"/>
        <v>#VALUE!</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v>0</v>
      </c>
      <c r="AD277" s="13">
        <v>0</v>
      </c>
      <c r="AE277" s="13"/>
      <c r="AF277" s="13"/>
      <c r="AG277" s="13"/>
      <c r="AH277" s="13"/>
      <c r="AI277" s="13"/>
      <c r="AJ277" s="13"/>
      <c r="AK277" s="13"/>
      <c r="AL277" s="13"/>
      <c r="AM277" s="13"/>
      <c r="AN277" s="13"/>
      <c r="AO277" s="13"/>
      <c r="AP277" s="13"/>
      <c r="AQ277" s="13"/>
      <c r="AR277" s="13"/>
      <c r="AS277" s="13"/>
      <c r="AT277" s="13"/>
    </row>
    <row r="278" spans="1:46" ht="14.25">
      <c r="A278" s="8" t="s">
        <v>89</v>
      </c>
      <c r="B278" s="9"/>
      <c r="C278" s="9"/>
      <c r="D278" s="9"/>
      <c r="E278" s="49"/>
      <c r="F278" s="9"/>
      <c r="G278" s="38" t="str">
        <f>IF(F278=0,"",F278-SUM(L278:AT278))</f>
        <v/>
      </c>
      <c r="H278" s="164" t="s">
        <v>93</v>
      </c>
      <c r="I278" s="165" t="e">
        <f t="shared" si="9"/>
        <v>#VALUE!</v>
      </c>
      <c r="J278" s="165" t="e">
        <f t="shared" si="10"/>
        <v>#VALUE!</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v>0</v>
      </c>
      <c r="AD278" s="13">
        <v>0</v>
      </c>
      <c r="AE278" s="13"/>
      <c r="AF278" s="13"/>
      <c r="AG278" s="13"/>
      <c r="AH278" s="13"/>
      <c r="AI278" s="13"/>
      <c r="AJ278" s="13"/>
      <c r="AK278" s="13"/>
      <c r="AL278" s="13"/>
      <c r="AM278" s="13"/>
      <c r="AN278" s="13"/>
      <c r="AO278" s="13"/>
      <c r="AP278" s="13"/>
      <c r="AQ278" s="13"/>
      <c r="AR278" s="13"/>
      <c r="AS278" s="13"/>
      <c r="AT278" s="13"/>
    </row>
    <row r="279" spans="1:46" ht="14.25">
      <c r="A279" s="8" t="s">
        <v>89</v>
      </c>
      <c r="B279" s="9"/>
      <c r="C279" s="9"/>
      <c r="D279" s="9"/>
      <c r="E279" s="49"/>
      <c r="F279" s="9"/>
      <c r="G279" s="38" t="str">
        <f>IF(F279=0,"",F279-SUM(L279:AT279))</f>
        <v/>
      </c>
      <c r="H279" s="164" t="s">
        <v>93</v>
      </c>
      <c r="I279" s="165" t="e">
        <f t="shared" si="9"/>
        <v>#VALUE!</v>
      </c>
      <c r="J279" s="165" t="e">
        <f t="shared" si="10"/>
        <v>#VALUE!</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v>0</v>
      </c>
      <c r="AD279" s="13">
        <v>0</v>
      </c>
      <c r="AE279" s="13"/>
      <c r="AF279" s="13"/>
      <c r="AG279" s="13"/>
      <c r="AH279" s="13"/>
      <c r="AI279" s="13"/>
      <c r="AJ279" s="13"/>
      <c r="AK279" s="13"/>
      <c r="AL279" s="13"/>
      <c r="AM279" s="13"/>
      <c r="AN279" s="13"/>
      <c r="AO279" s="13"/>
      <c r="AP279" s="13"/>
      <c r="AQ279" s="13"/>
      <c r="AR279" s="13"/>
      <c r="AS279" s="13"/>
      <c r="AT279" s="13"/>
    </row>
    <row r="280" spans="1:46" ht="14.25">
      <c r="A280" s="8" t="s">
        <v>89</v>
      </c>
      <c r="B280" s="9"/>
      <c r="C280" s="9"/>
      <c r="D280" s="9"/>
      <c r="E280" s="49"/>
      <c r="F280" s="9"/>
      <c r="G280" s="38" t="str">
        <f>IF(F280=0,"",F280-SUM(L280:AT280))</f>
        <v/>
      </c>
      <c r="H280" s="164" t="s">
        <v>93</v>
      </c>
      <c r="I280" s="165" t="e">
        <f t="shared" si="9"/>
        <v>#VALUE!</v>
      </c>
      <c r="J280" s="165" t="e">
        <f t="shared" si="10"/>
        <v>#VALUE!</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v>0</v>
      </c>
      <c r="AD280" s="13">
        <v>0</v>
      </c>
      <c r="AE280" s="13"/>
      <c r="AF280" s="13"/>
      <c r="AG280" s="13"/>
      <c r="AH280" s="13"/>
      <c r="AI280" s="13"/>
      <c r="AJ280" s="13"/>
      <c r="AK280" s="13"/>
      <c r="AL280" s="13"/>
      <c r="AM280" s="13"/>
      <c r="AN280" s="13"/>
      <c r="AO280" s="13"/>
      <c r="AP280" s="13"/>
      <c r="AQ280" s="13"/>
      <c r="AR280" s="13"/>
      <c r="AS280" s="13"/>
      <c r="AT280" s="13"/>
    </row>
    <row r="281" spans="1:46" ht="14.25">
      <c r="A281" s="8" t="s">
        <v>89</v>
      </c>
      <c r="B281" s="9"/>
      <c r="C281" s="9"/>
      <c r="D281" s="9"/>
      <c r="E281" s="49"/>
      <c r="F281" s="9"/>
      <c r="G281" s="38" t="str">
        <f>IF(F281=0,"",F281-SUM(L281:AT281))</f>
        <v/>
      </c>
      <c r="H281" s="164" t="s">
        <v>93</v>
      </c>
      <c r="I281" s="165" t="e">
        <f t="shared" si="9"/>
        <v>#VALUE!</v>
      </c>
      <c r="J281" s="165" t="e">
        <f t="shared" si="10"/>
        <v>#VALUE!</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0</v>
      </c>
      <c r="AB281" s="13">
        <v>0</v>
      </c>
      <c r="AC281" s="13">
        <v>0</v>
      </c>
      <c r="AD281" s="13">
        <v>0</v>
      </c>
      <c r="AE281" s="13"/>
      <c r="AF281" s="13"/>
      <c r="AG281" s="13"/>
      <c r="AH281" s="13"/>
      <c r="AI281" s="13"/>
      <c r="AJ281" s="13"/>
      <c r="AK281" s="13"/>
      <c r="AL281" s="13"/>
      <c r="AM281" s="13"/>
      <c r="AN281" s="13"/>
      <c r="AO281" s="13"/>
      <c r="AP281" s="13"/>
      <c r="AQ281" s="13"/>
      <c r="AR281" s="13"/>
      <c r="AS281" s="13"/>
      <c r="AT281" s="13"/>
    </row>
    <row r="282" spans="1:46" ht="14.25">
      <c r="A282" s="8" t="s">
        <v>97</v>
      </c>
      <c r="B282" s="9" t="s">
        <v>98</v>
      </c>
      <c r="C282" s="9" t="s">
        <v>99</v>
      </c>
      <c r="D282" s="9" t="s">
        <v>100</v>
      </c>
      <c r="E282" s="49">
        <v>3.75</v>
      </c>
      <c r="F282" s="9">
        <v>50</v>
      </c>
      <c r="G282" s="38">
        <f>IF(F282=0,"",F282-SUM(L282:AT282))</f>
        <v>39</v>
      </c>
      <c r="H282" s="164" t="s">
        <v>101</v>
      </c>
      <c r="I282" s="165">
        <f t="shared" si="9"/>
        <v>11</v>
      </c>
      <c r="J282" s="165">
        <f t="shared" si="10"/>
        <v>41.25</v>
      </c>
      <c r="L282" s="13">
        <v>0</v>
      </c>
      <c r="M282" s="13">
        <v>0</v>
      </c>
      <c r="N282" s="13">
        <v>0</v>
      </c>
      <c r="O282" s="13">
        <v>0</v>
      </c>
      <c r="P282" s="13">
        <v>0</v>
      </c>
      <c r="Q282" s="13">
        <v>0</v>
      </c>
      <c r="R282" s="13">
        <v>0</v>
      </c>
      <c r="S282" s="13">
        <v>0</v>
      </c>
      <c r="T282" s="13">
        <v>0</v>
      </c>
      <c r="U282" s="13">
        <v>5</v>
      </c>
      <c r="V282" s="13">
        <v>0</v>
      </c>
      <c r="W282" s="13">
        <v>0</v>
      </c>
      <c r="X282" s="13">
        <v>0</v>
      </c>
      <c r="Y282" s="13">
        <v>0</v>
      </c>
      <c r="Z282" s="13">
        <v>0</v>
      </c>
      <c r="AA282" s="13">
        <v>0</v>
      </c>
      <c r="AB282" s="13">
        <v>6</v>
      </c>
      <c r="AC282" s="13">
        <v>0</v>
      </c>
      <c r="AD282" s="13">
        <v>0</v>
      </c>
      <c r="AE282" s="13"/>
      <c r="AF282" s="13"/>
      <c r="AG282" s="13"/>
      <c r="AH282" s="13"/>
      <c r="AI282" s="13"/>
      <c r="AJ282" s="13"/>
      <c r="AK282" s="13"/>
      <c r="AL282" s="13"/>
      <c r="AM282" s="13"/>
      <c r="AN282" s="13"/>
      <c r="AO282" s="13"/>
      <c r="AP282" s="13"/>
      <c r="AQ282" s="13"/>
      <c r="AR282" s="13"/>
      <c r="AS282" s="13"/>
      <c r="AT282" s="13"/>
    </row>
    <row r="283" spans="1:46" ht="14.25">
      <c r="A283" s="8" t="s">
        <v>97</v>
      </c>
      <c r="B283" s="9" t="s">
        <v>102</v>
      </c>
      <c r="C283" s="9" t="s">
        <v>103</v>
      </c>
      <c r="D283" s="9" t="s">
        <v>100</v>
      </c>
      <c r="E283" s="49">
        <v>3.75</v>
      </c>
      <c r="F283" s="9">
        <v>50</v>
      </c>
      <c r="G283" s="38">
        <f>IF(F283=0,"",F283-SUM(L283:AT283))</f>
        <v>0</v>
      </c>
      <c r="H283" s="164" t="s">
        <v>101</v>
      </c>
      <c r="I283" s="165">
        <f t="shared" si="9"/>
        <v>50</v>
      </c>
      <c r="J283" s="165">
        <f t="shared" si="10"/>
        <v>187.5</v>
      </c>
      <c r="L283" s="13">
        <v>0</v>
      </c>
      <c r="M283" s="13">
        <v>6</v>
      </c>
      <c r="N283" s="13">
        <v>0</v>
      </c>
      <c r="O283" s="13">
        <v>0</v>
      </c>
      <c r="P283" s="13">
        <v>4</v>
      </c>
      <c r="Q283" s="13">
        <v>0</v>
      </c>
      <c r="R283" s="13">
        <v>0</v>
      </c>
      <c r="S283" s="13">
        <v>0</v>
      </c>
      <c r="T283" s="13">
        <v>10</v>
      </c>
      <c r="U283" s="13">
        <v>0</v>
      </c>
      <c r="V283" s="13">
        <v>0</v>
      </c>
      <c r="W283" s="13">
        <v>20</v>
      </c>
      <c r="X283" s="13">
        <v>0</v>
      </c>
      <c r="Y283" s="13">
        <v>0</v>
      </c>
      <c r="Z283" s="13">
        <v>10</v>
      </c>
      <c r="AA283" s="13">
        <v>0</v>
      </c>
      <c r="AB283" s="13">
        <v>0</v>
      </c>
      <c r="AC283" s="13">
        <v>0</v>
      </c>
      <c r="AD283" s="13">
        <v>0</v>
      </c>
      <c r="AE283" s="13"/>
      <c r="AF283" s="13"/>
      <c r="AG283" s="13"/>
      <c r="AH283" s="13"/>
      <c r="AI283" s="13"/>
      <c r="AJ283" s="13"/>
      <c r="AK283" s="13"/>
      <c r="AL283" s="13"/>
      <c r="AM283" s="13"/>
      <c r="AN283" s="13"/>
      <c r="AO283" s="13"/>
      <c r="AP283" s="13"/>
      <c r="AQ283" s="13"/>
      <c r="AR283" s="13"/>
      <c r="AS283" s="13"/>
      <c r="AT283" s="13"/>
    </row>
    <row r="284" spans="1:46" ht="14.25">
      <c r="A284" s="8" t="s">
        <v>97</v>
      </c>
      <c r="B284" s="9" t="s">
        <v>104</v>
      </c>
      <c r="C284" s="9" t="s">
        <v>99</v>
      </c>
      <c r="D284" s="9" t="s">
        <v>100</v>
      </c>
      <c r="E284" s="49">
        <v>3.75</v>
      </c>
      <c r="F284" s="9">
        <v>50</v>
      </c>
      <c r="G284" s="38">
        <f>IF(F284=0,"",F284-SUM(L284:AT284))</f>
        <v>36</v>
      </c>
      <c r="H284" s="164" t="s">
        <v>101</v>
      </c>
      <c r="I284" s="165">
        <f t="shared" si="9"/>
        <v>14</v>
      </c>
      <c r="J284" s="165">
        <f t="shared" si="10"/>
        <v>52.5</v>
      </c>
      <c r="L284" s="13">
        <v>0</v>
      </c>
      <c r="M284" s="13">
        <v>0</v>
      </c>
      <c r="N284" s="13">
        <v>0</v>
      </c>
      <c r="O284" s="13">
        <v>0</v>
      </c>
      <c r="P284" s="13">
        <v>0</v>
      </c>
      <c r="Q284" s="13">
        <v>0</v>
      </c>
      <c r="R284" s="13">
        <v>0</v>
      </c>
      <c r="S284" s="13">
        <v>0</v>
      </c>
      <c r="T284" s="13">
        <v>0</v>
      </c>
      <c r="U284" s="13">
        <v>14</v>
      </c>
      <c r="V284" s="13">
        <v>0</v>
      </c>
      <c r="W284" s="13">
        <v>0</v>
      </c>
      <c r="X284" s="13">
        <v>0</v>
      </c>
      <c r="Y284" s="13">
        <v>0</v>
      </c>
      <c r="Z284" s="13">
        <v>0</v>
      </c>
      <c r="AA284" s="13">
        <v>0</v>
      </c>
      <c r="AB284" s="13">
        <v>0</v>
      </c>
      <c r="AC284" s="13">
        <v>0</v>
      </c>
      <c r="AD284" s="13">
        <v>0</v>
      </c>
      <c r="AE284" s="13"/>
      <c r="AF284" s="13"/>
      <c r="AG284" s="13"/>
      <c r="AH284" s="13"/>
      <c r="AI284" s="13"/>
      <c r="AJ284" s="13"/>
      <c r="AK284" s="13"/>
      <c r="AL284" s="13"/>
      <c r="AM284" s="13"/>
      <c r="AN284" s="13"/>
      <c r="AO284" s="13"/>
      <c r="AP284" s="13"/>
      <c r="AQ284" s="13"/>
      <c r="AR284" s="13"/>
      <c r="AS284" s="13"/>
      <c r="AT284" s="13"/>
    </row>
    <row r="285" spans="1:46" ht="14.25">
      <c r="A285" s="8" t="s">
        <v>97</v>
      </c>
      <c r="B285" s="9" t="s">
        <v>105</v>
      </c>
      <c r="C285" s="9" t="s">
        <v>99</v>
      </c>
      <c r="D285" s="9" t="s">
        <v>100</v>
      </c>
      <c r="E285" s="49">
        <v>3.75</v>
      </c>
      <c r="F285" s="9">
        <v>50</v>
      </c>
      <c r="G285" s="38">
        <f>IF(F285=0,"",F285-SUM(L285:AT285))</f>
        <v>50</v>
      </c>
      <c r="H285" s="164" t="s">
        <v>101</v>
      </c>
      <c r="I285" s="165">
        <f t="shared" si="9"/>
        <v>0</v>
      </c>
      <c r="J285" s="165">
        <f t="shared" si="10"/>
        <v>0</v>
      </c>
      <c r="L285" s="13">
        <v>0</v>
      </c>
      <c r="M285" s="13">
        <v>0</v>
      </c>
      <c r="N285" s="13">
        <v>0</v>
      </c>
      <c r="O285" s="13">
        <v>0</v>
      </c>
      <c r="P285" s="13">
        <v>0</v>
      </c>
      <c r="Q285" s="13">
        <v>0</v>
      </c>
      <c r="R285" s="13">
        <v>0</v>
      </c>
      <c r="S285" s="13">
        <v>0</v>
      </c>
      <c r="T285" s="13">
        <v>0</v>
      </c>
      <c r="U285" s="13">
        <v>0</v>
      </c>
      <c r="V285" s="13">
        <v>0</v>
      </c>
      <c r="W285" s="13">
        <v>0</v>
      </c>
      <c r="X285" s="13">
        <v>0</v>
      </c>
      <c r="Y285" s="13">
        <v>0</v>
      </c>
      <c r="Z285" s="13">
        <v>0</v>
      </c>
      <c r="AA285" s="13">
        <v>0</v>
      </c>
      <c r="AB285" s="13">
        <v>0</v>
      </c>
      <c r="AC285" s="13">
        <v>0</v>
      </c>
      <c r="AD285" s="13">
        <v>0</v>
      </c>
      <c r="AE285" s="13"/>
      <c r="AF285" s="13"/>
      <c r="AG285" s="13"/>
      <c r="AH285" s="13"/>
      <c r="AI285" s="13"/>
      <c r="AJ285" s="13"/>
      <c r="AK285" s="13"/>
      <c r="AL285" s="13"/>
      <c r="AM285" s="13"/>
      <c r="AN285" s="13"/>
      <c r="AO285" s="13"/>
      <c r="AP285" s="13"/>
      <c r="AQ285" s="13"/>
      <c r="AR285" s="13"/>
      <c r="AS285" s="13"/>
      <c r="AT285" s="13"/>
    </row>
    <row r="286" spans="1:46" ht="14.25">
      <c r="A286" s="8" t="s">
        <v>97</v>
      </c>
      <c r="B286" s="9"/>
      <c r="C286" s="9"/>
      <c r="D286" s="9"/>
      <c r="E286" s="49"/>
      <c r="F286" s="9"/>
      <c r="G286" s="38" t="str">
        <f>IF(F286=0,"",F286-SUM(L286:AT286))</f>
        <v/>
      </c>
      <c r="H286" s="164" t="s">
        <v>101</v>
      </c>
      <c r="I286" s="165" t="e">
        <f t="shared" si="9"/>
        <v>#VALUE!</v>
      </c>
      <c r="J286" s="165" t="e">
        <f t="shared" si="10"/>
        <v>#VALUE!</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v>0</v>
      </c>
      <c r="AD286" s="13">
        <v>0</v>
      </c>
      <c r="AE286" s="13"/>
      <c r="AF286" s="13"/>
      <c r="AG286" s="13"/>
      <c r="AH286" s="13"/>
      <c r="AI286" s="13"/>
      <c r="AJ286" s="13"/>
      <c r="AK286" s="13"/>
      <c r="AL286" s="13"/>
      <c r="AM286" s="13"/>
      <c r="AN286" s="13"/>
      <c r="AO286" s="13"/>
      <c r="AP286" s="13"/>
      <c r="AQ286" s="13"/>
      <c r="AR286" s="13"/>
      <c r="AS286" s="13"/>
      <c r="AT286" s="13"/>
    </row>
    <row r="287" spans="1:46" ht="14.25">
      <c r="A287" s="8" t="s">
        <v>97</v>
      </c>
      <c r="B287" s="9"/>
      <c r="C287" s="9"/>
      <c r="D287" s="9"/>
      <c r="E287" s="49"/>
      <c r="F287" s="9"/>
      <c r="G287" s="38" t="str">
        <f>IF(F287=0,"",F287-SUM(L287:AT287))</f>
        <v/>
      </c>
      <c r="H287" s="164" t="s">
        <v>101</v>
      </c>
      <c r="I287" s="165" t="e">
        <f t="shared" si="9"/>
        <v>#VALUE!</v>
      </c>
      <c r="J287" s="165" t="e">
        <f t="shared" si="10"/>
        <v>#VALUE!</v>
      </c>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3">
        <v>0</v>
      </c>
      <c r="AB287" s="13">
        <v>0</v>
      </c>
      <c r="AC287" s="13">
        <v>0</v>
      </c>
      <c r="AD287" s="13">
        <v>0</v>
      </c>
      <c r="AE287" s="13"/>
      <c r="AF287" s="13"/>
      <c r="AG287" s="13"/>
      <c r="AH287" s="13"/>
      <c r="AI287" s="13"/>
      <c r="AJ287" s="13"/>
      <c r="AK287" s="13"/>
      <c r="AL287" s="13"/>
      <c r="AM287" s="13"/>
      <c r="AN287" s="13"/>
      <c r="AO287" s="13"/>
      <c r="AP287" s="13"/>
      <c r="AQ287" s="13"/>
      <c r="AR287" s="13"/>
      <c r="AS287" s="13"/>
      <c r="AT287" s="13"/>
    </row>
    <row r="288" spans="1:46" ht="14.25">
      <c r="A288" s="8" t="s">
        <v>97</v>
      </c>
      <c r="B288" s="9"/>
      <c r="C288" s="9"/>
      <c r="D288" s="9"/>
      <c r="E288" s="49"/>
      <c r="F288" s="9"/>
      <c r="G288" s="38" t="str">
        <f>IF(F288=0,"",F288-SUM(L288:AT288))</f>
        <v/>
      </c>
      <c r="H288" s="164" t="s">
        <v>101</v>
      </c>
      <c r="I288" s="165" t="e">
        <f t="shared" si="9"/>
        <v>#VALUE!</v>
      </c>
      <c r="J288" s="165" t="e">
        <f t="shared" si="10"/>
        <v>#VALUE!</v>
      </c>
      <c r="L288" s="13">
        <v>0</v>
      </c>
      <c r="M288" s="13">
        <v>0</v>
      </c>
      <c r="N288" s="13">
        <v>0</v>
      </c>
      <c r="O288" s="13">
        <v>0</v>
      </c>
      <c r="P288" s="13">
        <v>0</v>
      </c>
      <c r="Q288" s="13">
        <v>0</v>
      </c>
      <c r="R288" s="13">
        <v>0</v>
      </c>
      <c r="S288" s="13">
        <v>0</v>
      </c>
      <c r="T288" s="13">
        <v>0</v>
      </c>
      <c r="U288" s="13">
        <v>0</v>
      </c>
      <c r="V288" s="13">
        <v>0</v>
      </c>
      <c r="W288" s="13">
        <v>0</v>
      </c>
      <c r="X288" s="13">
        <v>0</v>
      </c>
      <c r="Y288" s="13">
        <v>0</v>
      </c>
      <c r="Z288" s="13">
        <v>0</v>
      </c>
      <c r="AA288" s="13">
        <v>0</v>
      </c>
      <c r="AB288" s="13">
        <v>0</v>
      </c>
      <c r="AC288" s="13">
        <v>0</v>
      </c>
      <c r="AD288" s="13">
        <v>0</v>
      </c>
      <c r="AE288" s="13"/>
      <c r="AF288" s="13"/>
      <c r="AG288" s="13"/>
      <c r="AH288" s="13"/>
      <c r="AI288" s="13"/>
      <c r="AJ288" s="13"/>
      <c r="AK288" s="13"/>
      <c r="AL288" s="13"/>
      <c r="AM288" s="13"/>
      <c r="AN288" s="13"/>
      <c r="AO288" s="13"/>
      <c r="AP288" s="13"/>
      <c r="AQ288" s="13"/>
      <c r="AR288" s="13"/>
      <c r="AS288" s="13"/>
      <c r="AT288" s="13"/>
    </row>
    <row r="289" spans="1:46" ht="14.25">
      <c r="A289" s="8" t="s">
        <v>97</v>
      </c>
      <c r="B289" s="9"/>
      <c r="C289" s="9"/>
      <c r="D289" s="9"/>
      <c r="E289" s="49"/>
      <c r="F289" s="9"/>
      <c r="G289" s="38" t="str">
        <f>IF(F289=0,"",F289-SUM(L289:AT289))</f>
        <v/>
      </c>
      <c r="H289" s="164" t="s">
        <v>101</v>
      </c>
      <c r="I289" s="165" t="e">
        <f t="shared" si="9"/>
        <v>#VALUE!</v>
      </c>
      <c r="J289" s="165" t="e">
        <f t="shared" si="10"/>
        <v>#VALUE!</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v>0</v>
      </c>
      <c r="AD289" s="13">
        <v>0</v>
      </c>
      <c r="AE289" s="13"/>
      <c r="AF289" s="13"/>
      <c r="AG289" s="13"/>
      <c r="AH289" s="13"/>
      <c r="AI289" s="13"/>
      <c r="AJ289" s="13"/>
      <c r="AK289" s="13"/>
      <c r="AL289" s="13"/>
      <c r="AM289" s="13"/>
      <c r="AN289" s="13"/>
      <c r="AO289" s="13"/>
      <c r="AP289" s="13"/>
      <c r="AQ289" s="13"/>
      <c r="AR289" s="13"/>
      <c r="AS289" s="13"/>
      <c r="AT289" s="13"/>
    </row>
    <row r="290" spans="1:46" ht="14.25">
      <c r="A290" s="8" t="s">
        <v>97</v>
      </c>
      <c r="B290" s="9"/>
      <c r="C290" s="9"/>
      <c r="D290" s="9"/>
      <c r="E290" s="49"/>
      <c r="F290" s="9"/>
      <c r="G290" s="38" t="str">
        <f>IF(F290=0,"",F290-SUM(L290:AT290))</f>
        <v/>
      </c>
      <c r="H290" s="164" t="s">
        <v>101</v>
      </c>
      <c r="I290" s="165" t="e">
        <f t="shared" si="9"/>
        <v>#VALUE!</v>
      </c>
      <c r="J290" s="165" t="e">
        <f t="shared" si="10"/>
        <v>#VALUE!</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v>0</v>
      </c>
      <c r="AD290" s="13">
        <v>0</v>
      </c>
      <c r="AE290" s="13"/>
      <c r="AF290" s="13"/>
      <c r="AG290" s="13"/>
      <c r="AH290" s="13"/>
      <c r="AI290" s="13"/>
      <c r="AJ290" s="13"/>
      <c r="AK290" s="13"/>
      <c r="AL290" s="13"/>
      <c r="AM290" s="13"/>
      <c r="AN290" s="13"/>
      <c r="AO290" s="13"/>
      <c r="AP290" s="13"/>
      <c r="AQ290" s="13"/>
      <c r="AR290" s="13"/>
      <c r="AS290" s="13"/>
      <c r="AT290" s="13"/>
    </row>
    <row r="291" spans="1:46" ht="14.25">
      <c r="A291" s="8" t="s">
        <v>97</v>
      </c>
      <c r="B291" s="9"/>
      <c r="C291" s="9"/>
      <c r="D291" s="9"/>
      <c r="E291" s="49"/>
      <c r="F291" s="9"/>
      <c r="G291" s="38" t="str">
        <f>IF(F291=0,"",F291-SUM(L291:AT291))</f>
        <v/>
      </c>
      <c r="H291" s="164" t="s">
        <v>101</v>
      </c>
      <c r="I291" s="165" t="e">
        <f t="shared" si="9"/>
        <v>#VALUE!</v>
      </c>
      <c r="J291" s="165" t="e">
        <f t="shared" si="10"/>
        <v>#VALUE!</v>
      </c>
      <c r="L291" s="11">
        <v>0</v>
      </c>
      <c r="M291" s="11">
        <v>0</v>
      </c>
      <c r="N291" s="11">
        <v>0</v>
      </c>
      <c r="O291" s="11">
        <v>0</v>
      </c>
      <c r="P291" s="11">
        <v>0</v>
      </c>
      <c r="Q291" s="11">
        <v>0</v>
      </c>
      <c r="R291" s="11">
        <v>0</v>
      </c>
      <c r="S291" s="11">
        <v>0</v>
      </c>
      <c r="T291" s="11">
        <v>0</v>
      </c>
      <c r="U291" s="11">
        <v>0</v>
      </c>
      <c r="V291" s="11">
        <v>0</v>
      </c>
      <c r="W291" s="11">
        <v>0</v>
      </c>
      <c r="X291" s="11">
        <v>0</v>
      </c>
      <c r="Y291" s="11">
        <v>0</v>
      </c>
      <c r="Z291" s="11">
        <v>0</v>
      </c>
      <c r="AA291" s="11">
        <v>0</v>
      </c>
      <c r="AB291" s="11">
        <v>0</v>
      </c>
      <c r="AC291" s="11">
        <v>0</v>
      </c>
      <c r="AD291" s="11">
        <v>0</v>
      </c>
      <c r="AE291" s="11"/>
      <c r="AF291" s="11"/>
      <c r="AG291" s="11"/>
      <c r="AH291" s="11"/>
      <c r="AI291" s="11"/>
      <c r="AJ291" s="11"/>
      <c r="AK291" s="11"/>
      <c r="AL291" s="11"/>
      <c r="AM291" s="11"/>
      <c r="AN291" s="11"/>
      <c r="AO291" s="11"/>
      <c r="AP291" s="11"/>
      <c r="AQ291" s="11"/>
      <c r="AR291" s="11"/>
      <c r="AS291" s="11"/>
      <c r="AT291" s="11"/>
    </row>
    <row r="292" spans="1:46" ht="14.25">
      <c r="A292" s="8" t="s">
        <v>97</v>
      </c>
      <c r="B292" s="9"/>
      <c r="C292" s="9"/>
      <c r="D292" s="9"/>
      <c r="E292" s="49"/>
      <c r="F292" s="9"/>
      <c r="G292" s="38" t="str">
        <f>IF(F292=0,"",F292-SUM(L292:AT292))</f>
        <v/>
      </c>
      <c r="H292" s="164" t="s">
        <v>101</v>
      </c>
      <c r="I292" s="165" t="e">
        <f t="shared" si="9"/>
        <v>#VALUE!</v>
      </c>
      <c r="J292" s="165" t="e">
        <f t="shared" si="10"/>
        <v>#VALUE!</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v>0</v>
      </c>
      <c r="AD292" s="13">
        <v>0</v>
      </c>
      <c r="AE292" s="13"/>
      <c r="AF292" s="13"/>
      <c r="AG292" s="13"/>
      <c r="AH292" s="13"/>
      <c r="AI292" s="13"/>
      <c r="AJ292" s="13"/>
      <c r="AK292" s="13"/>
      <c r="AL292" s="13"/>
      <c r="AM292" s="13"/>
      <c r="AN292" s="13"/>
      <c r="AO292" s="13"/>
      <c r="AP292" s="13"/>
      <c r="AQ292" s="13"/>
      <c r="AR292" s="13"/>
      <c r="AS292" s="13"/>
      <c r="AT292" s="13"/>
    </row>
    <row r="293" spans="1:46" ht="14.25">
      <c r="A293" s="8" t="s">
        <v>97</v>
      </c>
      <c r="B293" s="9"/>
      <c r="C293" s="9"/>
      <c r="D293" s="9"/>
      <c r="E293" s="49"/>
      <c r="F293" s="9"/>
      <c r="G293" s="38" t="str">
        <f>IF(F293=0,"",F293-SUM(L293:AT293))</f>
        <v/>
      </c>
      <c r="H293" s="164" t="s">
        <v>101</v>
      </c>
      <c r="I293" s="165" t="e">
        <f t="shared" si="9"/>
        <v>#VALUE!</v>
      </c>
      <c r="J293" s="165" t="e">
        <f t="shared" si="10"/>
        <v>#VALUE!</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v>0</v>
      </c>
      <c r="AD293" s="13">
        <v>0</v>
      </c>
      <c r="AE293" s="13"/>
      <c r="AF293" s="13"/>
      <c r="AG293" s="13"/>
      <c r="AH293" s="13"/>
      <c r="AI293" s="13"/>
      <c r="AJ293" s="13"/>
      <c r="AK293" s="13"/>
      <c r="AL293" s="13"/>
      <c r="AM293" s="13"/>
      <c r="AN293" s="13"/>
      <c r="AO293" s="13"/>
      <c r="AP293" s="13"/>
      <c r="AQ293" s="13"/>
      <c r="AR293" s="13"/>
      <c r="AS293" s="13"/>
      <c r="AT293" s="13"/>
    </row>
    <row r="294" spans="1:46" ht="14.25">
      <c r="A294" s="8" t="s">
        <v>97</v>
      </c>
      <c r="B294" s="9"/>
      <c r="C294" s="9"/>
      <c r="D294" s="9"/>
      <c r="E294" s="49"/>
      <c r="F294" s="9"/>
      <c r="G294" s="38" t="str">
        <f>IF(F294=0,"",F294-SUM(L294:AT294))</f>
        <v/>
      </c>
      <c r="H294" s="164" t="s">
        <v>101</v>
      </c>
      <c r="I294" s="165" t="e">
        <f t="shared" si="9"/>
        <v>#VALUE!</v>
      </c>
      <c r="J294" s="165" t="e">
        <f t="shared" si="10"/>
        <v>#VALUE!</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v>0</v>
      </c>
      <c r="AD294" s="13">
        <v>0</v>
      </c>
      <c r="AE294" s="13"/>
      <c r="AF294" s="13"/>
      <c r="AG294" s="13"/>
      <c r="AH294" s="13"/>
      <c r="AI294" s="13"/>
      <c r="AJ294" s="13"/>
      <c r="AK294" s="13"/>
      <c r="AL294" s="13"/>
      <c r="AM294" s="13"/>
      <c r="AN294" s="13"/>
      <c r="AO294" s="13"/>
      <c r="AP294" s="13"/>
      <c r="AQ294" s="13"/>
      <c r="AR294" s="13"/>
      <c r="AS294" s="13"/>
      <c r="AT294" s="13"/>
    </row>
    <row r="295" spans="1:46" ht="14.25">
      <c r="A295" s="8" t="s">
        <v>97</v>
      </c>
      <c r="B295" s="9"/>
      <c r="C295" s="9"/>
      <c r="D295" s="9"/>
      <c r="E295" s="49"/>
      <c r="F295" s="9"/>
      <c r="G295" s="38" t="str">
        <f>IF(F295=0,"",F295-SUM(L295:AT295))</f>
        <v/>
      </c>
      <c r="H295" s="164" t="s">
        <v>101</v>
      </c>
      <c r="I295" s="165" t="e">
        <f t="shared" si="9"/>
        <v>#VALUE!</v>
      </c>
      <c r="J295" s="165" t="e">
        <f t="shared" si="10"/>
        <v>#VALUE!</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v>0</v>
      </c>
      <c r="AD295" s="13">
        <v>0</v>
      </c>
      <c r="AE295" s="13"/>
      <c r="AF295" s="13"/>
      <c r="AG295" s="13"/>
      <c r="AH295" s="13"/>
      <c r="AI295" s="13"/>
      <c r="AJ295" s="13"/>
      <c r="AK295" s="13"/>
      <c r="AL295" s="13"/>
      <c r="AM295" s="13"/>
      <c r="AN295" s="13"/>
      <c r="AO295" s="13"/>
      <c r="AP295" s="13"/>
      <c r="AQ295" s="13"/>
      <c r="AR295" s="13"/>
      <c r="AS295" s="13"/>
      <c r="AT295" s="13"/>
    </row>
    <row r="296" spans="1:46" ht="14.25">
      <c r="A296" s="8" t="s">
        <v>97</v>
      </c>
      <c r="B296" s="9"/>
      <c r="C296" s="9"/>
      <c r="D296" s="9"/>
      <c r="E296" s="49"/>
      <c r="F296" s="9"/>
      <c r="G296" s="38" t="str">
        <f>IF(F296=0,"",F296-SUM(L296:AT296))</f>
        <v/>
      </c>
      <c r="H296" s="164" t="s">
        <v>101</v>
      </c>
      <c r="I296" s="165" t="e">
        <f t="shared" si="9"/>
        <v>#VALUE!</v>
      </c>
      <c r="J296" s="165" t="e">
        <f t="shared" si="10"/>
        <v>#VALUE!</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v>0</v>
      </c>
      <c r="AD296" s="13">
        <v>0</v>
      </c>
      <c r="AE296" s="13"/>
      <c r="AF296" s="13"/>
      <c r="AG296" s="13"/>
      <c r="AH296" s="13"/>
      <c r="AI296" s="13"/>
      <c r="AJ296" s="13"/>
      <c r="AK296" s="13"/>
      <c r="AL296" s="13"/>
      <c r="AM296" s="13"/>
      <c r="AN296" s="13"/>
      <c r="AO296" s="13"/>
      <c r="AP296" s="13"/>
      <c r="AQ296" s="13"/>
      <c r="AR296" s="13"/>
      <c r="AS296" s="13"/>
      <c r="AT296" s="13"/>
    </row>
    <row r="297" spans="1:46" ht="14.25">
      <c r="A297" s="8" t="s">
        <v>97</v>
      </c>
      <c r="B297" s="9"/>
      <c r="C297" s="9"/>
      <c r="D297" s="9"/>
      <c r="E297" s="49"/>
      <c r="F297" s="9"/>
      <c r="G297" s="38" t="str">
        <f>IF(F297=0,"",F297-SUM(L297:AT297))</f>
        <v/>
      </c>
      <c r="H297" s="164" t="s">
        <v>101</v>
      </c>
      <c r="I297" s="165" t="e">
        <f t="shared" si="9"/>
        <v>#VALUE!</v>
      </c>
      <c r="J297" s="165" t="e">
        <f t="shared" si="10"/>
        <v>#VALUE!</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v>0</v>
      </c>
      <c r="AD297" s="13">
        <v>0</v>
      </c>
      <c r="AE297" s="13"/>
      <c r="AF297" s="13"/>
      <c r="AG297" s="13"/>
      <c r="AH297" s="13"/>
      <c r="AI297" s="13"/>
      <c r="AJ297" s="13"/>
      <c r="AK297" s="13"/>
      <c r="AL297" s="13"/>
      <c r="AM297" s="13"/>
      <c r="AN297" s="13"/>
      <c r="AO297" s="13"/>
      <c r="AP297" s="13"/>
      <c r="AQ297" s="13"/>
      <c r="AR297" s="13"/>
      <c r="AS297" s="13"/>
      <c r="AT297" s="13"/>
    </row>
    <row r="298" spans="1:46" ht="14.25">
      <c r="A298" s="8" t="s">
        <v>97</v>
      </c>
      <c r="B298" s="9"/>
      <c r="C298" s="9"/>
      <c r="D298" s="9"/>
      <c r="E298" s="49"/>
      <c r="F298" s="9"/>
      <c r="G298" s="38" t="str">
        <f>IF(F298=0,"",F298-SUM(L298:AT298))</f>
        <v/>
      </c>
      <c r="H298" s="164" t="s">
        <v>101</v>
      </c>
      <c r="I298" s="165" t="e">
        <f t="shared" si="9"/>
        <v>#VALUE!</v>
      </c>
      <c r="J298" s="165" t="e">
        <f t="shared" si="10"/>
        <v>#VALUE!</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v>0</v>
      </c>
      <c r="AD298" s="13">
        <v>0</v>
      </c>
      <c r="AE298" s="13"/>
      <c r="AF298" s="13"/>
      <c r="AG298" s="13"/>
      <c r="AH298" s="13"/>
      <c r="AI298" s="13"/>
      <c r="AJ298" s="13"/>
      <c r="AK298" s="13"/>
      <c r="AL298" s="13"/>
      <c r="AM298" s="13"/>
      <c r="AN298" s="13"/>
      <c r="AO298" s="13"/>
      <c r="AP298" s="13"/>
      <c r="AQ298" s="13"/>
      <c r="AR298" s="13"/>
      <c r="AS298" s="13"/>
      <c r="AT298" s="13"/>
    </row>
    <row r="299" spans="1:46" ht="14.25">
      <c r="A299" s="8" t="s">
        <v>97</v>
      </c>
      <c r="B299" s="9"/>
      <c r="C299" s="9"/>
      <c r="D299" s="9"/>
      <c r="E299" s="49"/>
      <c r="F299" s="9"/>
      <c r="G299" s="38" t="str">
        <f>IF(F299=0,"",F299-SUM(L299:AT299))</f>
        <v/>
      </c>
      <c r="H299" s="164" t="s">
        <v>101</v>
      </c>
      <c r="I299" s="165" t="e">
        <f t="shared" si="9"/>
        <v>#VALUE!</v>
      </c>
      <c r="J299" s="165" t="e">
        <f t="shared" si="10"/>
        <v>#VALUE!</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v>0</v>
      </c>
      <c r="AD299" s="13">
        <v>0</v>
      </c>
      <c r="AE299" s="13"/>
      <c r="AF299" s="13"/>
      <c r="AG299" s="13"/>
      <c r="AH299" s="13"/>
      <c r="AI299" s="13"/>
      <c r="AJ299" s="13"/>
      <c r="AK299" s="13"/>
      <c r="AL299" s="13"/>
      <c r="AM299" s="13"/>
      <c r="AN299" s="13"/>
      <c r="AO299" s="13"/>
      <c r="AP299" s="13"/>
      <c r="AQ299" s="13"/>
      <c r="AR299" s="13"/>
      <c r="AS299" s="13"/>
      <c r="AT299" s="13"/>
    </row>
    <row r="300" spans="1:46" ht="14.25">
      <c r="A300" s="8" t="s">
        <v>97</v>
      </c>
      <c r="B300" s="9"/>
      <c r="C300" s="9"/>
      <c r="D300" s="9"/>
      <c r="E300" s="49"/>
      <c r="F300" s="9"/>
      <c r="G300" s="38" t="str">
        <f>IF(F300=0,"",F300-SUM(L300:AT300))</f>
        <v/>
      </c>
      <c r="H300" s="164" t="s">
        <v>101</v>
      </c>
      <c r="I300" s="165" t="e">
        <f t="shared" si="9"/>
        <v>#VALUE!</v>
      </c>
      <c r="J300" s="165" t="e">
        <f t="shared" si="10"/>
        <v>#VALUE!</v>
      </c>
      <c r="L300" s="13">
        <v>0</v>
      </c>
      <c r="M300" s="13">
        <v>0</v>
      </c>
      <c r="N300" s="13">
        <v>0</v>
      </c>
      <c r="O300" s="13">
        <v>0</v>
      </c>
      <c r="P300" s="13">
        <v>0</v>
      </c>
      <c r="Q300" s="13">
        <v>0</v>
      </c>
      <c r="R300" s="13">
        <v>0</v>
      </c>
      <c r="S300" s="13">
        <v>0</v>
      </c>
      <c r="T300" s="13">
        <v>0</v>
      </c>
      <c r="U300" s="13">
        <v>0</v>
      </c>
      <c r="V300" s="13">
        <v>0</v>
      </c>
      <c r="W300" s="13">
        <v>0</v>
      </c>
      <c r="X300" s="13">
        <v>0</v>
      </c>
      <c r="Y300" s="13">
        <v>0</v>
      </c>
      <c r="Z300" s="13">
        <v>0</v>
      </c>
      <c r="AA300" s="13">
        <v>0</v>
      </c>
      <c r="AB300" s="13">
        <v>0</v>
      </c>
      <c r="AC300" s="13">
        <v>0</v>
      </c>
      <c r="AD300" s="13">
        <v>0</v>
      </c>
      <c r="AE300" s="13"/>
      <c r="AF300" s="13"/>
      <c r="AG300" s="13"/>
      <c r="AH300" s="13"/>
      <c r="AI300" s="13"/>
      <c r="AJ300" s="13"/>
      <c r="AK300" s="13"/>
      <c r="AL300" s="13"/>
      <c r="AM300" s="13"/>
      <c r="AN300" s="13"/>
      <c r="AO300" s="13"/>
      <c r="AP300" s="13"/>
      <c r="AQ300" s="13"/>
      <c r="AR300" s="13"/>
      <c r="AS300" s="13"/>
      <c r="AT300" s="13"/>
    </row>
    <row r="301" spans="1:46" ht="14.25">
      <c r="A301" s="8" t="s">
        <v>97</v>
      </c>
      <c r="B301" s="9"/>
      <c r="C301" s="9"/>
      <c r="D301" s="9"/>
      <c r="E301" s="49"/>
      <c r="F301" s="9"/>
      <c r="G301" s="38" t="str">
        <f>IF(F301=0,"",F301-SUM(L301:AT301))</f>
        <v/>
      </c>
      <c r="H301" s="164" t="s">
        <v>101</v>
      </c>
      <c r="I301" s="165" t="e">
        <f t="shared" si="9"/>
        <v>#VALUE!</v>
      </c>
      <c r="J301" s="165" t="e">
        <f t="shared" si="10"/>
        <v>#VALUE!</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v>0</v>
      </c>
      <c r="AD301" s="13">
        <v>0</v>
      </c>
      <c r="AE301" s="13"/>
      <c r="AF301" s="13"/>
      <c r="AG301" s="13"/>
      <c r="AH301" s="13"/>
      <c r="AI301" s="13"/>
      <c r="AJ301" s="13"/>
      <c r="AK301" s="13"/>
      <c r="AL301" s="13"/>
      <c r="AM301" s="13"/>
      <c r="AN301" s="13"/>
      <c r="AO301" s="13"/>
      <c r="AP301" s="13"/>
      <c r="AQ301" s="13"/>
      <c r="AR301" s="13"/>
      <c r="AS301" s="13"/>
      <c r="AT301" s="13"/>
    </row>
    <row r="302" spans="1:46" ht="14.25">
      <c r="A302" s="8" t="s">
        <v>97</v>
      </c>
      <c r="B302" s="9"/>
      <c r="C302" s="9"/>
      <c r="D302" s="9"/>
      <c r="E302" s="49"/>
      <c r="F302" s="9"/>
      <c r="G302" s="38" t="str">
        <f>IF(F302=0,"",F302-SUM(L302:AT302))</f>
        <v/>
      </c>
      <c r="H302" s="164" t="s">
        <v>101</v>
      </c>
      <c r="I302" s="165" t="e">
        <f t="shared" si="9"/>
        <v>#VALUE!</v>
      </c>
      <c r="J302" s="165" t="e">
        <f t="shared" si="10"/>
        <v>#VALUE!</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v>0</v>
      </c>
      <c r="AD302" s="13">
        <v>0</v>
      </c>
      <c r="AE302" s="13"/>
      <c r="AF302" s="13"/>
      <c r="AG302" s="13"/>
      <c r="AH302" s="13"/>
      <c r="AI302" s="13"/>
      <c r="AJ302" s="13"/>
      <c r="AK302" s="13"/>
      <c r="AL302" s="13"/>
      <c r="AM302" s="13"/>
      <c r="AN302" s="13"/>
      <c r="AO302" s="13"/>
      <c r="AP302" s="13"/>
      <c r="AQ302" s="13"/>
      <c r="AR302" s="13"/>
      <c r="AS302" s="13"/>
      <c r="AT302" s="13"/>
    </row>
    <row r="303" spans="1:46" ht="14.25">
      <c r="A303" s="8" t="s">
        <v>97</v>
      </c>
      <c r="B303" s="9"/>
      <c r="C303" s="9"/>
      <c r="D303" s="9"/>
      <c r="E303" s="49"/>
      <c r="F303" s="9"/>
      <c r="G303" s="38" t="str">
        <f>IF(F303=0,"",F303-SUM(L303:AT303))</f>
        <v/>
      </c>
      <c r="H303" s="164" t="s">
        <v>101</v>
      </c>
      <c r="I303" s="165" t="e">
        <f t="shared" si="9"/>
        <v>#VALUE!</v>
      </c>
      <c r="J303" s="165" t="e">
        <f t="shared" si="10"/>
        <v>#VALUE!</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v>0</v>
      </c>
      <c r="AD303" s="13">
        <v>0</v>
      </c>
      <c r="AE303" s="13"/>
      <c r="AF303" s="13"/>
      <c r="AG303" s="13"/>
      <c r="AH303" s="13"/>
      <c r="AI303" s="13"/>
      <c r="AJ303" s="13"/>
      <c r="AK303" s="13"/>
      <c r="AL303" s="13"/>
      <c r="AM303" s="13"/>
      <c r="AN303" s="13"/>
      <c r="AO303" s="13"/>
      <c r="AP303" s="13"/>
      <c r="AQ303" s="13"/>
      <c r="AR303" s="13"/>
      <c r="AS303" s="13"/>
      <c r="AT303" s="13"/>
    </row>
    <row r="304" spans="1:46" ht="14.25">
      <c r="A304" s="8" t="s">
        <v>97</v>
      </c>
      <c r="B304" s="9"/>
      <c r="C304" s="9"/>
      <c r="D304" s="9"/>
      <c r="E304" s="49"/>
      <c r="F304" s="9"/>
      <c r="G304" s="38" t="str">
        <f>IF(F304=0,"",F304-SUM(L304:AT304))</f>
        <v/>
      </c>
      <c r="H304" s="164" t="s">
        <v>101</v>
      </c>
      <c r="I304" s="165" t="e">
        <f t="shared" si="9"/>
        <v>#VALUE!</v>
      </c>
      <c r="J304" s="165" t="e">
        <f t="shared" si="10"/>
        <v>#VALUE!</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v>0</v>
      </c>
      <c r="AD304" s="13">
        <v>0</v>
      </c>
      <c r="AE304" s="13"/>
      <c r="AF304" s="13"/>
      <c r="AG304" s="13"/>
      <c r="AH304" s="13"/>
      <c r="AI304" s="13"/>
      <c r="AJ304" s="13"/>
      <c r="AK304" s="13"/>
      <c r="AL304" s="13"/>
      <c r="AM304" s="13"/>
      <c r="AN304" s="13"/>
      <c r="AO304" s="13"/>
      <c r="AP304" s="13"/>
      <c r="AQ304" s="13"/>
      <c r="AR304" s="13"/>
      <c r="AS304" s="13"/>
      <c r="AT304" s="13"/>
    </row>
    <row r="305" spans="1:46" ht="14.25">
      <c r="A305" s="8" t="s">
        <v>97</v>
      </c>
      <c r="B305" s="9"/>
      <c r="C305" s="9"/>
      <c r="D305" s="9"/>
      <c r="E305" s="49"/>
      <c r="F305" s="9"/>
      <c r="G305" s="38" t="str">
        <f>IF(F305=0,"",F305-SUM(L305:AT305))</f>
        <v/>
      </c>
      <c r="H305" s="164" t="s">
        <v>101</v>
      </c>
      <c r="I305" s="165" t="e">
        <f t="shared" si="9"/>
        <v>#VALUE!</v>
      </c>
      <c r="J305" s="165" t="e">
        <f t="shared" si="10"/>
        <v>#VALUE!</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v>0</v>
      </c>
      <c r="AD305" s="13">
        <v>0</v>
      </c>
      <c r="AE305" s="13"/>
      <c r="AF305" s="13"/>
      <c r="AG305" s="13"/>
      <c r="AH305" s="13"/>
      <c r="AI305" s="13"/>
      <c r="AJ305" s="13"/>
      <c r="AK305" s="13"/>
      <c r="AL305" s="13"/>
      <c r="AM305" s="13"/>
      <c r="AN305" s="13"/>
      <c r="AO305" s="13"/>
      <c r="AP305" s="13"/>
      <c r="AQ305" s="13"/>
      <c r="AR305" s="13"/>
      <c r="AS305" s="13"/>
      <c r="AT305" s="13"/>
    </row>
    <row r="306" spans="1:46" ht="14.25">
      <c r="A306" s="8" t="s">
        <v>97</v>
      </c>
      <c r="B306" s="9"/>
      <c r="C306" s="9"/>
      <c r="D306" s="9"/>
      <c r="E306" s="49"/>
      <c r="F306" s="9"/>
      <c r="G306" s="38" t="str">
        <f>IF(F306=0,"",F306-SUM(L306:AT306))</f>
        <v/>
      </c>
      <c r="H306" s="164" t="s">
        <v>101</v>
      </c>
      <c r="I306" s="165" t="e">
        <f t="shared" si="9"/>
        <v>#VALUE!</v>
      </c>
      <c r="J306" s="165" t="e">
        <f t="shared" si="10"/>
        <v>#VALUE!</v>
      </c>
      <c r="L306" s="13">
        <v>0</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v>0</v>
      </c>
      <c r="AD306" s="13">
        <v>0</v>
      </c>
      <c r="AE306" s="13"/>
      <c r="AF306" s="13"/>
      <c r="AG306" s="13"/>
      <c r="AH306" s="13"/>
      <c r="AI306" s="13"/>
      <c r="AJ306" s="13"/>
      <c r="AK306" s="13"/>
      <c r="AL306" s="13"/>
      <c r="AM306" s="13"/>
      <c r="AN306" s="13"/>
      <c r="AO306" s="13"/>
      <c r="AP306" s="13"/>
      <c r="AQ306" s="13"/>
      <c r="AR306" s="13"/>
      <c r="AS306" s="13"/>
      <c r="AT306" s="13"/>
    </row>
    <row r="307" spans="1:46" ht="14.25">
      <c r="A307" s="8" t="s">
        <v>97</v>
      </c>
      <c r="B307" s="9"/>
      <c r="C307" s="9"/>
      <c r="D307" s="9"/>
      <c r="E307" s="49"/>
      <c r="F307" s="9"/>
      <c r="G307" s="38" t="str">
        <f>IF(F307=0,"",F307-SUM(L307:AT307))</f>
        <v/>
      </c>
      <c r="H307" s="164" t="s">
        <v>101</v>
      </c>
      <c r="I307" s="165" t="e">
        <f t="shared" si="9"/>
        <v>#VALUE!</v>
      </c>
      <c r="J307" s="165" t="e">
        <f t="shared" si="10"/>
        <v>#VALUE!</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v>0</v>
      </c>
      <c r="AD307" s="13">
        <v>0</v>
      </c>
      <c r="AE307" s="13"/>
      <c r="AF307" s="13"/>
      <c r="AG307" s="13"/>
      <c r="AH307" s="13"/>
      <c r="AI307" s="13"/>
      <c r="AJ307" s="13"/>
      <c r="AK307" s="13"/>
      <c r="AL307" s="13"/>
      <c r="AM307" s="13"/>
      <c r="AN307" s="13"/>
      <c r="AO307" s="13"/>
      <c r="AP307" s="13"/>
      <c r="AQ307" s="13"/>
      <c r="AR307" s="13"/>
      <c r="AS307" s="13"/>
      <c r="AT307" s="13"/>
    </row>
    <row r="308" spans="1:46" ht="14.25">
      <c r="A308" s="8" t="s">
        <v>106</v>
      </c>
      <c r="B308" s="9"/>
      <c r="C308" s="9"/>
      <c r="D308" s="9"/>
      <c r="E308" s="49"/>
      <c r="F308" s="9"/>
      <c r="G308" s="38" t="str">
        <f>IF(F308=0,"",F308-SUM(L308:AT308))</f>
        <v/>
      </c>
      <c r="H308" s="164" t="s">
        <v>107</v>
      </c>
      <c r="I308" s="165" t="e">
        <f t="shared" si="9"/>
        <v>#VALUE!</v>
      </c>
      <c r="J308" s="165" t="e">
        <f t="shared" si="10"/>
        <v>#VALUE!</v>
      </c>
      <c r="L308" s="13">
        <v>0</v>
      </c>
      <c r="M308" s="13">
        <v>0</v>
      </c>
      <c r="N308" s="13">
        <v>0</v>
      </c>
      <c r="O308" s="13">
        <v>0</v>
      </c>
      <c r="P308" s="13">
        <v>0</v>
      </c>
      <c r="Q308" s="13">
        <v>0</v>
      </c>
      <c r="R308" s="13">
        <v>0</v>
      </c>
      <c r="S308" s="13">
        <v>0</v>
      </c>
      <c r="T308" s="13">
        <v>0</v>
      </c>
      <c r="U308" s="13">
        <v>0</v>
      </c>
      <c r="V308" s="13">
        <v>0</v>
      </c>
      <c r="W308" s="13">
        <v>0</v>
      </c>
      <c r="X308" s="13">
        <v>0</v>
      </c>
      <c r="Y308" s="13">
        <v>0</v>
      </c>
      <c r="Z308" s="13">
        <v>0</v>
      </c>
      <c r="AA308" s="13">
        <v>0</v>
      </c>
      <c r="AB308" s="13">
        <v>0</v>
      </c>
      <c r="AC308" s="13">
        <v>0</v>
      </c>
      <c r="AD308" s="13">
        <v>0</v>
      </c>
      <c r="AE308" s="13"/>
      <c r="AF308" s="13"/>
      <c r="AG308" s="13"/>
      <c r="AH308" s="13"/>
      <c r="AI308" s="13"/>
      <c r="AJ308" s="13"/>
      <c r="AK308" s="13"/>
      <c r="AL308" s="13"/>
      <c r="AM308" s="13"/>
      <c r="AN308" s="13"/>
      <c r="AO308" s="13"/>
      <c r="AP308" s="13"/>
      <c r="AQ308" s="13"/>
      <c r="AR308" s="13"/>
      <c r="AS308" s="13"/>
      <c r="AT308" s="13"/>
    </row>
    <row r="309" spans="1:46" ht="14.25">
      <c r="A309" s="8" t="s">
        <v>106</v>
      </c>
      <c r="B309" s="9"/>
      <c r="C309" s="9"/>
      <c r="D309" s="9"/>
      <c r="E309" s="49"/>
      <c r="F309" s="9"/>
      <c r="G309" s="38" t="str">
        <f>IF(F309=0,"",F309-SUM(L309:AT309))</f>
        <v/>
      </c>
      <c r="H309" s="164" t="s">
        <v>107</v>
      </c>
      <c r="I309" s="165" t="e">
        <f t="shared" si="9"/>
        <v>#VALUE!</v>
      </c>
      <c r="J309" s="165" t="e">
        <f t="shared" si="10"/>
        <v>#VALUE!</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v>0</v>
      </c>
      <c r="AD309" s="13">
        <v>0</v>
      </c>
      <c r="AE309" s="13"/>
      <c r="AF309" s="13"/>
      <c r="AG309" s="13"/>
      <c r="AH309" s="13"/>
      <c r="AI309" s="13"/>
      <c r="AJ309" s="13"/>
      <c r="AK309" s="13"/>
      <c r="AL309" s="13"/>
      <c r="AM309" s="13"/>
      <c r="AN309" s="13"/>
      <c r="AO309" s="13"/>
      <c r="AP309" s="13"/>
      <c r="AQ309" s="13"/>
      <c r="AR309" s="13"/>
      <c r="AS309" s="13"/>
      <c r="AT309" s="13"/>
    </row>
    <row r="310" spans="1:46" ht="14.25">
      <c r="A310" s="8" t="s">
        <v>106</v>
      </c>
      <c r="B310" s="9"/>
      <c r="C310" s="9"/>
      <c r="D310" s="9"/>
      <c r="E310" s="49"/>
      <c r="F310" s="9"/>
      <c r="G310" s="38" t="str">
        <f>IF(F310=0,"",F310-SUM(L310:AT310))</f>
        <v/>
      </c>
      <c r="H310" s="164" t="s">
        <v>107</v>
      </c>
      <c r="I310" s="165" t="e">
        <f t="shared" si="9"/>
        <v>#VALUE!</v>
      </c>
      <c r="J310" s="165" t="e">
        <f t="shared" si="10"/>
        <v>#VALUE!</v>
      </c>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3">
        <v>0</v>
      </c>
      <c r="AB310" s="13">
        <v>0</v>
      </c>
      <c r="AC310" s="13">
        <v>0</v>
      </c>
      <c r="AD310" s="13">
        <v>0</v>
      </c>
      <c r="AE310" s="13"/>
      <c r="AF310" s="13"/>
      <c r="AG310" s="13"/>
      <c r="AH310" s="13"/>
      <c r="AI310" s="13"/>
      <c r="AJ310" s="13"/>
      <c r="AK310" s="13"/>
      <c r="AL310" s="13"/>
      <c r="AM310" s="13"/>
      <c r="AN310" s="13"/>
      <c r="AO310" s="13"/>
      <c r="AP310" s="13"/>
      <c r="AQ310" s="13"/>
      <c r="AR310" s="13"/>
      <c r="AS310" s="13"/>
      <c r="AT310" s="13"/>
    </row>
    <row r="311" spans="1:46" ht="14.25">
      <c r="A311" s="8" t="s">
        <v>106</v>
      </c>
      <c r="B311" s="9"/>
      <c r="C311" s="9"/>
      <c r="D311" s="9"/>
      <c r="E311" s="49"/>
      <c r="F311" s="9"/>
      <c r="G311" s="38" t="str">
        <f>IF(F311=0,"",F311-SUM(L311:AT311))</f>
        <v/>
      </c>
      <c r="H311" s="164" t="s">
        <v>107</v>
      </c>
      <c r="I311" s="165" t="e">
        <f t="shared" si="9"/>
        <v>#VALUE!</v>
      </c>
      <c r="J311" s="165" t="e">
        <f t="shared" si="10"/>
        <v>#VALUE!</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v>0</v>
      </c>
      <c r="AD311" s="13">
        <v>0</v>
      </c>
      <c r="AE311" s="13"/>
      <c r="AF311" s="13"/>
      <c r="AG311" s="13"/>
      <c r="AH311" s="13"/>
      <c r="AI311" s="13"/>
      <c r="AJ311" s="13"/>
      <c r="AK311" s="13"/>
      <c r="AL311" s="13"/>
      <c r="AM311" s="13"/>
      <c r="AN311" s="13"/>
      <c r="AO311" s="13"/>
      <c r="AP311" s="13"/>
      <c r="AQ311" s="13"/>
      <c r="AR311" s="13"/>
      <c r="AS311" s="13"/>
      <c r="AT311" s="13"/>
    </row>
    <row r="312" spans="1:46" ht="14.25">
      <c r="A312" s="8" t="s">
        <v>106</v>
      </c>
      <c r="B312" s="9"/>
      <c r="C312" s="9"/>
      <c r="D312" s="9"/>
      <c r="E312" s="49"/>
      <c r="F312" s="9"/>
      <c r="G312" s="38" t="str">
        <f>IF(F312=0,"",F312-SUM(L312:AT312))</f>
        <v/>
      </c>
      <c r="H312" s="164" t="s">
        <v>107</v>
      </c>
      <c r="I312" s="165" t="e">
        <f t="shared" si="9"/>
        <v>#VALUE!</v>
      </c>
      <c r="J312" s="165" t="e">
        <f t="shared" si="10"/>
        <v>#VALUE!</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v>0</v>
      </c>
      <c r="AD312" s="13">
        <v>0</v>
      </c>
      <c r="AE312" s="13"/>
      <c r="AF312" s="13"/>
      <c r="AG312" s="13"/>
      <c r="AH312" s="13"/>
      <c r="AI312" s="13"/>
      <c r="AJ312" s="13"/>
      <c r="AK312" s="13"/>
      <c r="AL312" s="13"/>
      <c r="AM312" s="13"/>
      <c r="AN312" s="13"/>
      <c r="AO312" s="13"/>
      <c r="AP312" s="13"/>
      <c r="AQ312" s="13"/>
      <c r="AR312" s="13"/>
      <c r="AS312" s="13"/>
      <c r="AT312" s="13"/>
    </row>
    <row r="313" spans="1:46" ht="14.25">
      <c r="A313" s="8" t="s">
        <v>106</v>
      </c>
      <c r="B313" s="9"/>
      <c r="C313" s="9"/>
      <c r="D313" s="9"/>
      <c r="E313" s="49"/>
      <c r="F313" s="9"/>
      <c r="G313" s="38" t="str">
        <f>IF(F313=0,"",F313-SUM(L313:AT313))</f>
        <v/>
      </c>
      <c r="H313" s="164" t="s">
        <v>107</v>
      </c>
      <c r="I313" s="165" t="e">
        <f t="shared" si="9"/>
        <v>#VALUE!</v>
      </c>
      <c r="J313" s="165" t="e">
        <f t="shared" si="10"/>
        <v>#VALUE!</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v>0</v>
      </c>
      <c r="AD313" s="13">
        <v>0</v>
      </c>
      <c r="AE313" s="13"/>
      <c r="AF313" s="13"/>
      <c r="AG313" s="13"/>
      <c r="AH313" s="13"/>
      <c r="AI313" s="13"/>
      <c r="AJ313" s="13"/>
      <c r="AK313" s="13"/>
      <c r="AL313" s="13"/>
      <c r="AM313" s="13"/>
      <c r="AN313" s="13"/>
      <c r="AO313" s="13"/>
      <c r="AP313" s="13"/>
      <c r="AQ313" s="13"/>
      <c r="AR313" s="13"/>
      <c r="AS313" s="13"/>
      <c r="AT313" s="13"/>
    </row>
    <row r="314" spans="1:46" ht="14.25">
      <c r="A314" s="8" t="s">
        <v>106</v>
      </c>
      <c r="B314" s="9"/>
      <c r="C314" s="9"/>
      <c r="D314" s="9"/>
      <c r="E314" s="49"/>
      <c r="F314" s="9"/>
      <c r="G314" s="38" t="str">
        <f>IF(F314=0,"",F314-SUM(L314:AT314))</f>
        <v/>
      </c>
      <c r="H314" s="164" t="s">
        <v>107</v>
      </c>
      <c r="I314" s="165" t="e">
        <f t="shared" si="9"/>
        <v>#VALUE!</v>
      </c>
      <c r="J314" s="165" t="e">
        <f t="shared" si="10"/>
        <v>#VALUE!</v>
      </c>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3">
        <v>0</v>
      </c>
      <c r="AB314" s="13">
        <v>0</v>
      </c>
      <c r="AC314" s="13">
        <v>0</v>
      </c>
      <c r="AD314" s="13">
        <v>0</v>
      </c>
      <c r="AE314" s="13"/>
      <c r="AF314" s="13"/>
      <c r="AG314" s="13"/>
      <c r="AH314" s="13"/>
      <c r="AI314" s="13"/>
      <c r="AJ314" s="13"/>
      <c r="AK314" s="13"/>
      <c r="AL314" s="13"/>
      <c r="AM314" s="13"/>
      <c r="AN314" s="13"/>
      <c r="AO314" s="13"/>
      <c r="AP314" s="13"/>
      <c r="AQ314" s="13"/>
      <c r="AR314" s="13"/>
      <c r="AS314" s="13"/>
      <c r="AT314" s="13"/>
    </row>
    <row r="315" spans="1:46" ht="14.25">
      <c r="A315" s="8" t="s">
        <v>106</v>
      </c>
      <c r="B315" s="9"/>
      <c r="C315" s="9"/>
      <c r="D315" s="9"/>
      <c r="E315" s="49"/>
      <c r="F315" s="9"/>
      <c r="G315" s="38" t="str">
        <f>IF(F315=0,"",F315-SUM(L315:AT315))</f>
        <v/>
      </c>
      <c r="H315" s="164" t="s">
        <v>107</v>
      </c>
      <c r="I315" s="165" t="e">
        <f t="shared" si="9"/>
        <v>#VALUE!</v>
      </c>
      <c r="J315" s="165" t="e">
        <f t="shared" si="10"/>
        <v>#VALUE!</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v>0</v>
      </c>
      <c r="AD315" s="13">
        <v>0</v>
      </c>
      <c r="AE315" s="13"/>
      <c r="AF315" s="13"/>
      <c r="AG315" s="13"/>
      <c r="AH315" s="13"/>
      <c r="AI315" s="13"/>
      <c r="AJ315" s="13"/>
      <c r="AK315" s="13"/>
      <c r="AL315" s="13"/>
      <c r="AM315" s="13"/>
      <c r="AN315" s="13"/>
      <c r="AO315" s="13"/>
      <c r="AP315" s="13"/>
      <c r="AQ315" s="13"/>
      <c r="AR315" s="13"/>
      <c r="AS315" s="13"/>
      <c r="AT315" s="13"/>
    </row>
    <row r="316" spans="1:46" ht="14.25">
      <c r="A316" s="8" t="s">
        <v>106</v>
      </c>
      <c r="B316" s="9"/>
      <c r="C316" s="9"/>
      <c r="D316" s="9"/>
      <c r="E316" s="49"/>
      <c r="F316" s="9"/>
      <c r="G316" s="38" t="str">
        <f>IF(F316=0,"",F316-SUM(L316:AT316))</f>
        <v/>
      </c>
      <c r="H316" s="164" t="s">
        <v>107</v>
      </c>
      <c r="I316" s="165" t="e">
        <f t="shared" si="9"/>
        <v>#VALUE!</v>
      </c>
      <c r="J316" s="165" t="e">
        <f t="shared" si="10"/>
        <v>#VALUE!</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v>0</v>
      </c>
      <c r="AD316" s="11">
        <v>0</v>
      </c>
      <c r="AE316" s="11"/>
      <c r="AF316" s="11"/>
      <c r="AG316" s="11"/>
      <c r="AH316" s="11"/>
      <c r="AI316" s="11"/>
      <c r="AJ316" s="11"/>
      <c r="AK316" s="11"/>
      <c r="AL316" s="11"/>
      <c r="AM316" s="11"/>
      <c r="AN316" s="11"/>
      <c r="AO316" s="11"/>
      <c r="AP316" s="11"/>
      <c r="AQ316" s="11"/>
      <c r="AR316" s="11"/>
      <c r="AS316" s="11"/>
      <c r="AT316" s="11"/>
    </row>
    <row r="317" spans="1:46" ht="14.25">
      <c r="A317" s="8" t="s">
        <v>106</v>
      </c>
      <c r="B317" s="9"/>
      <c r="C317" s="9"/>
      <c r="D317" s="9"/>
      <c r="E317" s="49"/>
      <c r="F317" s="9"/>
      <c r="G317" s="38" t="str">
        <f>IF(F317=0,"",F317-SUM(L317:AT317))</f>
        <v/>
      </c>
      <c r="H317" s="164" t="s">
        <v>107</v>
      </c>
      <c r="I317" s="165" t="e">
        <f t="shared" si="9"/>
        <v>#VALUE!</v>
      </c>
      <c r="J317" s="165" t="e">
        <f t="shared" si="10"/>
        <v>#VALUE!</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c r="AF317" s="13"/>
      <c r="AG317" s="13"/>
      <c r="AH317" s="13"/>
      <c r="AI317" s="13"/>
      <c r="AJ317" s="13"/>
      <c r="AK317" s="13"/>
      <c r="AL317" s="13"/>
      <c r="AM317" s="13"/>
      <c r="AN317" s="13"/>
      <c r="AO317" s="13"/>
      <c r="AP317" s="13"/>
      <c r="AQ317" s="13"/>
      <c r="AR317" s="13"/>
      <c r="AS317" s="13"/>
      <c r="AT317" s="13"/>
    </row>
    <row r="318" spans="1:46" ht="14.25">
      <c r="A318" s="8" t="s">
        <v>106</v>
      </c>
      <c r="B318" s="9"/>
      <c r="C318" s="9"/>
      <c r="D318" s="9"/>
      <c r="E318" s="49"/>
      <c r="F318" s="9"/>
      <c r="G318" s="38" t="str">
        <f>IF(F318=0,"",F318-SUM(L318:AT318))</f>
        <v/>
      </c>
      <c r="H318" s="164" t="s">
        <v>107</v>
      </c>
      <c r="I318" s="165" t="e">
        <f t="shared" si="9"/>
        <v>#VALUE!</v>
      </c>
      <c r="J318" s="165" t="e">
        <f t="shared" si="10"/>
        <v>#VALUE!</v>
      </c>
      <c r="L318" s="13">
        <v>0</v>
      </c>
      <c r="M318" s="13">
        <v>0</v>
      </c>
      <c r="N318" s="13">
        <v>0</v>
      </c>
      <c r="O318" s="13">
        <v>0</v>
      </c>
      <c r="P318" s="13">
        <v>0</v>
      </c>
      <c r="Q318" s="13">
        <v>0</v>
      </c>
      <c r="R318" s="13">
        <v>0</v>
      </c>
      <c r="S318" s="13">
        <v>0</v>
      </c>
      <c r="T318" s="13">
        <v>0</v>
      </c>
      <c r="U318" s="13">
        <v>0</v>
      </c>
      <c r="V318" s="13">
        <v>0</v>
      </c>
      <c r="W318" s="13">
        <v>0</v>
      </c>
      <c r="X318" s="13">
        <v>0</v>
      </c>
      <c r="Y318" s="13">
        <v>0</v>
      </c>
      <c r="Z318" s="13">
        <v>0</v>
      </c>
      <c r="AA318" s="13">
        <v>0</v>
      </c>
      <c r="AB318" s="13">
        <v>0</v>
      </c>
      <c r="AC318" s="13">
        <v>0</v>
      </c>
      <c r="AD318" s="13">
        <v>0</v>
      </c>
      <c r="AE318" s="13"/>
      <c r="AF318" s="13"/>
      <c r="AG318" s="13"/>
      <c r="AH318" s="13"/>
      <c r="AI318" s="13"/>
      <c r="AJ318" s="13"/>
      <c r="AK318" s="13"/>
      <c r="AL318" s="13"/>
      <c r="AM318" s="13"/>
      <c r="AN318" s="13"/>
      <c r="AO318" s="13"/>
      <c r="AP318" s="13"/>
      <c r="AQ318" s="13"/>
      <c r="AR318" s="13"/>
      <c r="AS318" s="13"/>
      <c r="AT318" s="13"/>
    </row>
    <row r="319" spans="1:46" ht="14.25">
      <c r="A319" s="8" t="s">
        <v>106</v>
      </c>
      <c r="B319" s="9"/>
      <c r="C319" s="9"/>
      <c r="D319" s="9"/>
      <c r="E319" s="49"/>
      <c r="F319" s="9"/>
      <c r="G319" s="38" t="str">
        <f>IF(F319=0,"",F319-SUM(L319:AT319))</f>
        <v/>
      </c>
      <c r="H319" s="164" t="s">
        <v>107</v>
      </c>
      <c r="I319" s="165" t="e">
        <f t="shared" si="9"/>
        <v>#VALUE!</v>
      </c>
      <c r="J319" s="165" t="e">
        <f t="shared" si="10"/>
        <v>#VALUE!</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v>0</v>
      </c>
      <c r="AD319" s="13">
        <v>0</v>
      </c>
      <c r="AE319" s="13"/>
      <c r="AF319" s="13"/>
      <c r="AG319" s="13"/>
      <c r="AH319" s="13"/>
      <c r="AI319" s="13"/>
      <c r="AJ319" s="13"/>
      <c r="AK319" s="13"/>
      <c r="AL319" s="13"/>
      <c r="AM319" s="13"/>
      <c r="AN319" s="13"/>
      <c r="AO319" s="13"/>
      <c r="AP319" s="13"/>
      <c r="AQ319" s="13"/>
      <c r="AR319" s="13"/>
      <c r="AS319" s="13"/>
      <c r="AT319" s="13"/>
    </row>
    <row r="320" spans="1:46" ht="14.25">
      <c r="A320" s="8" t="s">
        <v>106</v>
      </c>
      <c r="B320" s="9"/>
      <c r="C320" s="9"/>
      <c r="D320" s="9"/>
      <c r="E320" s="49"/>
      <c r="F320" s="9"/>
      <c r="G320" s="38" t="str">
        <f>IF(F320=0,"",F320-SUM(L320:AT320))</f>
        <v/>
      </c>
      <c r="H320" s="164" t="s">
        <v>107</v>
      </c>
      <c r="I320" s="165" t="e">
        <f t="shared" si="9"/>
        <v>#VALUE!</v>
      </c>
      <c r="J320" s="165" t="e">
        <f t="shared" si="10"/>
        <v>#VALUE!</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v>0</v>
      </c>
      <c r="AD320" s="13">
        <v>0</v>
      </c>
      <c r="AE320" s="13"/>
      <c r="AF320" s="13"/>
      <c r="AG320" s="13"/>
      <c r="AH320" s="13"/>
      <c r="AI320" s="13"/>
      <c r="AJ320" s="13"/>
      <c r="AK320" s="13"/>
      <c r="AL320" s="13"/>
      <c r="AM320" s="13"/>
      <c r="AN320" s="13"/>
      <c r="AO320" s="13"/>
      <c r="AP320" s="13"/>
      <c r="AQ320" s="13"/>
      <c r="AR320" s="13"/>
      <c r="AS320" s="13"/>
      <c r="AT320" s="13"/>
    </row>
    <row r="321" spans="1:46" ht="14.25">
      <c r="A321" s="8" t="s">
        <v>106</v>
      </c>
      <c r="B321" s="9"/>
      <c r="C321" s="9"/>
      <c r="D321" s="9"/>
      <c r="E321" s="49"/>
      <c r="F321" s="9"/>
      <c r="G321" s="38" t="str">
        <f>IF(F321=0,"",F321-SUM(L321:AT321))</f>
        <v/>
      </c>
      <c r="H321" s="164" t="s">
        <v>107</v>
      </c>
      <c r="I321" s="165" t="e">
        <f t="shared" si="9"/>
        <v>#VALUE!</v>
      </c>
      <c r="J321" s="165" t="e">
        <f t="shared" si="10"/>
        <v>#VALUE!</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c r="AF321" s="13"/>
      <c r="AG321" s="13"/>
      <c r="AH321" s="13"/>
      <c r="AI321" s="13"/>
      <c r="AJ321" s="13"/>
      <c r="AK321" s="13"/>
      <c r="AL321" s="13"/>
      <c r="AM321" s="13"/>
      <c r="AN321" s="13"/>
      <c r="AO321" s="13"/>
      <c r="AP321" s="13"/>
      <c r="AQ321" s="13"/>
      <c r="AR321" s="13"/>
      <c r="AS321" s="13"/>
      <c r="AT321" s="13"/>
    </row>
    <row r="322" spans="1:46" ht="14.25">
      <c r="A322" s="8" t="s">
        <v>106</v>
      </c>
      <c r="B322" s="9"/>
      <c r="C322" s="9"/>
      <c r="D322" s="9"/>
      <c r="E322" s="49"/>
      <c r="F322" s="9"/>
      <c r="G322" s="38" t="str">
        <f>IF(F322=0,"",F322-SUM(L322:AT322))</f>
        <v/>
      </c>
      <c r="H322" s="164" t="s">
        <v>107</v>
      </c>
      <c r="I322" s="165" t="e">
        <f t="shared" si="9"/>
        <v>#VALUE!</v>
      </c>
      <c r="J322" s="165" t="e">
        <f t="shared" si="10"/>
        <v>#VALUE!</v>
      </c>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v>0</v>
      </c>
      <c r="AD322" s="13">
        <v>0</v>
      </c>
      <c r="AE322" s="13"/>
      <c r="AF322" s="13"/>
      <c r="AG322" s="13"/>
      <c r="AH322" s="13"/>
      <c r="AI322" s="13"/>
      <c r="AJ322" s="13"/>
      <c r="AK322" s="13"/>
      <c r="AL322" s="13"/>
      <c r="AM322" s="13"/>
      <c r="AN322" s="13"/>
      <c r="AO322" s="13"/>
      <c r="AP322" s="13"/>
      <c r="AQ322" s="13"/>
      <c r="AR322" s="13"/>
      <c r="AS322" s="13"/>
      <c r="AT322" s="13"/>
    </row>
    <row r="323" spans="1:46" ht="14.25">
      <c r="A323" s="8" t="s">
        <v>106</v>
      </c>
      <c r="B323" s="9"/>
      <c r="C323" s="9"/>
      <c r="D323" s="9"/>
      <c r="E323" s="49"/>
      <c r="F323" s="9"/>
      <c r="G323" s="38" t="str">
        <f>IF(F323=0,"",F323-SUM(L323:AT323))</f>
        <v/>
      </c>
      <c r="H323" s="164" t="s">
        <v>107</v>
      </c>
      <c r="I323" s="165" t="e">
        <f t="shared" si="9"/>
        <v>#VALUE!</v>
      </c>
      <c r="J323" s="165" t="e">
        <f t="shared" si="10"/>
        <v>#VALUE!</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v>0</v>
      </c>
      <c r="AD323" s="13">
        <v>0</v>
      </c>
      <c r="AE323" s="13"/>
      <c r="AF323" s="13"/>
      <c r="AG323" s="13"/>
      <c r="AH323" s="13"/>
      <c r="AI323" s="13"/>
      <c r="AJ323" s="13"/>
      <c r="AK323" s="13"/>
      <c r="AL323" s="13"/>
      <c r="AM323" s="13"/>
      <c r="AN323" s="13"/>
      <c r="AO323" s="13"/>
      <c r="AP323" s="13"/>
      <c r="AQ323" s="13"/>
      <c r="AR323" s="13"/>
      <c r="AS323" s="13"/>
      <c r="AT323" s="13"/>
    </row>
    <row r="324" spans="1:46" ht="14.25">
      <c r="A324" s="8" t="s">
        <v>106</v>
      </c>
      <c r="B324" s="9"/>
      <c r="C324" s="9"/>
      <c r="D324" s="9"/>
      <c r="E324" s="49"/>
      <c r="F324" s="9"/>
      <c r="G324" s="38" t="str">
        <f>IF(F324=0,"",F324-SUM(L324:AT324))</f>
        <v/>
      </c>
      <c r="H324" s="164" t="s">
        <v>107</v>
      </c>
      <c r="I324" s="165" t="e">
        <f t="shared" si="9"/>
        <v>#VALUE!</v>
      </c>
      <c r="J324" s="165" t="e">
        <f t="shared" si="10"/>
        <v>#VALUE!</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c r="AF324" s="13"/>
      <c r="AG324" s="13"/>
      <c r="AH324" s="13"/>
      <c r="AI324" s="13"/>
      <c r="AJ324" s="13"/>
      <c r="AK324" s="13"/>
      <c r="AL324" s="13"/>
      <c r="AM324" s="13"/>
      <c r="AN324" s="13"/>
      <c r="AO324" s="13"/>
      <c r="AP324" s="13"/>
      <c r="AQ324" s="13"/>
      <c r="AR324" s="13"/>
      <c r="AS324" s="13"/>
      <c r="AT324" s="13"/>
    </row>
    <row r="325" spans="1:46" ht="14.25">
      <c r="A325" s="8" t="s">
        <v>106</v>
      </c>
      <c r="B325" s="9"/>
      <c r="C325" s="9"/>
      <c r="D325" s="9"/>
      <c r="E325" s="49"/>
      <c r="F325" s="9"/>
      <c r="G325" s="38" t="str">
        <f>IF(F325=0,"",F325-SUM(L325:AT325))</f>
        <v/>
      </c>
      <c r="H325" s="164" t="s">
        <v>107</v>
      </c>
      <c r="I325" s="165" t="e">
        <f t="shared" ref="I325:I333" si="11">F325-G325</f>
        <v>#VALUE!</v>
      </c>
      <c r="J325" s="165" t="e">
        <f t="shared" ref="J325:J333" si="12">E325*I325</f>
        <v>#VALUE!</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c r="AF325" s="13"/>
      <c r="AG325" s="13"/>
      <c r="AH325" s="13"/>
      <c r="AI325" s="13"/>
      <c r="AJ325" s="13"/>
      <c r="AK325" s="13"/>
      <c r="AL325" s="13"/>
      <c r="AM325" s="13"/>
      <c r="AN325" s="13"/>
      <c r="AO325" s="13"/>
      <c r="AP325" s="13"/>
      <c r="AQ325" s="13"/>
      <c r="AR325" s="13"/>
      <c r="AS325" s="13"/>
      <c r="AT325" s="13"/>
    </row>
    <row r="326" spans="1:46" ht="14.25">
      <c r="A326" s="8" t="s">
        <v>106</v>
      </c>
      <c r="B326" s="9"/>
      <c r="C326" s="9"/>
      <c r="D326" s="9"/>
      <c r="E326" s="49"/>
      <c r="F326" s="9"/>
      <c r="G326" s="38" t="str">
        <f>IF(F326=0,"",F326-SUM(L326:AT326))</f>
        <v/>
      </c>
      <c r="H326" s="164" t="s">
        <v>107</v>
      </c>
      <c r="I326" s="165" t="e">
        <f t="shared" si="11"/>
        <v>#VALUE!</v>
      </c>
      <c r="J326" s="165" t="e">
        <f t="shared" si="12"/>
        <v>#VALUE!</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v>0</v>
      </c>
      <c r="AD326" s="13">
        <v>0</v>
      </c>
      <c r="AE326" s="13"/>
      <c r="AF326" s="13"/>
      <c r="AG326" s="13"/>
      <c r="AH326" s="13"/>
      <c r="AI326" s="13"/>
      <c r="AJ326" s="13"/>
      <c r="AK326" s="13"/>
      <c r="AL326" s="13"/>
      <c r="AM326" s="13"/>
      <c r="AN326" s="13"/>
      <c r="AO326" s="13"/>
      <c r="AP326" s="13"/>
      <c r="AQ326" s="13"/>
      <c r="AR326" s="13"/>
      <c r="AS326" s="13"/>
      <c r="AT326" s="13"/>
    </row>
    <row r="327" spans="1:46" ht="14.25">
      <c r="A327" s="8" t="s">
        <v>106</v>
      </c>
      <c r="B327" s="9"/>
      <c r="C327" s="9"/>
      <c r="D327" s="9"/>
      <c r="E327" s="49"/>
      <c r="F327" s="9"/>
      <c r="G327" s="38" t="str">
        <f>IF(F327=0,"",F327-SUM(L327:AT327))</f>
        <v/>
      </c>
      <c r="H327" s="164" t="s">
        <v>107</v>
      </c>
      <c r="I327" s="165" t="e">
        <f t="shared" si="11"/>
        <v>#VALUE!</v>
      </c>
      <c r="J327" s="165" t="e">
        <f t="shared" si="12"/>
        <v>#VALUE!</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v>0</v>
      </c>
      <c r="AD327" s="13">
        <v>0</v>
      </c>
      <c r="AE327" s="13"/>
      <c r="AF327" s="13"/>
      <c r="AG327" s="13"/>
      <c r="AH327" s="13"/>
      <c r="AI327" s="13"/>
      <c r="AJ327" s="13"/>
      <c r="AK327" s="13"/>
      <c r="AL327" s="13"/>
      <c r="AM327" s="13"/>
      <c r="AN327" s="13"/>
      <c r="AO327" s="13"/>
      <c r="AP327" s="13"/>
      <c r="AQ327" s="13"/>
      <c r="AR327" s="13"/>
      <c r="AS327" s="13"/>
      <c r="AT327" s="13"/>
    </row>
    <row r="328" spans="1:46" ht="14.25">
      <c r="A328" s="8" t="s">
        <v>106</v>
      </c>
      <c r="B328" s="9"/>
      <c r="C328" s="9"/>
      <c r="D328" s="9"/>
      <c r="E328" s="49"/>
      <c r="F328" s="9"/>
      <c r="G328" s="38" t="str">
        <f>IF(F328=0,"",F328-SUM(L328:AT328))</f>
        <v/>
      </c>
      <c r="H328" s="164" t="s">
        <v>107</v>
      </c>
      <c r="I328" s="165" t="e">
        <f t="shared" si="11"/>
        <v>#VALUE!</v>
      </c>
      <c r="J328" s="165" t="e">
        <f t="shared" si="12"/>
        <v>#VALUE!</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0</v>
      </c>
      <c r="AC328" s="13">
        <v>0</v>
      </c>
      <c r="AD328" s="13">
        <v>0</v>
      </c>
      <c r="AE328" s="13"/>
      <c r="AF328" s="13"/>
      <c r="AG328" s="13"/>
      <c r="AH328" s="13"/>
      <c r="AI328" s="13"/>
      <c r="AJ328" s="13"/>
      <c r="AK328" s="13"/>
      <c r="AL328" s="13"/>
      <c r="AM328" s="13"/>
      <c r="AN328" s="13"/>
      <c r="AO328" s="13"/>
      <c r="AP328" s="13"/>
      <c r="AQ328" s="13"/>
      <c r="AR328" s="13"/>
      <c r="AS328" s="13"/>
      <c r="AT328" s="13"/>
    </row>
    <row r="329" spans="1:46" ht="14.25">
      <c r="A329" s="8" t="s">
        <v>106</v>
      </c>
      <c r="B329" s="9"/>
      <c r="C329" s="9"/>
      <c r="D329" s="9"/>
      <c r="E329" s="49"/>
      <c r="F329" s="9"/>
      <c r="G329" s="38" t="str">
        <f>IF(F329=0,"",F329-SUM(L329:AT329))</f>
        <v/>
      </c>
      <c r="H329" s="164" t="s">
        <v>107</v>
      </c>
      <c r="I329" s="165" t="e">
        <f t="shared" si="11"/>
        <v>#VALUE!</v>
      </c>
      <c r="J329" s="165" t="e">
        <f t="shared" si="12"/>
        <v>#VALUE!</v>
      </c>
      <c r="L329" s="13">
        <v>0</v>
      </c>
      <c r="M329" s="13">
        <v>0</v>
      </c>
      <c r="N329" s="13">
        <v>0</v>
      </c>
      <c r="O329" s="13">
        <v>0</v>
      </c>
      <c r="P329" s="13">
        <v>0</v>
      </c>
      <c r="Q329" s="13">
        <v>0</v>
      </c>
      <c r="R329" s="13">
        <v>0</v>
      </c>
      <c r="S329" s="13">
        <v>0</v>
      </c>
      <c r="T329" s="13">
        <v>0</v>
      </c>
      <c r="U329" s="13">
        <v>0</v>
      </c>
      <c r="V329" s="13">
        <v>0</v>
      </c>
      <c r="W329" s="13">
        <v>0</v>
      </c>
      <c r="X329" s="13">
        <v>0</v>
      </c>
      <c r="Y329" s="13">
        <v>0</v>
      </c>
      <c r="Z329" s="13">
        <v>0</v>
      </c>
      <c r="AA329" s="13">
        <v>0</v>
      </c>
      <c r="AB329" s="13">
        <v>0</v>
      </c>
      <c r="AC329" s="13">
        <v>0</v>
      </c>
      <c r="AD329" s="13">
        <v>0</v>
      </c>
      <c r="AE329" s="13"/>
      <c r="AF329" s="13"/>
      <c r="AG329" s="13"/>
      <c r="AH329" s="13"/>
      <c r="AI329" s="13"/>
      <c r="AJ329" s="13"/>
      <c r="AK329" s="13"/>
      <c r="AL329" s="13"/>
      <c r="AM329" s="13"/>
      <c r="AN329" s="13"/>
      <c r="AO329" s="13"/>
      <c r="AP329" s="13"/>
      <c r="AQ329" s="13"/>
      <c r="AR329" s="13"/>
      <c r="AS329" s="13"/>
      <c r="AT329" s="13"/>
    </row>
    <row r="330" spans="1:46" ht="14.25">
      <c r="A330" s="8" t="s">
        <v>106</v>
      </c>
      <c r="B330" s="9"/>
      <c r="C330" s="9"/>
      <c r="D330" s="9"/>
      <c r="E330" s="49"/>
      <c r="F330" s="9"/>
      <c r="G330" s="38" t="str">
        <f>IF(F330=0,"",F330-SUM(L330:AT330))</f>
        <v/>
      </c>
      <c r="H330" s="164" t="s">
        <v>107</v>
      </c>
      <c r="I330" s="165" t="e">
        <f t="shared" si="11"/>
        <v>#VALUE!</v>
      </c>
      <c r="J330" s="165" t="e">
        <f t="shared" si="12"/>
        <v>#VALUE!</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v>0</v>
      </c>
      <c r="AD330" s="13">
        <v>0</v>
      </c>
      <c r="AE330" s="13"/>
      <c r="AF330" s="13"/>
      <c r="AG330" s="13"/>
      <c r="AH330" s="13"/>
      <c r="AI330" s="13"/>
      <c r="AJ330" s="13"/>
      <c r="AK330" s="13"/>
      <c r="AL330" s="13"/>
      <c r="AM330" s="13"/>
      <c r="AN330" s="13"/>
      <c r="AO330" s="13"/>
      <c r="AP330" s="13"/>
      <c r="AQ330" s="13"/>
      <c r="AR330" s="13"/>
      <c r="AS330" s="13"/>
      <c r="AT330" s="13"/>
    </row>
    <row r="331" spans="1:46" ht="14.25">
      <c r="A331" s="8" t="s">
        <v>106</v>
      </c>
      <c r="B331" s="9"/>
      <c r="C331" s="9"/>
      <c r="D331" s="9"/>
      <c r="E331" s="49"/>
      <c r="F331" s="9"/>
      <c r="G331" s="38" t="str">
        <f>IF(F331=0,"",F331-SUM(L331:AT331))</f>
        <v/>
      </c>
      <c r="H331" s="164" t="s">
        <v>107</v>
      </c>
      <c r="I331" s="165" t="e">
        <f t="shared" si="11"/>
        <v>#VALUE!</v>
      </c>
      <c r="J331" s="165" t="e">
        <f t="shared" si="12"/>
        <v>#VALUE!</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v>0</v>
      </c>
      <c r="AD331" s="13">
        <v>0</v>
      </c>
      <c r="AE331" s="13"/>
      <c r="AF331" s="13"/>
      <c r="AG331" s="13"/>
      <c r="AH331" s="13"/>
      <c r="AI331" s="13"/>
      <c r="AJ331" s="13"/>
      <c r="AK331" s="13"/>
      <c r="AL331" s="13"/>
      <c r="AM331" s="13"/>
      <c r="AN331" s="13"/>
      <c r="AO331" s="13"/>
      <c r="AP331" s="13"/>
      <c r="AQ331" s="13"/>
      <c r="AR331" s="13"/>
      <c r="AS331" s="13"/>
      <c r="AT331" s="13"/>
    </row>
    <row r="332" spans="1:46" ht="15.75" customHeight="1">
      <c r="A332" s="8" t="s">
        <v>106</v>
      </c>
      <c r="B332" s="9"/>
      <c r="C332" s="9"/>
      <c r="D332" s="9"/>
      <c r="E332" s="49"/>
      <c r="F332" s="9"/>
      <c r="G332" s="38" t="str">
        <f t="shared" ref="G332:G333" si="13">IF(F332=0,"",F332-SUM(L332:AT332))</f>
        <v/>
      </c>
      <c r="H332" s="164" t="s">
        <v>107</v>
      </c>
      <c r="I332" s="165" t="e">
        <f t="shared" si="11"/>
        <v>#VALUE!</v>
      </c>
      <c r="J332" s="165" t="e">
        <f t="shared" si="12"/>
        <v>#VALUE!</v>
      </c>
      <c r="L332" s="13">
        <v>0</v>
      </c>
      <c r="M332" s="13">
        <v>0</v>
      </c>
      <c r="N332" s="13">
        <v>0</v>
      </c>
      <c r="O332" s="13">
        <v>0</v>
      </c>
      <c r="P332" s="13">
        <v>0</v>
      </c>
      <c r="Q332" s="13">
        <v>0</v>
      </c>
      <c r="R332" s="13">
        <v>0</v>
      </c>
      <c r="S332" s="13">
        <v>0</v>
      </c>
      <c r="T332" s="13">
        <v>0</v>
      </c>
      <c r="U332" s="13">
        <v>0</v>
      </c>
      <c r="V332" s="13">
        <v>0</v>
      </c>
      <c r="W332" s="13">
        <v>0</v>
      </c>
      <c r="X332" s="13">
        <v>0</v>
      </c>
      <c r="Y332" s="13">
        <v>0</v>
      </c>
      <c r="Z332" s="13">
        <v>0</v>
      </c>
      <c r="AA332" s="13">
        <v>0</v>
      </c>
      <c r="AB332" s="13">
        <v>0</v>
      </c>
      <c r="AC332" s="13">
        <v>0</v>
      </c>
      <c r="AD332" s="13">
        <v>0</v>
      </c>
      <c r="AE332" s="13"/>
      <c r="AF332" s="13"/>
      <c r="AG332" s="13"/>
      <c r="AH332" s="13"/>
      <c r="AI332" s="13"/>
      <c r="AJ332" s="13"/>
      <c r="AK332" s="13"/>
      <c r="AL332" s="13"/>
      <c r="AM332" s="13"/>
      <c r="AN332" s="13"/>
      <c r="AO332" s="13"/>
      <c r="AP332" s="13"/>
      <c r="AQ332" s="13"/>
      <c r="AR332" s="13"/>
      <c r="AS332" s="13"/>
      <c r="AT332" s="13"/>
    </row>
    <row r="333" spans="1:46" ht="15.75" customHeight="1">
      <c r="A333" s="8" t="s">
        <v>106</v>
      </c>
      <c r="B333" s="9"/>
      <c r="C333" s="9"/>
      <c r="D333" s="9"/>
      <c r="E333" s="49"/>
      <c r="F333" s="9"/>
      <c r="G333" s="38" t="str">
        <f t="shared" si="13"/>
        <v/>
      </c>
      <c r="H333" s="164" t="s">
        <v>107</v>
      </c>
      <c r="I333" s="165" t="e">
        <f t="shared" si="11"/>
        <v>#VALUE!</v>
      </c>
      <c r="J333" s="165" t="e">
        <f t="shared" si="12"/>
        <v>#VALUE!</v>
      </c>
      <c r="L333" s="13">
        <v>0</v>
      </c>
      <c r="M333" s="13">
        <v>0</v>
      </c>
      <c r="N333" s="13">
        <v>0</v>
      </c>
      <c r="O333" s="13">
        <v>0</v>
      </c>
      <c r="P333" s="13">
        <v>0</v>
      </c>
      <c r="Q333" s="13">
        <v>0</v>
      </c>
      <c r="R333" s="13">
        <v>0</v>
      </c>
      <c r="S333" s="13">
        <v>0</v>
      </c>
      <c r="T333" s="13">
        <v>0</v>
      </c>
      <c r="U333" s="13">
        <v>0</v>
      </c>
      <c r="V333" s="13">
        <v>0</v>
      </c>
      <c r="W333" s="13">
        <v>0</v>
      </c>
      <c r="X333" s="13">
        <v>0</v>
      </c>
      <c r="Y333" s="13">
        <v>0</v>
      </c>
      <c r="Z333" s="13">
        <v>0</v>
      </c>
      <c r="AA333" s="13">
        <v>0</v>
      </c>
      <c r="AB333" s="13">
        <v>0</v>
      </c>
      <c r="AC333" s="13">
        <v>0</v>
      </c>
      <c r="AD333" s="13">
        <v>0</v>
      </c>
      <c r="AE333" s="13"/>
      <c r="AF333" s="13"/>
      <c r="AG333" s="13"/>
      <c r="AH333" s="13"/>
      <c r="AI333" s="13"/>
      <c r="AJ333" s="13"/>
      <c r="AK333" s="13"/>
      <c r="AL333" s="13"/>
      <c r="AM333" s="13"/>
      <c r="AN333" s="13"/>
      <c r="AO333" s="13"/>
      <c r="AP333" s="13"/>
      <c r="AQ333" s="13"/>
      <c r="AR333" s="13"/>
      <c r="AS333" s="13"/>
      <c r="AT333" s="13"/>
    </row>
    <row r="334" spans="1:46" ht="15.75" customHeight="1">
      <c r="A334" s="8"/>
      <c r="B334" s="9"/>
      <c r="C334" s="9"/>
      <c r="D334" s="9"/>
      <c r="E334" s="49"/>
      <c r="F334" s="9"/>
      <c r="G334" s="38" t="str">
        <f t="shared" ref="G334:G337" si="14">IF(F334=0,"",F334-SUM(L334:AT334))</f>
        <v/>
      </c>
      <c r="L334" s="13">
        <v>0</v>
      </c>
      <c r="M334" s="13">
        <v>0</v>
      </c>
      <c r="N334" s="13">
        <v>0</v>
      </c>
      <c r="O334" s="13">
        <v>0</v>
      </c>
      <c r="P334" s="13">
        <v>0</v>
      </c>
      <c r="Q334" s="13">
        <v>0</v>
      </c>
      <c r="R334" s="13">
        <v>0</v>
      </c>
      <c r="S334" s="13">
        <v>0</v>
      </c>
      <c r="T334" s="13">
        <v>0</v>
      </c>
      <c r="U334" s="13">
        <v>0</v>
      </c>
      <c r="V334" s="13">
        <v>0</v>
      </c>
      <c r="W334" s="13">
        <v>0</v>
      </c>
      <c r="X334" s="13">
        <v>0</v>
      </c>
      <c r="Y334" s="13">
        <v>0</v>
      </c>
      <c r="Z334" s="13">
        <v>0</v>
      </c>
      <c r="AA334" s="13">
        <v>0</v>
      </c>
      <c r="AB334" s="13">
        <v>0</v>
      </c>
      <c r="AC334" s="13">
        <v>0</v>
      </c>
      <c r="AD334" s="13">
        <v>0</v>
      </c>
      <c r="AE334" s="13"/>
      <c r="AF334" s="13"/>
      <c r="AG334" s="13"/>
      <c r="AH334" s="13"/>
      <c r="AI334" s="13"/>
      <c r="AJ334" s="13"/>
      <c r="AK334" s="13"/>
      <c r="AL334" s="13"/>
      <c r="AM334" s="13"/>
      <c r="AN334" s="13"/>
      <c r="AO334" s="13"/>
      <c r="AP334" s="13"/>
      <c r="AQ334" s="13"/>
      <c r="AR334" s="13"/>
      <c r="AS334" s="13"/>
      <c r="AT334" s="13"/>
    </row>
    <row r="335" spans="1:46" ht="15.75" customHeight="1">
      <c r="A335" s="8"/>
      <c r="B335" s="9"/>
      <c r="C335" s="9"/>
      <c r="D335" s="9"/>
      <c r="E335" s="49"/>
      <c r="F335" s="9"/>
      <c r="G335" s="38" t="str">
        <f t="shared" si="14"/>
        <v/>
      </c>
      <c r="L335" s="13">
        <v>0</v>
      </c>
      <c r="M335" s="13">
        <v>0</v>
      </c>
      <c r="N335" s="13">
        <v>0</v>
      </c>
      <c r="O335" s="13">
        <v>0</v>
      </c>
      <c r="P335" s="13">
        <v>0</v>
      </c>
      <c r="Q335" s="13">
        <v>0</v>
      </c>
      <c r="R335" s="13">
        <v>0</v>
      </c>
      <c r="S335" s="13">
        <v>0</v>
      </c>
      <c r="T335" s="13">
        <v>0</v>
      </c>
      <c r="U335" s="13">
        <v>0</v>
      </c>
      <c r="V335" s="13">
        <v>0</v>
      </c>
      <c r="W335" s="13">
        <v>0</v>
      </c>
      <c r="X335" s="13">
        <v>0</v>
      </c>
      <c r="Y335" s="13">
        <v>0</v>
      </c>
      <c r="Z335" s="13">
        <v>0</v>
      </c>
      <c r="AA335" s="13">
        <v>0</v>
      </c>
      <c r="AB335" s="13">
        <v>0</v>
      </c>
      <c r="AC335" s="13">
        <v>0</v>
      </c>
      <c r="AD335" s="13">
        <v>0</v>
      </c>
      <c r="AE335" s="13"/>
      <c r="AF335" s="13"/>
      <c r="AG335" s="13"/>
      <c r="AH335" s="13"/>
      <c r="AI335" s="13"/>
      <c r="AJ335" s="13"/>
      <c r="AK335" s="13"/>
      <c r="AL335" s="13"/>
      <c r="AM335" s="13"/>
      <c r="AN335" s="13"/>
      <c r="AO335" s="13"/>
      <c r="AP335" s="13"/>
      <c r="AQ335" s="13"/>
      <c r="AR335" s="13"/>
      <c r="AS335" s="13"/>
      <c r="AT335" s="13"/>
    </row>
    <row r="336" spans="1:46" ht="15.75" customHeight="1">
      <c r="A336" s="8"/>
      <c r="B336" s="9"/>
      <c r="C336" s="9"/>
      <c r="D336" s="9"/>
      <c r="E336" s="49"/>
      <c r="F336" s="9"/>
      <c r="G336" s="38" t="str">
        <f t="shared" si="14"/>
        <v/>
      </c>
      <c r="L336" s="13">
        <v>0</v>
      </c>
      <c r="M336" s="13">
        <v>0</v>
      </c>
      <c r="N336" s="13">
        <v>0</v>
      </c>
      <c r="O336" s="13">
        <v>0</v>
      </c>
      <c r="P336" s="13">
        <v>0</v>
      </c>
      <c r="Q336" s="13">
        <v>0</v>
      </c>
      <c r="R336" s="13">
        <v>0</v>
      </c>
      <c r="S336" s="13">
        <v>0</v>
      </c>
      <c r="T336" s="13">
        <v>0</v>
      </c>
      <c r="U336" s="13">
        <v>0</v>
      </c>
      <c r="V336" s="13">
        <v>0</v>
      </c>
      <c r="W336" s="13">
        <v>0</v>
      </c>
      <c r="X336" s="13">
        <v>0</v>
      </c>
      <c r="Y336" s="13">
        <v>0</v>
      </c>
      <c r="Z336" s="13">
        <v>0</v>
      </c>
      <c r="AA336" s="13">
        <v>0</v>
      </c>
      <c r="AB336" s="13">
        <v>0</v>
      </c>
      <c r="AC336" s="13">
        <v>0</v>
      </c>
      <c r="AD336" s="13">
        <v>0</v>
      </c>
      <c r="AE336" s="13"/>
      <c r="AF336" s="13"/>
      <c r="AG336" s="13"/>
      <c r="AH336" s="13"/>
      <c r="AI336" s="13"/>
      <c r="AJ336" s="13"/>
      <c r="AK336" s="13"/>
      <c r="AL336" s="13"/>
      <c r="AM336" s="13"/>
      <c r="AN336" s="13"/>
      <c r="AO336" s="13"/>
      <c r="AP336" s="13"/>
      <c r="AQ336" s="13"/>
      <c r="AR336" s="13"/>
      <c r="AS336" s="13"/>
      <c r="AT336" s="13"/>
    </row>
    <row r="337" spans="1:46" ht="15.75" customHeight="1">
      <c r="A337" s="8"/>
      <c r="B337" s="9"/>
      <c r="C337" s="9"/>
      <c r="D337" s="9"/>
      <c r="E337" s="49"/>
      <c r="F337" s="9"/>
      <c r="G337" s="38" t="str">
        <f t="shared" si="14"/>
        <v/>
      </c>
      <c r="L337" s="13">
        <v>0</v>
      </c>
      <c r="M337" s="13">
        <v>0</v>
      </c>
      <c r="N337" s="13">
        <v>0</v>
      </c>
      <c r="O337" s="13">
        <v>0</v>
      </c>
      <c r="P337" s="13">
        <v>0</v>
      </c>
      <c r="Q337" s="13">
        <v>0</v>
      </c>
      <c r="R337" s="13">
        <v>0</v>
      </c>
      <c r="S337" s="13">
        <v>0</v>
      </c>
      <c r="T337" s="13">
        <v>0</v>
      </c>
      <c r="U337" s="13">
        <v>0</v>
      </c>
      <c r="V337" s="13">
        <v>0</v>
      </c>
      <c r="W337" s="13">
        <v>0</v>
      </c>
      <c r="X337" s="13">
        <v>0</v>
      </c>
      <c r="Y337" s="13">
        <v>0</v>
      </c>
      <c r="Z337" s="13">
        <v>0</v>
      </c>
      <c r="AA337" s="13">
        <v>0</v>
      </c>
      <c r="AB337" s="13">
        <v>0</v>
      </c>
      <c r="AC337" s="13">
        <v>0</v>
      </c>
      <c r="AD337" s="13">
        <v>0</v>
      </c>
      <c r="AE337" s="13"/>
      <c r="AF337" s="13"/>
      <c r="AG337" s="13"/>
      <c r="AH337" s="13"/>
      <c r="AI337" s="13"/>
      <c r="AJ337" s="13"/>
      <c r="AK337" s="13"/>
      <c r="AL337" s="13"/>
      <c r="AM337" s="13"/>
      <c r="AN337" s="13"/>
      <c r="AO337" s="13"/>
      <c r="AP337" s="13"/>
      <c r="AQ337" s="13"/>
      <c r="AR337" s="13"/>
      <c r="AS337" s="13"/>
      <c r="AT337" s="13"/>
    </row>
    <row r="338" spans="1:46" ht="15.75" customHeight="1">
      <c r="A338" s="8"/>
      <c r="B338" s="9"/>
      <c r="C338" s="9"/>
      <c r="D338" s="9"/>
      <c r="E338" s="49"/>
      <c r="F338" s="9"/>
      <c r="G338" s="38" t="str">
        <f t="shared" ref="G338:G400" si="15">IF(F338=0,"",F338-SUM(L338:AT338))</f>
        <v/>
      </c>
      <c r="L338" s="13">
        <v>0</v>
      </c>
      <c r="M338" s="13">
        <v>0</v>
      </c>
      <c r="N338" s="13">
        <v>0</v>
      </c>
      <c r="O338" s="13">
        <v>0</v>
      </c>
      <c r="P338" s="13">
        <v>0</v>
      </c>
      <c r="Q338" s="13">
        <v>0</v>
      </c>
      <c r="R338" s="13">
        <v>0</v>
      </c>
      <c r="S338" s="13">
        <v>0</v>
      </c>
      <c r="T338" s="13">
        <v>0</v>
      </c>
      <c r="U338" s="13">
        <v>0</v>
      </c>
      <c r="V338" s="13">
        <v>0</v>
      </c>
      <c r="W338" s="13">
        <v>0</v>
      </c>
      <c r="X338" s="13">
        <v>0</v>
      </c>
      <c r="Y338" s="13">
        <v>0</v>
      </c>
      <c r="Z338" s="13">
        <v>0</v>
      </c>
      <c r="AA338" s="13">
        <v>0</v>
      </c>
      <c r="AB338" s="13">
        <v>0</v>
      </c>
      <c r="AC338" s="13">
        <v>0</v>
      </c>
      <c r="AD338" s="13">
        <v>0</v>
      </c>
      <c r="AE338" s="13"/>
      <c r="AF338" s="13"/>
      <c r="AG338" s="13"/>
      <c r="AH338" s="13"/>
      <c r="AI338" s="13"/>
      <c r="AJ338" s="13"/>
      <c r="AK338" s="13"/>
      <c r="AL338" s="13"/>
      <c r="AM338" s="13"/>
      <c r="AN338" s="13"/>
      <c r="AO338" s="13"/>
      <c r="AP338" s="13"/>
      <c r="AQ338" s="13"/>
      <c r="AR338" s="13"/>
      <c r="AS338" s="13"/>
      <c r="AT338" s="13"/>
    </row>
    <row r="339" spans="1:46" ht="15.75" customHeight="1">
      <c r="A339" s="8"/>
      <c r="B339" s="9"/>
      <c r="C339" s="9"/>
      <c r="D339" s="9"/>
      <c r="E339" s="49"/>
      <c r="F339" s="9"/>
      <c r="G339" s="38" t="str">
        <f t="shared" si="15"/>
        <v/>
      </c>
      <c r="L339" s="13">
        <v>0</v>
      </c>
      <c r="M339" s="13">
        <v>0</v>
      </c>
      <c r="N339" s="13">
        <v>0</v>
      </c>
      <c r="O339" s="13">
        <v>0</v>
      </c>
      <c r="P339" s="13">
        <v>0</v>
      </c>
      <c r="Q339" s="13">
        <v>0</v>
      </c>
      <c r="R339" s="13">
        <v>0</v>
      </c>
      <c r="S339" s="13">
        <v>0</v>
      </c>
      <c r="T339" s="13">
        <v>0</v>
      </c>
      <c r="U339" s="13">
        <v>0</v>
      </c>
      <c r="V339" s="13">
        <v>0</v>
      </c>
      <c r="W339" s="13">
        <v>0</v>
      </c>
      <c r="X339" s="13">
        <v>0</v>
      </c>
      <c r="Y339" s="13">
        <v>0</v>
      </c>
      <c r="Z339" s="13">
        <v>0</v>
      </c>
      <c r="AA339" s="13">
        <v>0</v>
      </c>
      <c r="AB339" s="13">
        <v>0</v>
      </c>
      <c r="AC339" s="13">
        <v>0</v>
      </c>
      <c r="AD339" s="13">
        <v>0</v>
      </c>
      <c r="AE339" s="13"/>
      <c r="AF339" s="13"/>
      <c r="AG339" s="13"/>
      <c r="AH339" s="13"/>
      <c r="AI339" s="13"/>
      <c r="AJ339" s="13"/>
      <c r="AK339" s="13"/>
      <c r="AL339" s="13"/>
      <c r="AM339" s="13"/>
      <c r="AN339" s="13"/>
      <c r="AO339" s="13"/>
      <c r="AP339" s="13"/>
      <c r="AQ339" s="13"/>
      <c r="AR339" s="13"/>
      <c r="AS339" s="13"/>
      <c r="AT339" s="13"/>
    </row>
    <row r="340" spans="1:46" ht="15.75" customHeight="1">
      <c r="A340" s="8"/>
      <c r="B340" s="9"/>
      <c r="C340" s="9"/>
      <c r="D340" s="9"/>
      <c r="E340" s="49"/>
      <c r="F340" s="9"/>
      <c r="G340" s="38" t="str">
        <f t="shared" si="15"/>
        <v/>
      </c>
      <c r="L340" s="13">
        <v>0</v>
      </c>
      <c r="M340" s="13">
        <v>0</v>
      </c>
      <c r="N340" s="13">
        <v>0</v>
      </c>
      <c r="O340" s="13">
        <v>0</v>
      </c>
      <c r="P340" s="13">
        <v>0</v>
      </c>
      <c r="Q340" s="13">
        <v>0</v>
      </c>
      <c r="R340" s="13">
        <v>0</v>
      </c>
      <c r="S340" s="13">
        <v>0</v>
      </c>
      <c r="T340" s="13">
        <v>0</v>
      </c>
      <c r="U340" s="13">
        <v>0</v>
      </c>
      <c r="V340" s="13">
        <v>0</v>
      </c>
      <c r="W340" s="13">
        <v>0</v>
      </c>
      <c r="X340" s="13">
        <v>0</v>
      </c>
      <c r="Y340" s="13">
        <v>0</v>
      </c>
      <c r="Z340" s="13">
        <v>0</v>
      </c>
      <c r="AA340" s="13">
        <v>0</v>
      </c>
      <c r="AB340" s="13">
        <v>0</v>
      </c>
      <c r="AC340" s="13">
        <v>0</v>
      </c>
      <c r="AD340" s="13">
        <v>0</v>
      </c>
      <c r="AE340" s="13"/>
      <c r="AF340" s="13"/>
      <c r="AG340" s="13"/>
      <c r="AH340" s="13"/>
      <c r="AI340" s="13"/>
      <c r="AJ340" s="13"/>
      <c r="AK340" s="13"/>
      <c r="AL340" s="13"/>
      <c r="AM340" s="13"/>
      <c r="AN340" s="13"/>
      <c r="AO340" s="13"/>
      <c r="AP340" s="13"/>
      <c r="AQ340" s="13"/>
      <c r="AR340" s="13"/>
      <c r="AS340" s="13"/>
      <c r="AT340" s="13"/>
    </row>
    <row r="341" spans="1:46" ht="15.75" customHeight="1">
      <c r="A341" s="8"/>
      <c r="B341" s="9"/>
      <c r="C341" s="9"/>
      <c r="D341" s="9"/>
      <c r="E341" s="49"/>
      <c r="F341" s="9"/>
      <c r="G341" s="38" t="str">
        <f t="shared" si="15"/>
        <v/>
      </c>
      <c r="L341" s="13">
        <v>0</v>
      </c>
      <c r="M341" s="13">
        <v>0</v>
      </c>
      <c r="N341" s="13">
        <v>0</v>
      </c>
      <c r="O341" s="13">
        <v>0</v>
      </c>
      <c r="P341" s="13">
        <v>0</v>
      </c>
      <c r="Q341" s="13">
        <v>0</v>
      </c>
      <c r="R341" s="13">
        <v>0</v>
      </c>
      <c r="S341" s="13">
        <v>0</v>
      </c>
      <c r="T341" s="13">
        <v>0</v>
      </c>
      <c r="U341" s="13">
        <v>0</v>
      </c>
      <c r="V341" s="13">
        <v>0</v>
      </c>
      <c r="W341" s="13">
        <v>0</v>
      </c>
      <c r="X341" s="13">
        <v>0</v>
      </c>
      <c r="Y341" s="13">
        <v>0</v>
      </c>
      <c r="Z341" s="13">
        <v>0</v>
      </c>
      <c r="AA341" s="13">
        <v>0</v>
      </c>
      <c r="AB341" s="13">
        <v>0</v>
      </c>
      <c r="AC341" s="13">
        <v>0</v>
      </c>
      <c r="AD341" s="13">
        <v>0</v>
      </c>
      <c r="AE341" s="13"/>
      <c r="AF341" s="13"/>
      <c r="AG341" s="13"/>
      <c r="AH341" s="13"/>
      <c r="AI341" s="13"/>
      <c r="AJ341" s="13"/>
      <c r="AK341" s="13"/>
      <c r="AL341" s="13"/>
      <c r="AM341" s="13"/>
      <c r="AN341" s="13"/>
      <c r="AO341" s="13"/>
      <c r="AP341" s="13"/>
      <c r="AQ341" s="13"/>
      <c r="AR341" s="13"/>
      <c r="AS341" s="13"/>
      <c r="AT341" s="13"/>
    </row>
    <row r="342" spans="1:46" ht="15.75" customHeight="1">
      <c r="A342" s="8"/>
      <c r="B342" s="9"/>
      <c r="C342" s="9"/>
      <c r="D342" s="9"/>
      <c r="E342" s="49"/>
      <c r="F342" s="9"/>
      <c r="G342" s="38" t="str">
        <f t="shared" si="15"/>
        <v/>
      </c>
      <c r="L342" s="13">
        <v>0</v>
      </c>
      <c r="M342" s="13">
        <v>0</v>
      </c>
      <c r="N342" s="13">
        <v>0</v>
      </c>
      <c r="O342" s="13">
        <v>0</v>
      </c>
      <c r="P342" s="13">
        <v>0</v>
      </c>
      <c r="Q342" s="13">
        <v>0</v>
      </c>
      <c r="R342" s="13">
        <v>0</v>
      </c>
      <c r="S342" s="13">
        <v>0</v>
      </c>
      <c r="T342" s="13">
        <v>0</v>
      </c>
      <c r="U342" s="13">
        <v>0</v>
      </c>
      <c r="V342" s="13">
        <v>0</v>
      </c>
      <c r="W342" s="13">
        <v>0</v>
      </c>
      <c r="X342" s="13">
        <v>0</v>
      </c>
      <c r="Y342" s="13">
        <v>0</v>
      </c>
      <c r="Z342" s="13">
        <v>0</v>
      </c>
      <c r="AA342" s="13">
        <v>0</v>
      </c>
      <c r="AB342" s="13">
        <v>0</v>
      </c>
      <c r="AC342" s="13">
        <v>0</v>
      </c>
      <c r="AD342" s="13">
        <v>0</v>
      </c>
      <c r="AE342" s="13"/>
      <c r="AF342" s="13"/>
      <c r="AG342" s="13"/>
      <c r="AH342" s="13"/>
      <c r="AI342" s="13"/>
      <c r="AJ342" s="13"/>
      <c r="AK342" s="13"/>
      <c r="AL342" s="13"/>
      <c r="AM342" s="13"/>
      <c r="AN342" s="13"/>
      <c r="AO342" s="13"/>
      <c r="AP342" s="13"/>
      <c r="AQ342" s="13"/>
      <c r="AR342" s="13"/>
      <c r="AS342" s="13"/>
      <c r="AT342" s="13"/>
    </row>
    <row r="343" spans="1:46" ht="15.75" customHeight="1">
      <c r="A343" s="8"/>
      <c r="B343" s="9"/>
      <c r="C343" s="9"/>
      <c r="D343" s="9"/>
      <c r="E343" s="49"/>
      <c r="F343" s="9"/>
      <c r="G343" s="38" t="str">
        <f t="shared" si="15"/>
        <v/>
      </c>
      <c r="L343" s="13">
        <v>0</v>
      </c>
      <c r="M343" s="13">
        <v>0</v>
      </c>
      <c r="N343" s="13">
        <v>0</v>
      </c>
      <c r="O343" s="13">
        <v>0</v>
      </c>
      <c r="P343" s="13">
        <v>0</v>
      </c>
      <c r="Q343" s="13">
        <v>0</v>
      </c>
      <c r="R343" s="13">
        <v>0</v>
      </c>
      <c r="S343" s="13">
        <v>0</v>
      </c>
      <c r="T343" s="13">
        <v>0</v>
      </c>
      <c r="U343" s="13">
        <v>0</v>
      </c>
      <c r="V343" s="13">
        <v>0</v>
      </c>
      <c r="W343" s="13">
        <v>0</v>
      </c>
      <c r="X343" s="13">
        <v>0</v>
      </c>
      <c r="Y343" s="13">
        <v>0</v>
      </c>
      <c r="Z343" s="13">
        <v>0</v>
      </c>
      <c r="AA343" s="13">
        <v>0</v>
      </c>
      <c r="AB343" s="13">
        <v>0</v>
      </c>
      <c r="AC343" s="13">
        <v>0</v>
      </c>
      <c r="AD343" s="13">
        <v>0</v>
      </c>
      <c r="AE343" s="13"/>
      <c r="AF343" s="13"/>
      <c r="AG343" s="13"/>
      <c r="AH343" s="13"/>
      <c r="AI343" s="13"/>
      <c r="AJ343" s="13"/>
      <c r="AK343" s="13"/>
      <c r="AL343" s="13"/>
      <c r="AM343" s="13"/>
      <c r="AN343" s="13"/>
      <c r="AO343" s="13"/>
      <c r="AP343" s="13"/>
      <c r="AQ343" s="13"/>
      <c r="AR343" s="13"/>
      <c r="AS343" s="13"/>
      <c r="AT343" s="13"/>
    </row>
    <row r="344" spans="1:46" ht="15.75" customHeight="1">
      <c r="A344" s="8"/>
      <c r="B344" s="9"/>
      <c r="C344" s="9"/>
      <c r="D344" s="9"/>
      <c r="E344" s="49"/>
      <c r="F344" s="9"/>
      <c r="G344" s="38" t="str">
        <f t="shared" si="15"/>
        <v/>
      </c>
      <c r="L344" s="13">
        <v>0</v>
      </c>
      <c r="M344" s="13">
        <v>0</v>
      </c>
      <c r="N344" s="13">
        <v>0</v>
      </c>
      <c r="O344" s="13">
        <v>0</v>
      </c>
      <c r="P344" s="13">
        <v>0</v>
      </c>
      <c r="Q344" s="13">
        <v>0</v>
      </c>
      <c r="R344" s="13">
        <v>0</v>
      </c>
      <c r="S344" s="13">
        <v>0</v>
      </c>
      <c r="T344" s="13">
        <v>0</v>
      </c>
      <c r="U344" s="13">
        <v>0</v>
      </c>
      <c r="V344" s="13">
        <v>0</v>
      </c>
      <c r="W344" s="13">
        <v>0</v>
      </c>
      <c r="X344" s="13">
        <v>0</v>
      </c>
      <c r="Y344" s="13">
        <v>0</v>
      </c>
      <c r="Z344" s="13">
        <v>0</v>
      </c>
      <c r="AA344" s="13">
        <v>0</v>
      </c>
      <c r="AB344" s="13">
        <v>0</v>
      </c>
      <c r="AC344" s="13">
        <v>0</v>
      </c>
      <c r="AD344" s="13">
        <v>0</v>
      </c>
      <c r="AE344" s="13"/>
      <c r="AF344" s="13"/>
      <c r="AG344" s="13"/>
      <c r="AH344" s="13"/>
      <c r="AI344" s="13"/>
      <c r="AJ344" s="13"/>
      <c r="AK344" s="13"/>
      <c r="AL344" s="13"/>
      <c r="AM344" s="13"/>
      <c r="AN344" s="13"/>
      <c r="AO344" s="13"/>
      <c r="AP344" s="13"/>
      <c r="AQ344" s="13"/>
      <c r="AR344" s="13"/>
      <c r="AS344" s="13"/>
      <c r="AT344" s="13"/>
    </row>
    <row r="345" spans="1:46" ht="15.75" customHeight="1">
      <c r="A345" s="8"/>
      <c r="B345" s="9"/>
      <c r="C345" s="9"/>
      <c r="D345" s="9"/>
      <c r="E345" s="49"/>
      <c r="F345" s="9"/>
      <c r="G345" s="38" t="str">
        <f t="shared" si="15"/>
        <v/>
      </c>
      <c r="L345" s="13">
        <v>0</v>
      </c>
      <c r="M345" s="13">
        <v>0</v>
      </c>
      <c r="N345" s="13">
        <v>0</v>
      </c>
      <c r="O345" s="13">
        <v>0</v>
      </c>
      <c r="P345" s="13">
        <v>0</v>
      </c>
      <c r="Q345" s="13">
        <v>0</v>
      </c>
      <c r="R345" s="13">
        <v>0</v>
      </c>
      <c r="S345" s="13">
        <v>0</v>
      </c>
      <c r="T345" s="13">
        <v>0</v>
      </c>
      <c r="U345" s="13">
        <v>0</v>
      </c>
      <c r="V345" s="13">
        <v>0</v>
      </c>
      <c r="W345" s="13">
        <v>0</v>
      </c>
      <c r="X345" s="13">
        <v>0</v>
      </c>
      <c r="Y345" s="13">
        <v>0</v>
      </c>
      <c r="Z345" s="13">
        <v>0</v>
      </c>
      <c r="AA345" s="13">
        <v>0</v>
      </c>
      <c r="AB345" s="13">
        <v>0</v>
      </c>
      <c r="AC345" s="13">
        <v>0</v>
      </c>
      <c r="AD345" s="13">
        <v>0</v>
      </c>
      <c r="AE345" s="13"/>
      <c r="AF345" s="13"/>
      <c r="AG345" s="13"/>
      <c r="AH345" s="13"/>
      <c r="AI345" s="13"/>
      <c r="AJ345" s="13"/>
      <c r="AK345" s="13"/>
      <c r="AL345" s="13"/>
      <c r="AM345" s="13"/>
      <c r="AN345" s="13"/>
      <c r="AO345" s="13"/>
      <c r="AP345" s="13"/>
      <c r="AQ345" s="13"/>
      <c r="AR345" s="13"/>
      <c r="AS345" s="13"/>
      <c r="AT345" s="13"/>
    </row>
    <row r="346" spans="1:46" ht="15.75" customHeight="1">
      <c r="A346" s="8"/>
      <c r="B346" s="9"/>
      <c r="C346" s="9"/>
      <c r="D346" s="9"/>
      <c r="E346" s="49"/>
      <c r="F346" s="9"/>
      <c r="G346" s="38" t="str">
        <f t="shared" si="15"/>
        <v/>
      </c>
      <c r="L346" s="13">
        <v>0</v>
      </c>
      <c r="M346" s="13">
        <v>0</v>
      </c>
      <c r="N346" s="13">
        <v>0</v>
      </c>
      <c r="O346" s="13">
        <v>0</v>
      </c>
      <c r="P346" s="13">
        <v>0</v>
      </c>
      <c r="Q346" s="13">
        <v>0</v>
      </c>
      <c r="R346" s="13">
        <v>0</v>
      </c>
      <c r="S346" s="13">
        <v>0</v>
      </c>
      <c r="T346" s="13">
        <v>0</v>
      </c>
      <c r="U346" s="13">
        <v>0</v>
      </c>
      <c r="V346" s="13">
        <v>0</v>
      </c>
      <c r="W346" s="13">
        <v>0</v>
      </c>
      <c r="X346" s="13">
        <v>0</v>
      </c>
      <c r="Y346" s="13">
        <v>0</v>
      </c>
      <c r="Z346" s="13">
        <v>0</v>
      </c>
      <c r="AA346" s="13">
        <v>0</v>
      </c>
      <c r="AB346" s="13">
        <v>0</v>
      </c>
      <c r="AC346" s="13">
        <v>0</v>
      </c>
      <c r="AD346" s="13">
        <v>0</v>
      </c>
      <c r="AE346" s="13"/>
      <c r="AF346" s="13"/>
      <c r="AG346" s="13"/>
      <c r="AH346" s="13"/>
      <c r="AI346" s="13"/>
      <c r="AJ346" s="13"/>
      <c r="AK346" s="13"/>
      <c r="AL346" s="13"/>
      <c r="AM346" s="13"/>
      <c r="AN346" s="13"/>
      <c r="AO346" s="13"/>
      <c r="AP346" s="13"/>
      <c r="AQ346" s="13"/>
      <c r="AR346" s="13"/>
      <c r="AS346" s="13"/>
      <c r="AT346" s="13"/>
    </row>
    <row r="347" spans="1:46" ht="15.75" customHeight="1">
      <c r="A347" s="8"/>
      <c r="B347" s="9"/>
      <c r="C347" s="9"/>
      <c r="D347" s="9"/>
      <c r="E347" s="49"/>
      <c r="F347" s="9"/>
      <c r="G347" s="38" t="str">
        <f t="shared" si="15"/>
        <v/>
      </c>
      <c r="L347" s="13">
        <v>0</v>
      </c>
      <c r="M347" s="13">
        <v>0</v>
      </c>
      <c r="N347" s="13">
        <v>0</v>
      </c>
      <c r="O347" s="13">
        <v>0</v>
      </c>
      <c r="P347" s="13">
        <v>0</v>
      </c>
      <c r="Q347" s="13">
        <v>0</v>
      </c>
      <c r="R347" s="13">
        <v>0</v>
      </c>
      <c r="S347" s="13">
        <v>0</v>
      </c>
      <c r="T347" s="13">
        <v>0</v>
      </c>
      <c r="U347" s="13">
        <v>0</v>
      </c>
      <c r="V347" s="13">
        <v>0</v>
      </c>
      <c r="W347" s="13">
        <v>0</v>
      </c>
      <c r="X347" s="13">
        <v>0</v>
      </c>
      <c r="Y347" s="13">
        <v>0</v>
      </c>
      <c r="Z347" s="13">
        <v>0</v>
      </c>
      <c r="AA347" s="13">
        <v>0</v>
      </c>
      <c r="AB347" s="13">
        <v>0</v>
      </c>
      <c r="AC347" s="13">
        <v>0</v>
      </c>
      <c r="AD347" s="13">
        <v>0</v>
      </c>
      <c r="AE347" s="13"/>
      <c r="AF347" s="13"/>
      <c r="AG347" s="13"/>
      <c r="AH347" s="13"/>
      <c r="AI347" s="13"/>
      <c r="AJ347" s="13"/>
      <c r="AK347" s="13"/>
      <c r="AL347" s="13"/>
      <c r="AM347" s="13"/>
      <c r="AN347" s="13"/>
      <c r="AO347" s="13"/>
      <c r="AP347" s="13"/>
      <c r="AQ347" s="13"/>
      <c r="AR347" s="13"/>
      <c r="AS347" s="13"/>
      <c r="AT347" s="13"/>
    </row>
    <row r="348" spans="1:46" ht="15.75" customHeight="1">
      <c r="A348" s="8"/>
      <c r="B348" s="9"/>
      <c r="C348" s="9"/>
      <c r="D348" s="9"/>
      <c r="E348" s="49"/>
      <c r="F348" s="9"/>
      <c r="G348" s="38" t="str">
        <f t="shared" si="15"/>
        <v/>
      </c>
      <c r="L348" s="13">
        <v>0</v>
      </c>
      <c r="M348" s="13">
        <v>0</v>
      </c>
      <c r="N348" s="13">
        <v>0</v>
      </c>
      <c r="O348" s="13">
        <v>0</v>
      </c>
      <c r="P348" s="13">
        <v>0</v>
      </c>
      <c r="Q348" s="13">
        <v>0</v>
      </c>
      <c r="R348" s="13">
        <v>0</v>
      </c>
      <c r="S348" s="13">
        <v>0</v>
      </c>
      <c r="T348" s="13">
        <v>0</v>
      </c>
      <c r="U348" s="13">
        <v>0</v>
      </c>
      <c r="V348" s="13">
        <v>0</v>
      </c>
      <c r="W348" s="13">
        <v>0</v>
      </c>
      <c r="X348" s="13">
        <v>0</v>
      </c>
      <c r="Y348" s="13">
        <v>0</v>
      </c>
      <c r="Z348" s="13">
        <v>0</v>
      </c>
      <c r="AA348" s="13">
        <v>0</v>
      </c>
      <c r="AB348" s="13">
        <v>0</v>
      </c>
      <c r="AC348" s="13">
        <v>0</v>
      </c>
      <c r="AD348" s="13">
        <v>0</v>
      </c>
      <c r="AE348" s="13"/>
      <c r="AF348" s="13"/>
      <c r="AG348" s="13"/>
      <c r="AH348" s="13"/>
      <c r="AI348" s="13"/>
      <c r="AJ348" s="13"/>
      <c r="AK348" s="13"/>
      <c r="AL348" s="13"/>
      <c r="AM348" s="13"/>
      <c r="AN348" s="13"/>
      <c r="AO348" s="13"/>
      <c r="AP348" s="13"/>
      <c r="AQ348" s="13"/>
      <c r="AR348" s="13"/>
      <c r="AS348" s="13"/>
      <c r="AT348" s="13"/>
    </row>
    <row r="349" spans="1:46" ht="15.75" customHeight="1">
      <c r="A349" s="8"/>
      <c r="B349" s="9"/>
      <c r="C349" s="9"/>
      <c r="D349" s="9"/>
      <c r="E349" s="49"/>
      <c r="F349" s="9"/>
      <c r="G349" s="38" t="str">
        <f t="shared" si="15"/>
        <v/>
      </c>
      <c r="L349" s="13">
        <v>0</v>
      </c>
      <c r="M349" s="13">
        <v>0</v>
      </c>
      <c r="N349" s="13">
        <v>0</v>
      </c>
      <c r="O349" s="13">
        <v>0</v>
      </c>
      <c r="P349" s="13">
        <v>0</v>
      </c>
      <c r="Q349" s="13">
        <v>0</v>
      </c>
      <c r="R349" s="13">
        <v>0</v>
      </c>
      <c r="S349" s="13">
        <v>0</v>
      </c>
      <c r="T349" s="13">
        <v>0</v>
      </c>
      <c r="U349" s="13">
        <v>0</v>
      </c>
      <c r="V349" s="13">
        <v>0</v>
      </c>
      <c r="W349" s="13">
        <v>0</v>
      </c>
      <c r="X349" s="13">
        <v>0</v>
      </c>
      <c r="Y349" s="13">
        <v>0</v>
      </c>
      <c r="Z349" s="13">
        <v>0</v>
      </c>
      <c r="AA349" s="13">
        <v>0</v>
      </c>
      <c r="AB349" s="13">
        <v>0</v>
      </c>
      <c r="AC349" s="13">
        <v>0</v>
      </c>
      <c r="AD349" s="13">
        <v>0</v>
      </c>
      <c r="AE349" s="13"/>
      <c r="AF349" s="13"/>
      <c r="AG349" s="13"/>
      <c r="AH349" s="13"/>
      <c r="AI349" s="13"/>
      <c r="AJ349" s="13"/>
      <c r="AK349" s="13"/>
      <c r="AL349" s="13"/>
      <c r="AM349" s="13"/>
      <c r="AN349" s="13"/>
      <c r="AO349" s="13"/>
      <c r="AP349" s="13"/>
      <c r="AQ349" s="13"/>
      <c r="AR349" s="13"/>
      <c r="AS349" s="13"/>
      <c r="AT349" s="13"/>
    </row>
    <row r="350" spans="1:46" ht="15.75" customHeight="1">
      <c r="A350" s="8"/>
      <c r="B350" s="9"/>
      <c r="C350" s="9"/>
      <c r="D350" s="9"/>
      <c r="E350" s="49"/>
      <c r="F350" s="9"/>
      <c r="G350" s="38" t="str">
        <f t="shared" si="15"/>
        <v/>
      </c>
      <c r="L350" s="13">
        <v>0</v>
      </c>
      <c r="M350" s="13">
        <v>0</v>
      </c>
      <c r="N350" s="13">
        <v>0</v>
      </c>
      <c r="O350" s="13">
        <v>0</v>
      </c>
      <c r="P350" s="13">
        <v>0</v>
      </c>
      <c r="Q350" s="13">
        <v>0</v>
      </c>
      <c r="R350" s="13">
        <v>0</v>
      </c>
      <c r="S350" s="13">
        <v>0</v>
      </c>
      <c r="T350" s="13">
        <v>0</v>
      </c>
      <c r="U350" s="13">
        <v>0</v>
      </c>
      <c r="V350" s="13">
        <v>0</v>
      </c>
      <c r="W350" s="13">
        <v>0</v>
      </c>
      <c r="X350" s="13">
        <v>0</v>
      </c>
      <c r="Y350" s="13">
        <v>0</v>
      </c>
      <c r="Z350" s="13">
        <v>0</v>
      </c>
      <c r="AA350" s="13">
        <v>0</v>
      </c>
      <c r="AB350" s="13">
        <v>0</v>
      </c>
      <c r="AC350" s="13">
        <v>0</v>
      </c>
      <c r="AD350" s="13">
        <v>0</v>
      </c>
      <c r="AE350" s="13"/>
      <c r="AF350" s="13"/>
      <c r="AG350" s="13"/>
      <c r="AH350" s="13"/>
      <c r="AI350" s="13"/>
      <c r="AJ350" s="13"/>
      <c r="AK350" s="13"/>
      <c r="AL350" s="13"/>
      <c r="AM350" s="13"/>
      <c r="AN350" s="13"/>
      <c r="AO350" s="13"/>
      <c r="AP350" s="13"/>
      <c r="AQ350" s="13"/>
      <c r="AR350" s="13"/>
      <c r="AS350" s="13"/>
      <c r="AT350" s="13"/>
    </row>
    <row r="351" spans="1:46" ht="15.75" customHeight="1">
      <c r="A351" s="8"/>
      <c r="B351" s="9"/>
      <c r="C351" s="9"/>
      <c r="D351" s="9"/>
      <c r="E351" s="49"/>
      <c r="F351" s="9"/>
      <c r="G351" s="38" t="str">
        <f t="shared" si="15"/>
        <v/>
      </c>
      <c r="L351" s="13">
        <v>0</v>
      </c>
      <c r="M351" s="13">
        <v>0</v>
      </c>
      <c r="N351" s="13">
        <v>0</v>
      </c>
      <c r="O351" s="13">
        <v>0</v>
      </c>
      <c r="P351" s="13">
        <v>0</v>
      </c>
      <c r="Q351" s="13">
        <v>0</v>
      </c>
      <c r="R351" s="13">
        <v>0</v>
      </c>
      <c r="S351" s="13">
        <v>0</v>
      </c>
      <c r="T351" s="13">
        <v>0</v>
      </c>
      <c r="U351" s="13">
        <v>0</v>
      </c>
      <c r="V351" s="13">
        <v>0</v>
      </c>
      <c r="W351" s="13">
        <v>0</v>
      </c>
      <c r="X351" s="13">
        <v>0</v>
      </c>
      <c r="Y351" s="13">
        <v>0</v>
      </c>
      <c r="Z351" s="13">
        <v>0</v>
      </c>
      <c r="AA351" s="13">
        <v>0</v>
      </c>
      <c r="AB351" s="13">
        <v>0</v>
      </c>
      <c r="AC351" s="13">
        <v>0</v>
      </c>
      <c r="AD351" s="13">
        <v>0</v>
      </c>
      <c r="AE351" s="13"/>
      <c r="AF351" s="13"/>
      <c r="AG351" s="13"/>
      <c r="AH351" s="13"/>
      <c r="AI351" s="13"/>
      <c r="AJ351" s="13"/>
      <c r="AK351" s="13"/>
      <c r="AL351" s="13"/>
      <c r="AM351" s="13"/>
      <c r="AN351" s="13"/>
      <c r="AO351" s="13"/>
      <c r="AP351" s="13"/>
      <c r="AQ351" s="13"/>
      <c r="AR351" s="13"/>
      <c r="AS351" s="13"/>
      <c r="AT351" s="13"/>
    </row>
    <row r="352" spans="1:46" ht="15.75" customHeight="1">
      <c r="A352" s="8"/>
      <c r="B352" s="9"/>
      <c r="C352" s="9"/>
      <c r="D352" s="9"/>
      <c r="E352" s="49"/>
      <c r="F352" s="9"/>
      <c r="G352" s="38" t="str">
        <f t="shared" si="15"/>
        <v/>
      </c>
      <c r="L352" s="13">
        <v>0</v>
      </c>
      <c r="M352" s="13">
        <v>0</v>
      </c>
      <c r="N352" s="13">
        <v>0</v>
      </c>
      <c r="O352" s="13">
        <v>0</v>
      </c>
      <c r="P352" s="13">
        <v>0</v>
      </c>
      <c r="Q352" s="13">
        <v>0</v>
      </c>
      <c r="R352" s="13">
        <v>0</v>
      </c>
      <c r="S352" s="13">
        <v>0</v>
      </c>
      <c r="T352" s="13">
        <v>0</v>
      </c>
      <c r="U352" s="13">
        <v>0</v>
      </c>
      <c r="V352" s="13">
        <v>0</v>
      </c>
      <c r="W352" s="13">
        <v>0</v>
      </c>
      <c r="X352" s="13">
        <v>0</v>
      </c>
      <c r="Y352" s="13">
        <v>0</v>
      </c>
      <c r="Z352" s="13">
        <v>0</v>
      </c>
      <c r="AA352" s="13">
        <v>0</v>
      </c>
      <c r="AB352" s="13">
        <v>0</v>
      </c>
      <c r="AC352" s="13">
        <v>0</v>
      </c>
      <c r="AD352" s="13">
        <v>0</v>
      </c>
      <c r="AE352" s="13"/>
      <c r="AF352" s="13"/>
      <c r="AG352" s="13"/>
      <c r="AH352" s="13"/>
      <c r="AI352" s="13"/>
      <c r="AJ352" s="13"/>
      <c r="AK352" s="13"/>
      <c r="AL352" s="13"/>
      <c r="AM352" s="13"/>
      <c r="AN352" s="13"/>
      <c r="AO352" s="13"/>
      <c r="AP352" s="13"/>
      <c r="AQ352" s="13"/>
      <c r="AR352" s="13"/>
      <c r="AS352" s="13"/>
      <c r="AT352" s="13"/>
    </row>
    <row r="353" spans="1:46" ht="15.75" customHeight="1">
      <c r="A353" s="8"/>
      <c r="B353" s="9"/>
      <c r="C353" s="9"/>
      <c r="D353" s="9"/>
      <c r="E353" s="49"/>
      <c r="F353" s="9"/>
      <c r="G353" s="38" t="str">
        <f t="shared" si="15"/>
        <v/>
      </c>
      <c r="L353" s="13">
        <v>0</v>
      </c>
      <c r="M353" s="13">
        <v>0</v>
      </c>
      <c r="N353" s="13">
        <v>0</v>
      </c>
      <c r="O353" s="13">
        <v>0</v>
      </c>
      <c r="P353" s="13">
        <v>0</v>
      </c>
      <c r="Q353" s="13">
        <v>0</v>
      </c>
      <c r="R353" s="13">
        <v>0</v>
      </c>
      <c r="S353" s="13">
        <v>0</v>
      </c>
      <c r="T353" s="13">
        <v>0</v>
      </c>
      <c r="U353" s="13">
        <v>0</v>
      </c>
      <c r="V353" s="13">
        <v>0</v>
      </c>
      <c r="W353" s="13">
        <v>0</v>
      </c>
      <c r="X353" s="13">
        <v>0</v>
      </c>
      <c r="Y353" s="13">
        <v>0</v>
      </c>
      <c r="Z353" s="13">
        <v>0</v>
      </c>
      <c r="AA353" s="13">
        <v>0</v>
      </c>
      <c r="AB353" s="13">
        <v>0</v>
      </c>
      <c r="AC353" s="13">
        <v>0</v>
      </c>
      <c r="AD353" s="13">
        <v>0</v>
      </c>
      <c r="AE353" s="13"/>
      <c r="AF353" s="13"/>
      <c r="AG353" s="13"/>
      <c r="AH353" s="13"/>
      <c r="AI353" s="13"/>
      <c r="AJ353" s="13"/>
      <c r="AK353" s="13"/>
      <c r="AL353" s="13"/>
      <c r="AM353" s="13"/>
      <c r="AN353" s="13"/>
      <c r="AO353" s="13"/>
      <c r="AP353" s="13"/>
      <c r="AQ353" s="13"/>
      <c r="AR353" s="13"/>
      <c r="AS353" s="13"/>
      <c r="AT353" s="13"/>
    </row>
    <row r="354" spans="1:46" ht="15.75" customHeight="1">
      <c r="A354" s="8"/>
      <c r="B354" s="9"/>
      <c r="C354" s="9"/>
      <c r="D354" s="9"/>
      <c r="E354" s="49"/>
      <c r="F354" s="9"/>
      <c r="G354" s="38" t="str">
        <f t="shared" si="15"/>
        <v/>
      </c>
      <c r="L354" s="13">
        <v>0</v>
      </c>
      <c r="M354" s="13">
        <v>0</v>
      </c>
      <c r="N354" s="13">
        <v>0</v>
      </c>
      <c r="O354" s="13">
        <v>0</v>
      </c>
      <c r="P354" s="13">
        <v>0</v>
      </c>
      <c r="Q354" s="13">
        <v>0</v>
      </c>
      <c r="R354" s="13">
        <v>0</v>
      </c>
      <c r="S354" s="13">
        <v>0</v>
      </c>
      <c r="T354" s="13">
        <v>0</v>
      </c>
      <c r="U354" s="13">
        <v>0</v>
      </c>
      <c r="V354" s="13">
        <v>0</v>
      </c>
      <c r="W354" s="13">
        <v>0</v>
      </c>
      <c r="X354" s="13">
        <v>0</v>
      </c>
      <c r="Y354" s="13">
        <v>0</v>
      </c>
      <c r="Z354" s="13">
        <v>0</v>
      </c>
      <c r="AA354" s="13">
        <v>0</v>
      </c>
      <c r="AB354" s="13">
        <v>0</v>
      </c>
      <c r="AC354" s="13">
        <v>0</v>
      </c>
      <c r="AD354" s="13">
        <v>0</v>
      </c>
      <c r="AE354" s="13"/>
      <c r="AF354" s="13"/>
      <c r="AG354" s="13"/>
      <c r="AH354" s="13"/>
      <c r="AI354" s="13"/>
      <c r="AJ354" s="13"/>
      <c r="AK354" s="13"/>
      <c r="AL354" s="13"/>
      <c r="AM354" s="13"/>
      <c r="AN354" s="13"/>
      <c r="AO354" s="13"/>
      <c r="AP354" s="13"/>
      <c r="AQ354" s="13"/>
      <c r="AR354" s="13"/>
      <c r="AS354" s="13"/>
      <c r="AT354" s="13"/>
    </row>
    <row r="355" spans="1:46" ht="15.75" customHeight="1">
      <c r="A355" s="8"/>
      <c r="B355" s="9"/>
      <c r="C355" s="9"/>
      <c r="D355" s="9"/>
      <c r="E355" s="49"/>
      <c r="F355" s="9"/>
      <c r="G355" s="38" t="str">
        <f t="shared" si="15"/>
        <v/>
      </c>
      <c r="L355" s="13">
        <v>0</v>
      </c>
      <c r="M355" s="13">
        <v>0</v>
      </c>
      <c r="N355" s="13">
        <v>0</v>
      </c>
      <c r="O355" s="13">
        <v>0</v>
      </c>
      <c r="P355" s="13">
        <v>0</v>
      </c>
      <c r="Q355" s="13">
        <v>0</v>
      </c>
      <c r="R355" s="13">
        <v>0</v>
      </c>
      <c r="S355" s="13">
        <v>0</v>
      </c>
      <c r="T355" s="13">
        <v>0</v>
      </c>
      <c r="U355" s="13">
        <v>0</v>
      </c>
      <c r="V355" s="13">
        <v>0</v>
      </c>
      <c r="W355" s="13">
        <v>0</v>
      </c>
      <c r="X355" s="13">
        <v>0</v>
      </c>
      <c r="Y355" s="13">
        <v>0</v>
      </c>
      <c r="Z355" s="13">
        <v>0</v>
      </c>
      <c r="AA355" s="13">
        <v>0</v>
      </c>
      <c r="AB355" s="13">
        <v>0</v>
      </c>
      <c r="AC355" s="13">
        <v>0</v>
      </c>
      <c r="AD355" s="13">
        <v>0</v>
      </c>
      <c r="AE355" s="13"/>
      <c r="AF355" s="13"/>
      <c r="AG355" s="13"/>
      <c r="AH355" s="13"/>
      <c r="AI355" s="13"/>
      <c r="AJ355" s="13"/>
      <c r="AK355" s="13"/>
      <c r="AL355" s="13"/>
      <c r="AM355" s="13"/>
      <c r="AN355" s="13"/>
      <c r="AO355" s="13"/>
      <c r="AP355" s="13"/>
      <c r="AQ355" s="13"/>
      <c r="AR355" s="13"/>
      <c r="AS355" s="13"/>
      <c r="AT355" s="13"/>
    </row>
    <row r="356" spans="1:46" ht="15.75" customHeight="1">
      <c r="A356" s="8"/>
      <c r="B356" s="9"/>
      <c r="C356" s="9"/>
      <c r="D356" s="9"/>
      <c r="E356" s="49"/>
      <c r="F356" s="9"/>
      <c r="G356" s="38" t="str">
        <f t="shared" si="15"/>
        <v/>
      </c>
      <c r="L356" s="13">
        <v>0</v>
      </c>
      <c r="M356" s="13">
        <v>0</v>
      </c>
      <c r="N356" s="13">
        <v>0</v>
      </c>
      <c r="O356" s="13">
        <v>0</v>
      </c>
      <c r="P356" s="13">
        <v>0</v>
      </c>
      <c r="Q356" s="13">
        <v>0</v>
      </c>
      <c r="R356" s="13">
        <v>0</v>
      </c>
      <c r="S356" s="13">
        <v>0</v>
      </c>
      <c r="T356" s="13">
        <v>0</v>
      </c>
      <c r="U356" s="13">
        <v>0</v>
      </c>
      <c r="V356" s="13">
        <v>0</v>
      </c>
      <c r="W356" s="13">
        <v>0</v>
      </c>
      <c r="X356" s="13">
        <v>0</v>
      </c>
      <c r="Y356" s="13">
        <v>0</v>
      </c>
      <c r="Z356" s="13">
        <v>0</v>
      </c>
      <c r="AA356" s="13">
        <v>0</v>
      </c>
      <c r="AB356" s="13">
        <v>0</v>
      </c>
      <c r="AC356" s="13">
        <v>0</v>
      </c>
      <c r="AD356" s="13">
        <v>0</v>
      </c>
      <c r="AE356" s="13"/>
      <c r="AF356" s="13"/>
      <c r="AG356" s="13"/>
      <c r="AH356" s="13"/>
      <c r="AI356" s="13"/>
      <c r="AJ356" s="13"/>
      <c r="AK356" s="13"/>
      <c r="AL356" s="13"/>
      <c r="AM356" s="13"/>
      <c r="AN356" s="13"/>
      <c r="AO356" s="13"/>
      <c r="AP356" s="13"/>
      <c r="AQ356" s="13"/>
      <c r="AR356" s="13"/>
      <c r="AS356" s="13"/>
      <c r="AT356" s="13"/>
    </row>
    <row r="357" spans="1:46" ht="15.75" customHeight="1">
      <c r="A357" s="8"/>
      <c r="B357" s="9"/>
      <c r="C357" s="9"/>
      <c r="D357" s="9"/>
      <c r="E357" s="49"/>
      <c r="F357" s="9"/>
      <c r="G357" s="38" t="str">
        <f t="shared" si="15"/>
        <v/>
      </c>
      <c r="L357" s="13">
        <v>0</v>
      </c>
      <c r="M357" s="13">
        <v>0</v>
      </c>
      <c r="N357" s="13">
        <v>0</v>
      </c>
      <c r="O357" s="13">
        <v>0</v>
      </c>
      <c r="P357" s="13">
        <v>0</v>
      </c>
      <c r="Q357" s="13">
        <v>0</v>
      </c>
      <c r="R357" s="13">
        <v>0</v>
      </c>
      <c r="S357" s="13">
        <v>0</v>
      </c>
      <c r="T357" s="13">
        <v>0</v>
      </c>
      <c r="U357" s="13">
        <v>0</v>
      </c>
      <c r="V357" s="13">
        <v>0</v>
      </c>
      <c r="W357" s="13">
        <v>0</v>
      </c>
      <c r="X357" s="13">
        <v>0</v>
      </c>
      <c r="Y357" s="13">
        <v>0</v>
      </c>
      <c r="Z357" s="13">
        <v>0</v>
      </c>
      <c r="AA357" s="13">
        <v>0</v>
      </c>
      <c r="AB357" s="13">
        <v>0</v>
      </c>
      <c r="AC357" s="13">
        <v>0</v>
      </c>
      <c r="AD357" s="13">
        <v>0</v>
      </c>
      <c r="AE357" s="13"/>
      <c r="AF357" s="13"/>
      <c r="AG357" s="13"/>
      <c r="AH357" s="13"/>
      <c r="AI357" s="13"/>
      <c r="AJ357" s="13"/>
      <c r="AK357" s="13"/>
      <c r="AL357" s="13"/>
      <c r="AM357" s="13"/>
      <c r="AN357" s="13"/>
      <c r="AO357" s="13"/>
      <c r="AP357" s="13"/>
      <c r="AQ357" s="13"/>
      <c r="AR357" s="13"/>
      <c r="AS357" s="13"/>
      <c r="AT357" s="13"/>
    </row>
    <row r="358" spans="1:46" ht="15.75" customHeight="1">
      <c r="A358" s="8"/>
      <c r="B358" s="9"/>
      <c r="C358" s="9"/>
      <c r="D358" s="9"/>
      <c r="E358" s="49"/>
      <c r="F358" s="9"/>
      <c r="G358" s="38" t="str">
        <f t="shared" si="15"/>
        <v/>
      </c>
      <c r="L358" s="13">
        <v>0</v>
      </c>
      <c r="M358" s="13">
        <v>0</v>
      </c>
      <c r="N358" s="13">
        <v>0</v>
      </c>
      <c r="O358" s="13">
        <v>0</v>
      </c>
      <c r="P358" s="13">
        <v>0</v>
      </c>
      <c r="Q358" s="13">
        <v>0</v>
      </c>
      <c r="R358" s="13">
        <v>0</v>
      </c>
      <c r="S358" s="13">
        <v>0</v>
      </c>
      <c r="T358" s="13">
        <v>0</v>
      </c>
      <c r="U358" s="13">
        <v>0</v>
      </c>
      <c r="V358" s="13">
        <v>0</v>
      </c>
      <c r="W358" s="13">
        <v>0</v>
      </c>
      <c r="X358" s="13">
        <v>0</v>
      </c>
      <c r="Y358" s="13">
        <v>0</v>
      </c>
      <c r="Z358" s="13">
        <v>0</v>
      </c>
      <c r="AA358" s="13">
        <v>0</v>
      </c>
      <c r="AB358" s="13">
        <v>0</v>
      </c>
      <c r="AC358" s="13">
        <v>0</v>
      </c>
      <c r="AD358" s="13">
        <v>0</v>
      </c>
      <c r="AE358" s="13"/>
      <c r="AF358" s="13"/>
      <c r="AG358" s="13"/>
      <c r="AH358" s="13"/>
      <c r="AI358" s="13"/>
      <c r="AJ358" s="13"/>
      <c r="AK358" s="13"/>
      <c r="AL358" s="13"/>
      <c r="AM358" s="13"/>
      <c r="AN358" s="13"/>
      <c r="AO358" s="13"/>
      <c r="AP358" s="13"/>
      <c r="AQ358" s="13"/>
      <c r="AR358" s="13"/>
      <c r="AS358" s="13"/>
      <c r="AT358" s="13"/>
    </row>
    <row r="359" spans="1:46" ht="15.75" customHeight="1">
      <c r="A359" s="8"/>
      <c r="B359" s="9"/>
      <c r="C359" s="9"/>
      <c r="D359" s="9"/>
      <c r="E359" s="49"/>
      <c r="F359" s="9"/>
      <c r="G359" s="38" t="str">
        <f t="shared" si="15"/>
        <v/>
      </c>
      <c r="L359" s="13">
        <v>0</v>
      </c>
      <c r="M359" s="13">
        <v>0</v>
      </c>
      <c r="N359" s="13">
        <v>0</v>
      </c>
      <c r="O359" s="13">
        <v>0</v>
      </c>
      <c r="P359" s="13">
        <v>0</v>
      </c>
      <c r="Q359" s="13">
        <v>0</v>
      </c>
      <c r="R359" s="13">
        <v>0</v>
      </c>
      <c r="S359" s="13">
        <v>0</v>
      </c>
      <c r="T359" s="13">
        <v>0</v>
      </c>
      <c r="U359" s="13">
        <v>0</v>
      </c>
      <c r="V359" s="13">
        <v>0</v>
      </c>
      <c r="W359" s="13">
        <v>0</v>
      </c>
      <c r="X359" s="13">
        <v>0</v>
      </c>
      <c r="Y359" s="13">
        <v>0</v>
      </c>
      <c r="Z359" s="13">
        <v>0</v>
      </c>
      <c r="AA359" s="13">
        <v>0</v>
      </c>
      <c r="AB359" s="13">
        <v>0</v>
      </c>
      <c r="AC359" s="13">
        <v>0</v>
      </c>
      <c r="AD359" s="13">
        <v>0</v>
      </c>
      <c r="AE359" s="13"/>
      <c r="AF359" s="13"/>
      <c r="AG359" s="13"/>
      <c r="AH359" s="13"/>
      <c r="AI359" s="13"/>
      <c r="AJ359" s="13"/>
      <c r="AK359" s="13"/>
      <c r="AL359" s="13"/>
      <c r="AM359" s="13"/>
      <c r="AN359" s="13"/>
      <c r="AO359" s="13"/>
      <c r="AP359" s="13"/>
      <c r="AQ359" s="13"/>
      <c r="AR359" s="13"/>
      <c r="AS359" s="13"/>
      <c r="AT359" s="13"/>
    </row>
    <row r="360" spans="1:46" ht="15.75" customHeight="1">
      <c r="A360" s="8"/>
      <c r="B360" s="9"/>
      <c r="C360" s="9"/>
      <c r="D360" s="9"/>
      <c r="E360" s="49"/>
      <c r="F360" s="9"/>
      <c r="G360" s="38" t="str">
        <f t="shared" si="15"/>
        <v/>
      </c>
      <c r="L360" s="13">
        <v>0</v>
      </c>
      <c r="M360" s="13">
        <v>0</v>
      </c>
      <c r="N360" s="13">
        <v>0</v>
      </c>
      <c r="O360" s="13">
        <v>0</v>
      </c>
      <c r="P360" s="13">
        <v>0</v>
      </c>
      <c r="Q360" s="13">
        <v>0</v>
      </c>
      <c r="R360" s="13">
        <v>0</v>
      </c>
      <c r="S360" s="13">
        <v>0</v>
      </c>
      <c r="T360" s="13">
        <v>0</v>
      </c>
      <c r="U360" s="13">
        <v>0</v>
      </c>
      <c r="V360" s="13">
        <v>0</v>
      </c>
      <c r="W360" s="13">
        <v>0</v>
      </c>
      <c r="X360" s="13">
        <v>0</v>
      </c>
      <c r="Y360" s="13">
        <v>0</v>
      </c>
      <c r="Z360" s="13">
        <v>0</v>
      </c>
      <c r="AA360" s="13">
        <v>0</v>
      </c>
      <c r="AB360" s="13">
        <v>0</v>
      </c>
      <c r="AC360" s="13">
        <v>0</v>
      </c>
      <c r="AD360" s="13">
        <v>0</v>
      </c>
      <c r="AE360" s="13"/>
      <c r="AF360" s="13"/>
      <c r="AG360" s="13"/>
      <c r="AH360" s="13"/>
      <c r="AI360" s="13"/>
      <c r="AJ360" s="13"/>
      <c r="AK360" s="13"/>
      <c r="AL360" s="13"/>
      <c r="AM360" s="13"/>
      <c r="AN360" s="13"/>
      <c r="AO360" s="13"/>
      <c r="AP360" s="13"/>
      <c r="AQ360" s="13"/>
      <c r="AR360" s="13"/>
      <c r="AS360" s="13"/>
      <c r="AT360" s="13"/>
    </row>
    <row r="361" spans="1:46" ht="15.75" customHeight="1">
      <c r="A361" s="8"/>
      <c r="B361" s="9"/>
      <c r="C361" s="9"/>
      <c r="D361" s="9"/>
      <c r="E361" s="49"/>
      <c r="F361" s="9"/>
      <c r="G361" s="38" t="str">
        <f t="shared" si="15"/>
        <v/>
      </c>
      <c r="L361" s="13">
        <v>0</v>
      </c>
      <c r="M361" s="13">
        <v>0</v>
      </c>
      <c r="N361" s="13">
        <v>0</v>
      </c>
      <c r="O361" s="13">
        <v>0</v>
      </c>
      <c r="P361" s="13">
        <v>0</v>
      </c>
      <c r="Q361" s="13">
        <v>0</v>
      </c>
      <c r="R361" s="13">
        <v>0</v>
      </c>
      <c r="S361" s="13">
        <v>0</v>
      </c>
      <c r="T361" s="13">
        <v>0</v>
      </c>
      <c r="U361" s="13">
        <v>0</v>
      </c>
      <c r="V361" s="13">
        <v>0</v>
      </c>
      <c r="W361" s="13">
        <v>0</v>
      </c>
      <c r="X361" s="13">
        <v>0</v>
      </c>
      <c r="Y361" s="13">
        <v>0</v>
      </c>
      <c r="Z361" s="13">
        <v>0</v>
      </c>
      <c r="AA361" s="13">
        <v>0</v>
      </c>
      <c r="AB361" s="13">
        <v>0</v>
      </c>
      <c r="AC361" s="13">
        <v>0</v>
      </c>
      <c r="AD361" s="13">
        <v>0</v>
      </c>
      <c r="AE361" s="13"/>
      <c r="AF361" s="13"/>
      <c r="AG361" s="13"/>
      <c r="AH361" s="13"/>
      <c r="AI361" s="13"/>
      <c r="AJ361" s="13"/>
      <c r="AK361" s="13"/>
      <c r="AL361" s="13"/>
      <c r="AM361" s="13"/>
      <c r="AN361" s="13"/>
      <c r="AO361" s="13"/>
      <c r="AP361" s="13"/>
      <c r="AQ361" s="13"/>
      <c r="AR361" s="13"/>
      <c r="AS361" s="13"/>
      <c r="AT361" s="13"/>
    </row>
    <row r="362" spans="1:46" ht="15.75" customHeight="1">
      <c r="A362" s="8"/>
      <c r="B362" s="9"/>
      <c r="C362" s="9"/>
      <c r="D362" s="9"/>
      <c r="E362" s="49"/>
      <c r="F362" s="9"/>
      <c r="G362" s="38" t="str">
        <f t="shared" si="15"/>
        <v/>
      </c>
      <c r="L362" s="13">
        <v>0</v>
      </c>
      <c r="M362" s="13">
        <v>0</v>
      </c>
      <c r="N362" s="13">
        <v>0</v>
      </c>
      <c r="O362" s="13">
        <v>0</v>
      </c>
      <c r="P362" s="13">
        <v>0</v>
      </c>
      <c r="Q362" s="13">
        <v>0</v>
      </c>
      <c r="R362" s="13">
        <v>0</v>
      </c>
      <c r="S362" s="13">
        <v>0</v>
      </c>
      <c r="T362" s="13">
        <v>0</v>
      </c>
      <c r="U362" s="13">
        <v>0</v>
      </c>
      <c r="V362" s="13">
        <v>0</v>
      </c>
      <c r="W362" s="13">
        <v>0</v>
      </c>
      <c r="X362" s="13">
        <v>0</v>
      </c>
      <c r="Y362" s="13">
        <v>0</v>
      </c>
      <c r="Z362" s="13">
        <v>0</v>
      </c>
      <c r="AA362" s="13">
        <v>0</v>
      </c>
      <c r="AB362" s="13">
        <v>0</v>
      </c>
      <c r="AC362" s="13">
        <v>0</v>
      </c>
      <c r="AD362" s="13">
        <v>0</v>
      </c>
      <c r="AE362" s="13"/>
      <c r="AF362" s="13"/>
      <c r="AG362" s="13"/>
      <c r="AH362" s="13"/>
      <c r="AI362" s="13"/>
      <c r="AJ362" s="13"/>
      <c r="AK362" s="13"/>
      <c r="AL362" s="13"/>
      <c r="AM362" s="13"/>
      <c r="AN362" s="13"/>
      <c r="AO362" s="13"/>
      <c r="AP362" s="13"/>
      <c r="AQ362" s="13"/>
      <c r="AR362" s="13"/>
      <c r="AS362" s="13"/>
      <c r="AT362" s="13"/>
    </row>
    <row r="363" spans="1:46" ht="15.75" customHeight="1">
      <c r="A363" s="8"/>
      <c r="B363" s="9"/>
      <c r="C363" s="9"/>
      <c r="D363" s="9"/>
      <c r="E363" s="49"/>
      <c r="F363" s="9"/>
      <c r="G363" s="38" t="str">
        <f t="shared" si="15"/>
        <v/>
      </c>
      <c r="L363" s="13">
        <v>0</v>
      </c>
      <c r="M363" s="13">
        <v>0</v>
      </c>
      <c r="N363" s="13">
        <v>0</v>
      </c>
      <c r="O363" s="13">
        <v>0</v>
      </c>
      <c r="P363" s="13">
        <v>0</v>
      </c>
      <c r="Q363" s="13">
        <v>0</v>
      </c>
      <c r="R363" s="13">
        <v>0</v>
      </c>
      <c r="S363" s="13">
        <v>0</v>
      </c>
      <c r="T363" s="13">
        <v>0</v>
      </c>
      <c r="U363" s="13">
        <v>0</v>
      </c>
      <c r="V363" s="13">
        <v>0</v>
      </c>
      <c r="W363" s="13">
        <v>0</v>
      </c>
      <c r="X363" s="13">
        <v>0</v>
      </c>
      <c r="Y363" s="13">
        <v>0</v>
      </c>
      <c r="Z363" s="13">
        <v>0</v>
      </c>
      <c r="AA363" s="13">
        <v>0</v>
      </c>
      <c r="AB363" s="13">
        <v>0</v>
      </c>
      <c r="AC363" s="13">
        <v>0</v>
      </c>
      <c r="AD363" s="13">
        <v>0</v>
      </c>
      <c r="AE363" s="13"/>
      <c r="AF363" s="13"/>
      <c r="AG363" s="13"/>
      <c r="AH363" s="13"/>
      <c r="AI363" s="13"/>
      <c r="AJ363" s="13"/>
      <c r="AK363" s="13"/>
      <c r="AL363" s="13"/>
      <c r="AM363" s="13"/>
      <c r="AN363" s="13"/>
      <c r="AO363" s="13"/>
      <c r="AP363" s="13"/>
      <c r="AQ363" s="13"/>
      <c r="AR363" s="13"/>
      <c r="AS363" s="13"/>
      <c r="AT363" s="13"/>
    </row>
    <row r="364" spans="1:46" ht="15.75" customHeight="1">
      <c r="A364" s="8"/>
      <c r="B364" s="9"/>
      <c r="C364" s="9"/>
      <c r="D364" s="9"/>
      <c r="E364" s="49"/>
      <c r="F364" s="9"/>
      <c r="G364" s="38" t="str">
        <f t="shared" si="15"/>
        <v/>
      </c>
      <c r="L364" s="13">
        <v>0</v>
      </c>
      <c r="M364" s="13">
        <v>0</v>
      </c>
      <c r="N364" s="13">
        <v>0</v>
      </c>
      <c r="O364" s="13">
        <v>0</v>
      </c>
      <c r="P364" s="13">
        <v>0</v>
      </c>
      <c r="Q364" s="13">
        <v>0</v>
      </c>
      <c r="R364" s="13">
        <v>0</v>
      </c>
      <c r="S364" s="13">
        <v>0</v>
      </c>
      <c r="T364" s="13">
        <v>0</v>
      </c>
      <c r="U364" s="13">
        <v>0</v>
      </c>
      <c r="V364" s="13">
        <v>0</v>
      </c>
      <c r="W364" s="13">
        <v>0</v>
      </c>
      <c r="X364" s="13">
        <v>0</v>
      </c>
      <c r="Y364" s="13">
        <v>0</v>
      </c>
      <c r="Z364" s="13">
        <v>0</v>
      </c>
      <c r="AA364" s="13">
        <v>0</v>
      </c>
      <c r="AB364" s="13">
        <v>0</v>
      </c>
      <c r="AC364" s="13">
        <v>0</v>
      </c>
      <c r="AD364" s="13">
        <v>0</v>
      </c>
      <c r="AE364" s="13"/>
      <c r="AF364" s="13"/>
      <c r="AG364" s="13"/>
      <c r="AH364" s="13"/>
      <c r="AI364" s="13"/>
      <c r="AJ364" s="13"/>
      <c r="AK364" s="13"/>
      <c r="AL364" s="13"/>
      <c r="AM364" s="13"/>
      <c r="AN364" s="13"/>
      <c r="AO364" s="13"/>
      <c r="AP364" s="13"/>
      <c r="AQ364" s="13"/>
      <c r="AR364" s="13"/>
      <c r="AS364" s="13"/>
      <c r="AT364" s="13"/>
    </row>
    <row r="365" spans="1:46" ht="15.75" customHeight="1">
      <c r="A365" s="8"/>
      <c r="B365" s="9"/>
      <c r="C365" s="9"/>
      <c r="D365" s="9"/>
      <c r="E365" s="49"/>
      <c r="F365" s="9"/>
      <c r="G365" s="38" t="str">
        <f t="shared" si="15"/>
        <v/>
      </c>
      <c r="L365" s="13">
        <v>0</v>
      </c>
      <c r="M365" s="13">
        <v>0</v>
      </c>
      <c r="N365" s="13">
        <v>0</v>
      </c>
      <c r="O365" s="13">
        <v>0</v>
      </c>
      <c r="P365" s="13">
        <v>0</v>
      </c>
      <c r="Q365" s="13">
        <v>0</v>
      </c>
      <c r="R365" s="13">
        <v>0</v>
      </c>
      <c r="S365" s="13">
        <v>0</v>
      </c>
      <c r="T365" s="13">
        <v>0</v>
      </c>
      <c r="U365" s="13">
        <v>0</v>
      </c>
      <c r="V365" s="13">
        <v>0</v>
      </c>
      <c r="W365" s="13">
        <v>0</v>
      </c>
      <c r="X365" s="13">
        <v>0</v>
      </c>
      <c r="Y365" s="13">
        <v>0</v>
      </c>
      <c r="Z365" s="13">
        <v>0</v>
      </c>
      <c r="AA365" s="13">
        <v>0</v>
      </c>
      <c r="AB365" s="13">
        <v>0</v>
      </c>
      <c r="AC365" s="13">
        <v>0</v>
      </c>
      <c r="AD365" s="13">
        <v>0</v>
      </c>
      <c r="AE365" s="13"/>
      <c r="AF365" s="13"/>
      <c r="AG365" s="13"/>
      <c r="AH365" s="13"/>
      <c r="AI365" s="13"/>
      <c r="AJ365" s="13"/>
      <c r="AK365" s="13"/>
      <c r="AL365" s="13"/>
      <c r="AM365" s="13"/>
      <c r="AN365" s="13"/>
      <c r="AO365" s="13"/>
      <c r="AP365" s="13"/>
      <c r="AQ365" s="13"/>
      <c r="AR365" s="13"/>
      <c r="AS365" s="13"/>
      <c r="AT365" s="13"/>
    </row>
    <row r="366" spans="1:46" ht="15.75" customHeight="1">
      <c r="A366" s="8"/>
      <c r="B366" s="9"/>
      <c r="C366" s="9"/>
      <c r="D366" s="9"/>
      <c r="E366" s="49"/>
      <c r="F366" s="9"/>
      <c r="G366" s="38" t="str">
        <f t="shared" si="15"/>
        <v/>
      </c>
      <c r="L366" s="13">
        <v>0</v>
      </c>
      <c r="M366" s="13">
        <v>0</v>
      </c>
      <c r="N366" s="13">
        <v>0</v>
      </c>
      <c r="O366" s="13">
        <v>0</v>
      </c>
      <c r="P366" s="13">
        <v>0</v>
      </c>
      <c r="Q366" s="13">
        <v>0</v>
      </c>
      <c r="R366" s="13">
        <v>0</v>
      </c>
      <c r="S366" s="13">
        <v>0</v>
      </c>
      <c r="T366" s="13">
        <v>0</v>
      </c>
      <c r="U366" s="13">
        <v>0</v>
      </c>
      <c r="V366" s="13">
        <v>0</v>
      </c>
      <c r="W366" s="13">
        <v>0</v>
      </c>
      <c r="X366" s="13">
        <v>0</v>
      </c>
      <c r="Y366" s="13">
        <v>0</v>
      </c>
      <c r="Z366" s="13">
        <v>0</v>
      </c>
      <c r="AA366" s="13">
        <v>0</v>
      </c>
      <c r="AB366" s="13">
        <v>0</v>
      </c>
      <c r="AC366" s="13">
        <v>0</v>
      </c>
      <c r="AD366" s="13">
        <v>0</v>
      </c>
      <c r="AE366" s="13"/>
      <c r="AF366" s="13"/>
      <c r="AG366" s="13"/>
      <c r="AH366" s="13"/>
      <c r="AI366" s="13"/>
      <c r="AJ366" s="13"/>
      <c r="AK366" s="13"/>
      <c r="AL366" s="13"/>
      <c r="AM366" s="13"/>
      <c r="AN366" s="13"/>
      <c r="AO366" s="13"/>
      <c r="AP366" s="13"/>
      <c r="AQ366" s="13"/>
      <c r="AR366" s="13"/>
      <c r="AS366" s="13"/>
      <c r="AT366" s="13"/>
    </row>
    <row r="367" spans="1:46" ht="15.75" customHeight="1">
      <c r="A367" s="8"/>
      <c r="B367" s="9"/>
      <c r="C367" s="9"/>
      <c r="D367" s="9"/>
      <c r="E367" s="49"/>
      <c r="F367" s="9"/>
      <c r="G367" s="38" t="str">
        <f t="shared" si="15"/>
        <v/>
      </c>
      <c r="L367" s="13">
        <v>0</v>
      </c>
      <c r="M367" s="13">
        <v>0</v>
      </c>
      <c r="N367" s="13">
        <v>0</v>
      </c>
      <c r="O367" s="13">
        <v>0</v>
      </c>
      <c r="P367" s="13">
        <v>0</v>
      </c>
      <c r="Q367" s="13">
        <v>0</v>
      </c>
      <c r="R367" s="13">
        <v>0</v>
      </c>
      <c r="S367" s="13">
        <v>0</v>
      </c>
      <c r="T367" s="13">
        <v>0</v>
      </c>
      <c r="U367" s="13">
        <v>0</v>
      </c>
      <c r="V367" s="13">
        <v>0</v>
      </c>
      <c r="W367" s="13">
        <v>0</v>
      </c>
      <c r="X367" s="13">
        <v>0</v>
      </c>
      <c r="Y367" s="13">
        <v>0</v>
      </c>
      <c r="Z367" s="13">
        <v>0</v>
      </c>
      <c r="AA367" s="13">
        <v>0</v>
      </c>
      <c r="AB367" s="13">
        <v>0</v>
      </c>
      <c r="AC367" s="13">
        <v>0</v>
      </c>
      <c r="AD367" s="13">
        <v>0</v>
      </c>
      <c r="AE367" s="13"/>
      <c r="AF367" s="13"/>
      <c r="AG367" s="13"/>
      <c r="AH367" s="13"/>
      <c r="AI367" s="13"/>
      <c r="AJ367" s="13"/>
      <c r="AK367" s="13"/>
      <c r="AL367" s="13"/>
      <c r="AM367" s="13"/>
      <c r="AN367" s="13"/>
      <c r="AO367" s="13"/>
      <c r="AP367" s="13"/>
      <c r="AQ367" s="13"/>
      <c r="AR367" s="13"/>
      <c r="AS367" s="13"/>
      <c r="AT367" s="13"/>
    </row>
    <row r="368" spans="1:46" ht="15.75" customHeight="1">
      <c r="A368" s="8"/>
      <c r="B368" s="9"/>
      <c r="C368" s="9"/>
      <c r="D368" s="9"/>
      <c r="E368" s="49"/>
      <c r="F368" s="9"/>
      <c r="G368" s="38" t="str">
        <f t="shared" si="15"/>
        <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c r="AF368" s="13"/>
      <c r="AG368" s="13"/>
      <c r="AH368" s="13"/>
      <c r="AI368" s="13"/>
      <c r="AJ368" s="13"/>
      <c r="AK368" s="13"/>
      <c r="AL368" s="13"/>
      <c r="AM368" s="13"/>
      <c r="AN368" s="13"/>
      <c r="AO368" s="13"/>
      <c r="AP368" s="13"/>
      <c r="AQ368" s="13"/>
      <c r="AR368" s="13"/>
      <c r="AS368" s="13"/>
      <c r="AT368" s="13"/>
    </row>
    <row r="369" spans="1:46" ht="15.75" customHeight="1">
      <c r="A369" s="8"/>
      <c r="B369" s="9"/>
      <c r="C369" s="9"/>
      <c r="D369" s="9"/>
      <c r="E369" s="49"/>
      <c r="F369" s="9"/>
      <c r="G369" s="38" t="str">
        <f t="shared" si="15"/>
        <v/>
      </c>
      <c r="L369" s="13">
        <v>0</v>
      </c>
      <c r="M369" s="13">
        <v>0</v>
      </c>
      <c r="N369" s="13">
        <v>0</v>
      </c>
      <c r="O369" s="13">
        <v>0</v>
      </c>
      <c r="P369" s="13">
        <v>0</v>
      </c>
      <c r="Q369" s="13">
        <v>0</v>
      </c>
      <c r="R369" s="13">
        <v>0</v>
      </c>
      <c r="S369" s="13">
        <v>0</v>
      </c>
      <c r="T369" s="13">
        <v>0</v>
      </c>
      <c r="U369" s="13">
        <v>0</v>
      </c>
      <c r="V369" s="13">
        <v>0</v>
      </c>
      <c r="W369" s="13">
        <v>0</v>
      </c>
      <c r="X369" s="13">
        <v>0</v>
      </c>
      <c r="Y369" s="13">
        <v>0</v>
      </c>
      <c r="Z369" s="13">
        <v>0</v>
      </c>
      <c r="AA369" s="13">
        <v>0</v>
      </c>
      <c r="AB369" s="13">
        <v>0</v>
      </c>
      <c r="AC369" s="13">
        <v>0</v>
      </c>
      <c r="AD369" s="13">
        <v>0</v>
      </c>
      <c r="AE369" s="13"/>
      <c r="AF369" s="13"/>
      <c r="AG369" s="13"/>
      <c r="AH369" s="13"/>
      <c r="AI369" s="13"/>
      <c r="AJ369" s="13"/>
      <c r="AK369" s="13"/>
      <c r="AL369" s="13"/>
      <c r="AM369" s="13"/>
      <c r="AN369" s="13"/>
      <c r="AO369" s="13"/>
      <c r="AP369" s="13"/>
      <c r="AQ369" s="13"/>
      <c r="AR369" s="13"/>
      <c r="AS369" s="13"/>
      <c r="AT369" s="13"/>
    </row>
    <row r="370" spans="1:46" ht="15.75" customHeight="1">
      <c r="A370" s="8"/>
      <c r="B370" s="9"/>
      <c r="C370" s="9"/>
      <c r="D370" s="9"/>
      <c r="E370" s="49"/>
      <c r="F370" s="9"/>
      <c r="G370" s="38" t="str">
        <f t="shared" si="15"/>
        <v/>
      </c>
      <c r="L370" s="13">
        <v>0</v>
      </c>
      <c r="M370" s="13">
        <v>0</v>
      </c>
      <c r="N370" s="13">
        <v>0</v>
      </c>
      <c r="O370" s="13">
        <v>0</v>
      </c>
      <c r="P370" s="13">
        <v>0</v>
      </c>
      <c r="Q370" s="13">
        <v>0</v>
      </c>
      <c r="R370" s="13">
        <v>0</v>
      </c>
      <c r="S370" s="13">
        <v>0</v>
      </c>
      <c r="T370" s="13">
        <v>0</v>
      </c>
      <c r="U370" s="13">
        <v>0</v>
      </c>
      <c r="V370" s="13">
        <v>0</v>
      </c>
      <c r="W370" s="13">
        <v>0</v>
      </c>
      <c r="X370" s="13">
        <v>0</v>
      </c>
      <c r="Y370" s="13">
        <v>0</v>
      </c>
      <c r="Z370" s="13">
        <v>0</v>
      </c>
      <c r="AA370" s="13">
        <v>0</v>
      </c>
      <c r="AB370" s="13">
        <v>0</v>
      </c>
      <c r="AC370" s="13">
        <v>0</v>
      </c>
      <c r="AD370" s="13">
        <v>0</v>
      </c>
      <c r="AE370" s="13"/>
      <c r="AF370" s="13"/>
      <c r="AG370" s="13"/>
      <c r="AH370" s="13"/>
      <c r="AI370" s="13"/>
      <c r="AJ370" s="13"/>
      <c r="AK370" s="13"/>
      <c r="AL370" s="13"/>
      <c r="AM370" s="13"/>
      <c r="AN370" s="13"/>
      <c r="AO370" s="13"/>
      <c r="AP370" s="13"/>
      <c r="AQ370" s="13"/>
      <c r="AR370" s="13"/>
      <c r="AS370" s="13"/>
      <c r="AT370" s="13"/>
    </row>
    <row r="371" spans="1:46" ht="15.75" customHeight="1">
      <c r="A371" s="8"/>
      <c r="B371" s="9"/>
      <c r="C371" s="9"/>
      <c r="D371" s="9"/>
      <c r="E371" s="49"/>
      <c r="F371" s="9"/>
      <c r="G371" s="38" t="str">
        <f t="shared" si="15"/>
        <v/>
      </c>
      <c r="L371" s="13">
        <v>0</v>
      </c>
      <c r="M371" s="13">
        <v>0</v>
      </c>
      <c r="N371" s="13">
        <v>0</v>
      </c>
      <c r="O371" s="13">
        <v>0</v>
      </c>
      <c r="P371" s="13">
        <v>0</v>
      </c>
      <c r="Q371" s="13">
        <v>0</v>
      </c>
      <c r="R371" s="13">
        <v>0</v>
      </c>
      <c r="S371" s="13">
        <v>0</v>
      </c>
      <c r="T371" s="13">
        <v>0</v>
      </c>
      <c r="U371" s="13">
        <v>0</v>
      </c>
      <c r="V371" s="13">
        <v>0</v>
      </c>
      <c r="W371" s="13">
        <v>0</v>
      </c>
      <c r="X371" s="13">
        <v>0</v>
      </c>
      <c r="Y371" s="13">
        <v>0</v>
      </c>
      <c r="Z371" s="13">
        <v>0</v>
      </c>
      <c r="AA371" s="13">
        <v>0</v>
      </c>
      <c r="AB371" s="13">
        <v>0</v>
      </c>
      <c r="AC371" s="13">
        <v>0</v>
      </c>
      <c r="AD371" s="13">
        <v>0</v>
      </c>
      <c r="AE371" s="13"/>
      <c r="AF371" s="13"/>
      <c r="AG371" s="13"/>
      <c r="AH371" s="13"/>
      <c r="AI371" s="13"/>
      <c r="AJ371" s="13"/>
      <c r="AK371" s="13"/>
      <c r="AL371" s="13"/>
      <c r="AM371" s="13"/>
      <c r="AN371" s="13"/>
      <c r="AO371" s="13"/>
      <c r="AP371" s="13"/>
      <c r="AQ371" s="13"/>
      <c r="AR371" s="13"/>
      <c r="AS371" s="13"/>
      <c r="AT371" s="13"/>
    </row>
    <row r="372" spans="1:46" ht="15.75" customHeight="1">
      <c r="A372" s="8"/>
      <c r="B372" s="9"/>
      <c r="C372" s="9"/>
      <c r="D372" s="9"/>
      <c r="E372" s="49"/>
      <c r="F372" s="9"/>
      <c r="G372" s="38" t="str">
        <f t="shared" si="15"/>
        <v/>
      </c>
      <c r="L372" s="13">
        <v>0</v>
      </c>
      <c r="M372" s="13">
        <v>0</v>
      </c>
      <c r="N372" s="13">
        <v>0</v>
      </c>
      <c r="O372" s="13">
        <v>0</v>
      </c>
      <c r="P372" s="13">
        <v>0</v>
      </c>
      <c r="Q372" s="13">
        <v>0</v>
      </c>
      <c r="R372" s="13">
        <v>0</v>
      </c>
      <c r="S372" s="13">
        <v>0</v>
      </c>
      <c r="T372" s="13">
        <v>0</v>
      </c>
      <c r="U372" s="13">
        <v>0</v>
      </c>
      <c r="V372" s="13">
        <v>0</v>
      </c>
      <c r="W372" s="13">
        <v>0</v>
      </c>
      <c r="X372" s="13">
        <v>0</v>
      </c>
      <c r="Y372" s="13">
        <v>0</v>
      </c>
      <c r="Z372" s="13">
        <v>0</v>
      </c>
      <c r="AA372" s="13">
        <v>0</v>
      </c>
      <c r="AB372" s="13">
        <v>0</v>
      </c>
      <c r="AC372" s="13">
        <v>0</v>
      </c>
      <c r="AD372" s="13">
        <v>0</v>
      </c>
      <c r="AE372" s="13"/>
      <c r="AF372" s="13"/>
      <c r="AG372" s="13"/>
      <c r="AH372" s="13"/>
      <c r="AI372" s="13"/>
      <c r="AJ372" s="13"/>
      <c r="AK372" s="13"/>
      <c r="AL372" s="13"/>
      <c r="AM372" s="13"/>
      <c r="AN372" s="13"/>
      <c r="AO372" s="13"/>
      <c r="AP372" s="13"/>
      <c r="AQ372" s="13"/>
      <c r="AR372" s="13"/>
      <c r="AS372" s="13"/>
      <c r="AT372" s="13"/>
    </row>
    <row r="373" spans="1:46" ht="15.75" customHeight="1">
      <c r="A373" s="8"/>
      <c r="B373" s="9"/>
      <c r="C373" s="9"/>
      <c r="D373" s="9"/>
      <c r="E373" s="49"/>
      <c r="F373" s="9"/>
      <c r="G373" s="38" t="str">
        <f t="shared" si="15"/>
        <v/>
      </c>
      <c r="L373" s="13">
        <v>0</v>
      </c>
      <c r="M373" s="13">
        <v>0</v>
      </c>
      <c r="N373" s="13">
        <v>0</v>
      </c>
      <c r="O373" s="13">
        <v>0</v>
      </c>
      <c r="P373" s="13">
        <v>0</v>
      </c>
      <c r="Q373" s="13">
        <v>0</v>
      </c>
      <c r="R373" s="13">
        <v>0</v>
      </c>
      <c r="S373" s="13">
        <v>0</v>
      </c>
      <c r="T373" s="13">
        <v>0</v>
      </c>
      <c r="U373" s="13">
        <v>0</v>
      </c>
      <c r="V373" s="13">
        <v>0</v>
      </c>
      <c r="W373" s="13">
        <v>0</v>
      </c>
      <c r="X373" s="13">
        <v>0</v>
      </c>
      <c r="Y373" s="13">
        <v>0</v>
      </c>
      <c r="Z373" s="13">
        <v>0</v>
      </c>
      <c r="AA373" s="13">
        <v>0</v>
      </c>
      <c r="AB373" s="13">
        <v>0</v>
      </c>
      <c r="AC373" s="13">
        <v>0</v>
      </c>
      <c r="AD373" s="13">
        <v>0</v>
      </c>
      <c r="AE373" s="13"/>
      <c r="AF373" s="13"/>
      <c r="AG373" s="13"/>
      <c r="AH373" s="13"/>
      <c r="AI373" s="13"/>
      <c r="AJ373" s="13"/>
      <c r="AK373" s="13"/>
      <c r="AL373" s="13"/>
      <c r="AM373" s="13"/>
      <c r="AN373" s="13"/>
      <c r="AO373" s="13"/>
      <c r="AP373" s="13"/>
      <c r="AQ373" s="13"/>
      <c r="AR373" s="13"/>
      <c r="AS373" s="13"/>
      <c r="AT373" s="13"/>
    </row>
    <row r="374" spans="1:46" ht="15.75" customHeight="1">
      <c r="A374" s="8"/>
      <c r="B374" s="9"/>
      <c r="C374" s="9"/>
      <c r="D374" s="9"/>
      <c r="E374" s="49"/>
      <c r="F374" s="9"/>
      <c r="G374" s="38" t="str">
        <f t="shared" si="15"/>
        <v/>
      </c>
      <c r="L374" s="13">
        <v>0</v>
      </c>
      <c r="M374" s="13">
        <v>0</v>
      </c>
      <c r="N374" s="13">
        <v>0</v>
      </c>
      <c r="O374" s="13">
        <v>0</v>
      </c>
      <c r="P374" s="13">
        <v>0</v>
      </c>
      <c r="Q374" s="13">
        <v>0</v>
      </c>
      <c r="R374" s="13">
        <v>0</v>
      </c>
      <c r="S374" s="13">
        <v>0</v>
      </c>
      <c r="T374" s="13">
        <v>0</v>
      </c>
      <c r="U374" s="13">
        <v>0</v>
      </c>
      <c r="V374" s="13">
        <v>0</v>
      </c>
      <c r="W374" s="13">
        <v>0</v>
      </c>
      <c r="X374" s="13">
        <v>0</v>
      </c>
      <c r="Y374" s="13">
        <v>0</v>
      </c>
      <c r="Z374" s="13">
        <v>0</v>
      </c>
      <c r="AA374" s="13">
        <v>0</v>
      </c>
      <c r="AB374" s="13">
        <v>0</v>
      </c>
      <c r="AC374" s="13">
        <v>0</v>
      </c>
      <c r="AD374" s="13">
        <v>0</v>
      </c>
      <c r="AE374" s="13"/>
      <c r="AF374" s="13"/>
      <c r="AG374" s="13"/>
      <c r="AH374" s="13"/>
      <c r="AI374" s="13"/>
      <c r="AJ374" s="13"/>
      <c r="AK374" s="13"/>
      <c r="AL374" s="13"/>
      <c r="AM374" s="13"/>
      <c r="AN374" s="13"/>
      <c r="AO374" s="13"/>
      <c r="AP374" s="13"/>
      <c r="AQ374" s="13"/>
      <c r="AR374" s="13"/>
      <c r="AS374" s="13"/>
      <c r="AT374" s="13"/>
    </row>
    <row r="375" spans="1:46" ht="15.75" customHeight="1">
      <c r="A375" s="8"/>
      <c r="B375" s="9"/>
      <c r="C375" s="9"/>
      <c r="D375" s="9"/>
      <c r="E375" s="49"/>
      <c r="F375" s="9"/>
      <c r="G375" s="38" t="str">
        <f t="shared" si="15"/>
        <v/>
      </c>
      <c r="L375" s="13">
        <v>0</v>
      </c>
      <c r="M375" s="13">
        <v>0</v>
      </c>
      <c r="N375" s="13">
        <v>0</v>
      </c>
      <c r="O375" s="13">
        <v>0</v>
      </c>
      <c r="P375" s="13">
        <v>0</v>
      </c>
      <c r="Q375" s="13">
        <v>0</v>
      </c>
      <c r="R375" s="13">
        <v>0</v>
      </c>
      <c r="S375" s="13">
        <v>0</v>
      </c>
      <c r="T375" s="13">
        <v>0</v>
      </c>
      <c r="U375" s="13">
        <v>0</v>
      </c>
      <c r="V375" s="13">
        <v>0</v>
      </c>
      <c r="W375" s="13">
        <v>0</v>
      </c>
      <c r="X375" s="13">
        <v>0</v>
      </c>
      <c r="Y375" s="13">
        <v>0</v>
      </c>
      <c r="Z375" s="13">
        <v>0</v>
      </c>
      <c r="AA375" s="13">
        <v>0</v>
      </c>
      <c r="AB375" s="13">
        <v>0</v>
      </c>
      <c r="AC375" s="13">
        <v>0</v>
      </c>
      <c r="AD375" s="13">
        <v>0</v>
      </c>
      <c r="AE375" s="13"/>
      <c r="AF375" s="13"/>
      <c r="AG375" s="13"/>
      <c r="AH375" s="13"/>
      <c r="AI375" s="13"/>
      <c r="AJ375" s="13"/>
      <c r="AK375" s="13"/>
      <c r="AL375" s="13"/>
      <c r="AM375" s="13"/>
      <c r="AN375" s="13"/>
      <c r="AO375" s="13"/>
      <c r="AP375" s="13"/>
      <c r="AQ375" s="13"/>
      <c r="AR375" s="13"/>
      <c r="AS375" s="13"/>
      <c r="AT375" s="13"/>
    </row>
    <row r="376" spans="1:46" ht="15.75" customHeight="1">
      <c r="A376" s="8"/>
      <c r="B376" s="9"/>
      <c r="C376" s="9"/>
      <c r="D376" s="9"/>
      <c r="E376" s="49"/>
      <c r="F376" s="9"/>
      <c r="G376" s="38" t="str">
        <f t="shared" si="15"/>
        <v/>
      </c>
      <c r="L376" s="13">
        <v>0</v>
      </c>
      <c r="M376" s="13">
        <v>0</v>
      </c>
      <c r="N376" s="13">
        <v>0</v>
      </c>
      <c r="O376" s="13">
        <v>0</v>
      </c>
      <c r="P376" s="13">
        <v>0</v>
      </c>
      <c r="Q376" s="13">
        <v>0</v>
      </c>
      <c r="R376" s="13">
        <v>0</v>
      </c>
      <c r="S376" s="13">
        <v>0</v>
      </c>
      <c r="T376" s="13">
        <v>0</v>
      </c>
      <c r="U376" s="13">
        <v>0</v>
      </c>
      <c r="V376" s="13">
        <v>0</v>
      </c>
      <c r="W376" s="13">
        <v>0</v>
      </c>
      <c r="X376" s="13">
        <v>0</v>
      </c>
      <c r="Y376" s="13">
        <v>0</v>
      </c>
      <c r="Z376" s="13">
        <v>0</v>
      </c>
      <c r="AA376" s="13">
        <v>0</v>
      </c>
      <c r="AB376" s="13">
        <v>0</v>
      </c>
      <c r="AC376" s="13">
        <v>0</v>
      </c>
      <c r="AD376" s="13">
        <v>0</v>
      </c>
      <c r="AE376" s="13"/>
      <c r="AF376" s="13"/>
      <c r="AG376" s="13"/>
      <c r="AH376" s="13"/>
      <c r="AI376" s="13"/>
      <c r="AJ376" s="13"/>
      <c r="AK376" s="13"/>
      <c r="AL376" s="13"/>
      <c r="AM376" s="13"/>
      <c r="AN376" s="13"/>
      <c r="AO376" s="13"/>
      <c r="AP376" s="13"/>
      <c r="AQ376" s="13"/>
      <c r="AR376" s="13"/>
      <c r="AS376" s="13"/>
      <c r="AT376" s="13"/>
    </row>
    <row r="377" spans="1:46" ht="15.75" customHeight="1">
      <c r="A377" s="8"/>
      <c r="B377" s="9"/>
      <c r="C377" s="9"/>
      <c r="D377" s="9"/>
      <c r="E377" s="49"/>
      <c r="F377" s="9"/>
      <c r="G377" s="38" t="str">
        <f t="shared" si="15"/>
        <v/>
      </c>
      <c r="L377" s="13">
        <v>0</v>
      </c>
      <c r="M377" s="13">
        <v>0</v>
      </c>
      <c r="N377" s="13">
        <v>0</v>
      </c>
      <c r="O377" s="13">
        <v>0</v>
      </c>
      <c r="P377" s="13">
        <v>0</v>
      </c>
      <c r="Q377" s="13">
        <v>0</v>
      </c>
      <c r="R377" s="13">
        <v>0</v>
      </c>
      <c r="S377" s="13">
        <v>0</v>
      </c>
      <c r="T377" s="13">
        <v>0</v>
      </c>
      <c r="U377" s="13">
        <v>0</v>
      </c>
      <c r="V377" s="13">
        <v>0</v>
      </c>
      <c r="W377" s="13">
        <v>0</v>
      </c>
      <c r="X377" s="13">
        <v>0</v>
      </c>
      <c r="Y377" s="13">
        <v>0</v>
      </c>
      <c r="Z377" s="13">
        <v>0</v>
      </c>
      <c r="AA377" s="13">
        <v>0</v>
      </c>
      <c r="AB377" s="13">
        <v>0</v>
      </c>
      <c r="AC377" s="13">
        <v>0</v>
      </c>
      <c r="AD377" s="13">
        <v>0</v>
      </c>
      <c r="AE377" s="13"/>
      <c r="AF377" s="13"/>
      <c r="AG377" s="13"/>
      <c r="AH377" s="13"/>
      <c r="AI377" s="13"/>
      <c r="AJ377" s="13"/>
      <c r="AK377" s="13"/>
      <c r="AL377" s="13"/>
      <c r="AM377" s="13"/>
      <c r="AN377" s="13"/>
      <c r="AO377" s="13"/>
      <c r="AP377" s="13"/>
      <c r="AQ377" s="13"/>
      <c r="AR377" s="13"/>
      <c r="AS377" s="13"/>
      <c r="AT377" s="13"/>
    </row>
    <row r="378" spans="1:46" ht="15.75" customHeight="1">
      <c r="A378" s="8"/>
      <c r="B378" s="9"/>
      <c r="C378" s="9"/>
      <c r="D378" s="9"/>
      <c r="E378" s="49"/>
      <c r="F378" s="9"/>
      <c r="G378" s="38" t="str">
        <f t="shared" si="15"/>
        <v/>
      </c>
      <c r="L378" s="13">
        <v>0</v>
      </c>
      <c r="M378" s="13">
        <v>0</v>
      </c>
      <c r="N378" s="13">
        <v>0</v>
      </c>
      <c r="O378" s="13">
        <v>0</v>
      </c>
      <c r="P378" s="13">
        <v>0</v>
      </c>
      <c r="Q378" s="13">
        <v>0</v>
      </c>
      <c r="R378" s="13">
        <v>0</v>
      </c>
      <c r="S378" s="13">
        <v>0</v>
      </c>
      <c r="T378" s="13">
        <v>0</v>
      </c>
      <c r="U378" s="13">
        <v>0</v>
      </c>
      <c r="V378" s="13">
        <v>0</v>
      </c>
      <c r="W378" s="13">
        <v>0</v>
      </c>
      <c r="X378" s="13">
        <v>0</v>
      </c>
      <c r="Y378" s="13">
        <v>0</v>
      </c>
      <c r="Z378" s="13">
        <v>0</v>
      </c>
      <c r="AA378" s="13">
        <v>0</v>
      </c>
      <c r="AB378" s="13">
        <v>0</v>
      </c>
      <c r="AC378" s="13">
        <v>0</v>
      </c>
      <c r="AD378" s="13">
        <v>0</v>
      </c>
      <c r="AE378" s="13"/>
      <c r="AF378" s="13"/>
      <c r="AG378" s="13"/>
      <c r="AH378" s="13"/>
      <c r="AI378" s="13"/>
      <c r="AJ378" s="13"/>
      <c r="AK378" s="13"/>
      <c r="AL378" s="13"/>
      <c r="AM378" s="13"/>
      <c r="AN378" s="13"/>
      <c r="AO378" s="13"/>
      <c r="AP378" s="13"/>
      <c r="AQ378" s="13"/>
      <c r="AR378" s="13"/>
      <c r="AS378" s="13"/>
      <c r="AT378" s="13"/>
    </row>
    <row r="379" spans="1:46" ht="15.75" customHeight="1">
      <c r="A379" s="8"/>
      <c r="B379" s="9"/>
      <c r="C379" s="9"/>
      <c r="D379" s="9"/>
      <c r="E379" s="49"/>
      <c r="F379" s="9"/>
      <c r="G379" s="38" t="str">
        <f t="shared" si="15"/>
        <v/>
      </c>
      <c r="L379" s="13">
        <v>0</v>
      </c>
      <c r="M379" s="13">
        <v>0</v>
      </c>
      <c r="N379" s="13">
        <v>0</v>
      </c>
      <c r="O379" s="13">
        <v>0</v>
      </c>
      <c r="P379" s="13">
        <v>0</v>
      </c>
      <c r="Q379" s="13">
        <v>0</v>
      </c>
      <c r="R379" s="13">
        <v>0</v>
      </c>
      <c r="S379" s="13">
        <v>0</v>
      </c>
      <c r="T379" s="13">
        <v>0</v>
      </c>
      <c r="U379" s="13">
        <v>0</v>
      </c>
      <c r="V379" s="13">
        <v>0</v>
      </c>
      <c r="W379" s="13">
        <v>0</v>
      </c>
      <c r="X379" s="13">
        <v>0</v>
      </c>
      <c r="Y379" s="13">
        <v>0</v>
      </c>
      <c r="Z379" s="13">
        <v>0</v>
      </c>
      <c r="AA379" s="13">
        <v>0</v>
      </c>
      <c r="AB379" s="13">
        <v>0</v>
      </c>
      <c r="AC379" s="13">
        <v>0</v>
      </c>
      <c r="AD379" s="13">
        <v>0</v>
      </c>
      <c r="AE379" s="13"/>
      <c r="AF379" s="13"/>
      <c r="AG379" s="13"/>
      <c r="AH379" s="13"/>
      <c r="AI379" s="13"/>
      <c r="AJ379" s="13"/>
      <c r="AK379" s="13"/>
      <c r="AL379" s="13"/>
      <c r="AM379" s="13"/>
      <c r="AN379" s="13"/>
      <c r="AO379" s="13"/>
      <c r="AP379" s="13"/>
      <c r="AQ379" s="13"/>
      <c r="AR379" s="13"/>
      <c r="AS379" s="13"/>
      <c r="AT379" s="13"/>
    </row>
    <row r="380" spans="1:46" ht="15.75" customHeight="1">
      <c r="A380" s="8"/>
      <c r="B380" s="9"/>
      <c r="C380" s="9"/>
      <c r="D380" s="9"/>
      <c r="E380" s="49"/>
      <c r="F380" s="9"/>
      <c r="G380" s="38" t="str">
        <f t="shared" si="15"/>
        <v/>
      </c>
      <c r="L380" s="13">
        <v>0</v>
      </c>
      <c r="M380" s="13">
        <v>0</v>
      </c>
      <c r="N380" s="13">
        <v>0</v>
      </c>
      <c r="O380" s="13">
        <v>0</v>
      </c>
      <c r="P380" s="13">
        <v>0</v>
      </c>
      <c r="Q380" s="13">
        <v>0</v>
      </c>
      <c r="R380" s="13">
        <v>0</v>
      </c>
      <c r="S380" s="13">
        <v>0</v>
      </c>
      <c r="T380" s="13">
        <v>0</v>
      </c>
      <c r="U380" s="13">
        <v>0</v>
      </c>
      <c r="V380" s="13">
        <v>0</v>
      </c>
      <c r="W380" s="13">
        <v>0</v>
      </c>
      <c r="X380" s="13">
        <v>0</v>
      </c>
      <c r="Y380" s="13">
        <v>0</v>
      </c>
      <c r="Z380" s="13">
        <v>0</v>
      </c>
      <c r="AA380" s="13">
        <v>0</v>
      </c>
      <c r="AB380" s="13">
        <v>0</v>
      </c>
      <c r="AC380" s="13">
        <v>0</v>
      </c>
      <c r="AD380" s="13">
        <v>0</v>
      </c>
      <c r="AE380" s="13"/>
      <c r="AF380" s="13"/>
      <c r="AG380" s="13"/>
      <c r="AH380" s="13"/>
      <c r="AI380" s="13"/>
      <c r="AJ380" s="13"/>
      <c r="AK380" s="13"/>
      <c r="AL380" s="13"/>
      <c r="AM380" s="13"/>
      <c r="AN380" s="13"/>
      <c r="AO380" s="13"/>
      <c r="AP380" s="13"/>
      <c r="AQ380" s="13"/>
      <c r="AR380" s="13"/>
      <c r="AS380" s="13"/>
      <c r="AT380" s="13"/>
    </row>
    <row r="381" spans="1:46" ht="15.75" customHeight="1">
      <c r="A381" s="8"/>
      <c r="B381" s="9"/>
      <c r="C381" s="9"/>
      <c r="D381" s="9"/>
      <c r="E381" s="49"/>
      <c r="F381" s="9"/>
      <c r="G381" s="38" t="str">
        <f t="shared" si="15"/>
        <v/>
      </c>
      <c r="L381" s="13">
        <v>0</v>
      </c>
      <c r="M381" s="13">
        <v>0</v>
      </c>
      <c r="N381" s="13">
        <v>0</v>
      </c>
      <c r="O381" s="13">
        <v>0</v>
      </c>
      <c r="P381" s="13">
        <v>0</v>
      </c>
      <c r="Q381" s="13">
        <v>0</v>
      </c>
      <c r="R381" s="13">
        <v>0</v>
      </c>
      <c r="S381" s="13">
        <v>0</v>
      </c>
      <c r="T381" s="13">
        <v>0</v>
      </c>
      <c r="U381" s="13">
        <v>0</v>
      </c>
      <c r="V381" s="13">
        <v>0</v>
      </c>
      <c r="W381" s="13">
        <v>0</v>
      </c>
      <c r="X381" s="13">
        <v>0</v>
      </c>
      <c r="Y381" s="13">
        <v>0</v>
      </c>
      <c r="Z381" s="13">
        <v>0</v>
      </c>
      <c r="AA381" s="13">
        <v>0</v>
      </c>
      <c r="AB381" s="13">
        <v>0</v>
      </c>
      <c r="AC381" s="13">
        <v>0</v>
      </c>
      <c r="AD381" s="13">
        <v>0</v>
      </c>
      <c r="AE381" s="13"/>
      <c r="AF381" s="13"/>
      <c r="AG381" s="13"/>
      <c r="AH381" s="13"/>
      <c r="AI381" s="13"/>
      <c r="AJ381" s="13"/>
      <c r="AK381" s="13"/>
      <c r="AL381" s="13"/>
      <c r="AM381" s="13"/>
      <c r="AN381" s="13"/>
      <c r="AO381" s="13"/>
      <c r="AP381" s="13"/>
      <c r="AQ381" s="13"/>
      <c r="AR381" s="13"/>
      <c r="AS381" s="13"/>
      <c r="AT381" s="13"/>
    </row>
    <row r="382" spans="1:46" ht="15.75" customHeight="1">
      <c r="A382" s="8"/>
      <c r="B382" s="9"/>
      <c r="C382" s="9"/>
      <c r="D382" s="9"/>
      <c r="E382" s="49"/>
      <c r="F382" s="9"/>
      <c r="G382" s="38" t="str">
        <f t="shared" si="15"/>
        <v/>
      </c>
      <c r="L382" s="13">
        <v>0</v>
      </c>
      <c r="M382" s="13">
        <v>0</v>
      </c>
      <c r="N382" s="13">
        <v>0</v>
      </c>
      <c r="O382" s="13">
        <v>0</v>
      </c>
      <c r="P382" s="13">
        <v>0</v>
      </c>
      <c r="Q382" s="13">
        <v>0</v>
      </c>
      <c r="R382" s="13">
        <v>0</v>
      </c>
      <c r="S382" s="13">
        <v>0</v>
      </c>
      <c r="T382" s="13">
        <v>0</v>
      </c>
      <c r="U382" s="13">
        <v>0</v>
      </c>
      <c r="V382" s="13">
        <v>0</v>
      </c>
      <c r="W382" s="13">
        <v>0</v>
      </c>
      <c r="X382" s="13">
        <v>0</v>
      </c>
      <c r="Y382" s="13">
        <v>0</v>
      </c>
      <c r="Z382" s="13">
        <v>0</v>
      </c>
      <c r="AA382" s="13">
        <v>0</v>
      </c>
      <c r="AB382" s="13">
        <v>0</v>
      </c>
      <c r="AC382" s="13">
        <v>0</v>
      </c>
      <c r="AD382" s="13">
        <v>0</v>
      </c>
      <c r="AE382" s="13"/>
      <c r="AF382" s="13"/>
      <c r="AG382" s="13"/>
      <c r="AH382" s="13"/>
      <c r="AI382" s="13"/>
      <c r="AJ382" s="13"/>
      <c r="AK382" s="13"/>
      <c r="AL382" s="13"/>
      <c r="AM382" s="13"/>
      <c r="AN382" s="13"/>
      <c r="AO382" s="13"/>
      <c r="AP382" s="13"/>
      <c r="AQ382" s="13"/>
      <c r="AR382" s="13"/>
      <c r="AS382" s="13"/>
      <c r="AT382" s="13"/>
    </row>
    <row r="383" spans="1:46" ht="15.75" customHeight="1">
      <c r="A383" s="8"/>
      <c r="B383" s="9"/>
      <c r="C383" s="9"/>
      <c r="D383" s="9"/>
      <c r="E383" s="49"/>
      <c r="F383" s="9"/>
      <c r="G383" s="38" t="str">
        <f t="shared" si="15"/>
        <v/>
      </c>
      <c r="L383" s="13">
        <v>0</v>
      </c>
      <c r="M383" s="13">
        <v>0</v>
      </c>
      <c r="N383" s="13">
        <v>0</v>
      </c>
      <c r="O383" s="13">
        <v>0</v>
      </c>
      <c r="P383" s="13">
        <v>0</v>
      </c>
      <c r="Q383" s="13">
        <v>0</v>
      </c>
      <c r="R383" s="13">
        <v>0</v>
      </c>
      <c r="S383" s="13">
        <v>0</v>
      </c>
      <c r="T383" s="13">
        <v>0</v>
      </c>
      <c r="U383" s="13">
        <v>0</v>
      </c>
      <c r="V383" s="13">
        <v>0</v>
      </c>
      <c r="W383" s="13">
        <v>0</v>
      </c>
      <c r="X383" s="13">
        <v>0</v>
      </c>
      <c r="Y383" s="13">
        <v>0</v>
      </c>
      <c r="Z383" s="13">
        <v>0</v>
      </c>
      <c r="AA383" s="13">
        <v>0</v>
      </c>
      <c r="AB383" s="13">
        <v>0</v>
      </c>
      <c r="AC383" s="13">
        <v>0</v>
      </c>
      <c r="AD383" s="13">
        <v>0</v>
      </c>
      <c r="AE383" s="13"/>
      <c r="AF383" s="13"/>
      <c r="AG383" s="13"/>
      <c r="AH383" s="13"/>
      <c r="AI383" s="13"/>
      <c r="AJ383" s="13"/>
      <c r="AK383" s="13"/>
      <c r="AL383" s="13"/>
      <c r="AM383" s="13"/>
      <c r="AN383" s="13"/>
      <c r="AO383" s="13"/>
      <c r="AP383" s="13"/>
      <c r="AQ383" s="13"/>
      <c r="AR383" s="13"/>
      <c r="AS383" s="13"/>
      <c r="AT383" s="13"/>
    </row>
    <row r="384" spans="1:46" ht="15.75" customHeight="1">
      <c r="A384" s="8"/>
      <c r="B384" s="9"/>
      <c r="C384" s="9"/>
      <c r="D384" s="9"/>
      <c r="E384" s="49"/>
      <c r="F384" s="9"/>
      <c r="G384" s="38" t="str">
        <f t="shared" si="15"/>
        <v/>
      </c>
      <c r="L384" s="13">
        <v>0</v>
      </c>
      <c r="M384" s="13">
        <v>0</v>
      </c>
      <c r="N384" s="13">
        <v>0</v>
      </c>
      <c r="O384" s="13">
        <v>0</v>
      </c>
      <c r="P384" s="13">
        <v>0</v>
      </c>
      <c r="Q384" s="13">
        <v>0</v>
      </c>
      <c r="R384" s="13">
        <v>0</v>
      </c>
      <c r="S384" s="13">
        <v>0</v>
      </c>
      <c r="T384" s="13">
        <v>0</v>
      </c>
      <c r="U384" s="13">
        <v>0</v>
      </c>
      <c r="V384" s="13">
        <v>0</v>
      </c>
      <c r="W384" s="13">
        <v>0</v>
      </c>
      <c r="X384" s="13">
        <v>0</v>
      </c>
      <c r="Y384" s="13">
        <v>0</v>
      </c>
      <c r="Z384" s="13">
        <v>0</v>
      </c>
      <c r="AA384" s="13">
        <v>0</v>
      </c>
      <c r="AB384" s="13">
        <v>0</v>
      </c>
      <c r="AC384" s="13">
        <v>0</v>
      </c>
      <c r="AD384" s="13">
        <v>0</v>
      </c>
      <c r="AE384" s="13"/>
      <c r="AF384" s="13"/>
      <c r="AG384" s="13"/>
      <c r="AH384" s="13"/>
      <c r="AI384" s="13"/>
      <c r="AJ384" s="13"/>
      <c r="AK384" s="13"/>
      <c r="AL384" s="13"/>
      <c r="AM384" s="13"/>
      <c r="AN384" s="13"/>
      <c r="AO384" s="13"/>
      <c r="AP384" s="13"/>
      <c r="AQ384" s="13"/>
      <c r="AR384" s="13"/>
      <c r="AS384" s="13"/>
      <c r="AT384" s="13"/>
    </row>
    <row r="385" spans="1:46" ht="15.75" customHeight="1">
      <c r="A385" s="8"/>
      <c r="B385" s="9"/>
      <c r="C385" s="9"/>
      <c r="D385" s="9"/>
      <c r="E385" s="49"/>
      <c r="F385" s="9"/>
      <c r="G385" s="38" t="str">
        <f t="shared" si="15"/>
        <v/>
      </c>
      <c r="L385" s="13">
        <v>0</v>
      </c>
      <c r="M385" s="13">
        <v>0</v>
      </c>
      <c r="N385" s="13">
        <v>0</v>
      </c>
      <c r="O385" s="13">
        <v>0</v>
      </c>
      <c r="P385" s="13">
        <v>0</v>
      </c>
      <c r="Q385" s="13">
        <v>0</v>
      </c>
      <c r="R385" s="13">
        <v>0</v>
      </c>
      <c r="S385" s="13">
        <v>0</v>
      </c>
      <c r="T385" s="13">
        <v>0</v>
      </c>
      <c r="U385" s="13">
        <v>0</v>
      </c>
      <c r="V385" s="13">
        <v>0</v>
      </c>
      <c r="W385" s="13">
        <v>0</v>
      </c>
      <c r="X385" s="13">
        <v>0</v>
      </c>
      <c r="Y385" s="13">
        <v>0</v>
      </c>
      <c r="Z385" s="13">
        <v>0</v>
      </c>
      <c r="AA385" s="13">
        <v>0</v>
      </c>
      <c r="AB385" s="13">
        <v>0</v>
      </c>
      <c r="AC385" s="13">
        <v>0</v>
      </c>
      <c r="AD385" s="13">
        <v>0</v>
      </c>
      <c r="AE385" s="13"/>
      <c r="AF385" s="13"/>
      <c r="AG385" s="13"/>
      <c r="AH385" s="13"/>
      <c r="AI385" s="13"/>
      <c r="AJ385" s="13"/>
      <c r="AK385" s="13"/>
      <c r="AL385" s="13"/>
      <c r="AM385" s="13"/>
      <c r="AN385" s="13"/>
      <c r="AO385" s="13"/>
      <c r="AP385" s="13"/>
      <c r="AQ385" s="13"/>
      <c r="AR385" s="13"/>
      <c r="AS385" s="13"/>
      <c r="AT385" s="13"/>
    </row>
    <row r="386" spans="1:46" ht="15.75" customHeight="1">
      <c r="A386" s="8"/>
      <c r="B386" s="9"/>
      <c r="C386" s="9"/>
      <c r="D386" s="9"/>
      <c r="E386" s="49"/>
      <c r="F386" s="9"/>
      <c r="G386" s="38" t="str">
        <f t="shared" si="15"/>
        <v/>
      </c>
      <c r="L386" s="13">
        <v>0</v>
      </c>
      <c r="M386" s="13">
        <v>0</v>
      </c>
      <c r="N386" s="13">
        <v>0</v>
      </c>
      <c r="O386" s="13">
        <v>0</v>
      </c>
      <c r="P386" s="13">
        <v>0</v>
      </c>
      <c r="Q386" s="13">
        <v>0</v>
      </c>
      <c r="R386" s="13">
        <v>0</v>
      </c>
      <c r="S386" s="13">
        <v>0</v>
      </c>
      <c r="T386" s="13">
        <v>0</v>
      </c>
      <c r="U386" s="13">
        <v>0</v>
      </c>
      <c r="V386" s="13">
        <v>0</v>
      </c>
      <c r="W386" s="13">
        <v>0</v>
      </c>
      <c r="X386" s="13">
        <v>0</v>
      </c>
      <c r="Y386" s="13">
        <v>0</v>
      </c>
      <c r="Z386" s="13">
        <v>0</v>
      </c>
      <c r="AA386" s="13">
        <v>0</v>
      </c>
      <c r="AB386" s="13">
        <v>0</v>
      </c>
      <c r="AC386" s="13">
        <v>0</v>
      </c>
      <c r="AD386" s="13">
        <v>0</v>
      </c>
      <c r="AE386" s="13"/>
      <c r="AF386" s="13"/>
      <c r="AG386" s="13"/>
      <c r="AH386" s="13"/>
      <c r="AI386" s="13"/>
      <c r="AJ386" s="13"/>
      <c r="AK386" s="13"/>
      <c r="AL386" s="13"/>
      <c r="AM386" s="13"/>
      <c r="AN386" s="13"/>
      <c r="AO386" s="13"/>
      <c r="AP386" s="13"/>
      <c r="AQ386" s="13"/>
      <c r="AR386" s="13"/>
      <c r="AS386" s="13"/>
      <c r="AT386" s="13"/>
    </row>
    <row r="387" spans="1:46" ht="15.75" customHeight="1">
      <c r="A387" s="8"/>
      <c r="B387" s="9"/>
      <c r="C387" s="9"/>
      <c r="D387" s="9"/>
      <c r="E387" s="49"/>
      <c r="F387" s="9"/>
      <c r="G387" s="38" t="str">
        <f t="shared" si="15"/>
        <v/>
      </c>
      <c r="L387" s="13">
        <v>0</v>
      </c>
      <c r="M387" s="13">
        <v>0</v>
      </c>
      <c r="N387" s="13">
        <v>0</v>
      </c>
      <c r="O387" s="13">
        <v>0</v>
      </c>
      <c r="P387" s="13">
        <v>0</v>
      </c>
      <c r="Q387" s="13">
        <v>0</v>
      </c>
      <c r="R387" s="13">
        <v>0</v>
      </c>
      <c r="S387" s="13">
        <v>0</v>
      </c>
      <c r="T387" s="13">
        <v>0</v>
      </c>
      <c r="U387" s="13">
        <v>0</v>
      </c>
      <c r="V387" s="13">
        <v>0</v>
      </c>
      <c r="W387" s="13">
        <v>0</v>
      </c>
      <c r="X387" s="13">
        <v>0</v>
      </c>
      <c r="Y387" s="13">
        <v>0</v>
      </c>
      <c r="Z387" s="13">
        <v>0</v>
      </c>
      <c r="AA387" s="13">
        <v>0</v>
      </c>
      <c r="AB387" s="13">
        <v>0</v>
      </c>
      <c r="AC387" s="13">
        <v>0</v>
      </c>
      <c r="AD387" s="13">
        <v>0</v>
      </c>
      <c r="AE387" s="13"/>
      <c r="AF387" s="13"/>
      <c r="AG387" s="13"/>
      <c r="AH387" s="13"/>
      <c r="AI387" s="13"/>
      <c r="AJ387" s="13"/>
      <c r="AK387" s="13"/>
      <c r="AL387" s="13"/>
      <c r="AM387" s="13"/>
      <c r="AN387" s="13"/>
      <c r="AO387" s="13"/>
      <c r="AP387" s="13"/>
      <c r="AQ387" s="13"/>
      <c r="AR387" s="13"/>
      <c r="AS387" s="13"/>
      <c r="AT387" s="13"/>
    </row>
    <row r="388" spans="1:46" ht="15.75" customHeight="1">
      <c r="A388" s="8"/>
      <c r="B388" s="9"/>
      <c r="C388" s="9"/>
      <c r="D388" s="9"/>
      <c r="E388" s="49"/>
      <c r="F388" s="9"/>
      <c r="G388" s="38" t="str">
        <f t="shared" si="15"/>
        <v/>
      </c>
      <c r="L388" s="13">
        <v>0</v>
      </c>
      <c r="M388" s="13">
        <v>0</v>
      </c>
      <c r="N388" s="13">
        <v>0</v>
      </c>
      <c r="O388" s="13">
        <v>0</v>
      </c>
      <c r="P388" s="13">
        <v>0</v>
      </c>
      <c r="Q388" s="13">
        <v>0</v>
      </c>
      <c r="R388" s="13">
        <v>0</v>
      </c>
      <c r="S388" s="13">
        <v>0</v>
      </c>
      <c r="T388" s="13">
        <v>0</v>
      </c>
      <c r="U388" s="13">
        <v>0</v>
      </c>
      <c r="V388" s="13">
        <v>0</v>
      </c>
      <c r="W388" s="13">
        <v>0</v>
      </c>
      <c r="X388" s="13">
        <v>0</v>
      </c>
      <c r="Y388" s="13">
        <v>0</v>
      </c>
      <c r="Z388" s="13">
        <v>0</v>
      </c>
      <c r="AA388" s="13">
        <v>0</v>
      </c>
      <c r="AB388" s="13">
        <v>0</v>
      </c>
      <c r="AC388" s="13">
        <v>0</v>
      </c>
      <c r="AD388" s="13">
        <v>0</v>
      </c>
      <c r="AE388" s="13"/>
      <c r="AF388" s="13"/>
      <c r="AG388" s="13"/>
      <c r="AH388" s="13"/>
      <c r="AI388" s="13"/>
      <c r="AJ388" s="13"/>
      <c r="AK388" s="13"/>
      <c r="AL388" s="13"/>
      <c r="AM388" s="13"/>
      <c r="AN388" s="13"/>
      <c r="AO388" s="13"/>
      <c r="AP388" s="13"/>
      <c r="AQ388" s="13"/>
      <c r="AR388" s="13"/>
      <c r="AS388" s="13"/>
      <c r="AT388" s="13"/>
    </row>
    <row r="389" spans="1:46" ht="15.75" customHeight="1">
      <c r="A389" s="8"/>
      <c r="B389" s="9"/>
      <c r="C389" s="9"/>
      <c r="D389" s="9"/>
      <c r="E389" s="49"/>
      <c r="F389" s="9"/>
      <c r="G389" s="38" t="str">
        <f t="shared" si="15"/>
        <v/>
      </c>
      <c r="L389" s="13">
        <v>0</v>
      </c>
      <c r="M389" s="13">
        <v>0</v>
      </c>
      <c r="N389" s="13">
        <v>0</v>
      </c>
      <c r="O389" s="13">
        <v>0</v>
      </c>
      <c r="P389" s="13">
        <v>0</v>
      </c>
      <c r="Q389" s="13">
        <v>0</v>
      </c>
      <c r="R389" s="13">
        <v>0</v>
      </c>
      <c r="S389" s="13">
        <v>0</v>
      </c>
      <c r="T389" s="13">
        <v>0</v>
      </c>
      <c r="U389" s="13">
        <v>0</v>
      </c>
      <c r="V389" s="13">
        <v>0</v>
      </c>
      <c r="W389" s="13">
        <v>0</v>
      </c>
      <c r="X389" s="13">
        <v>0</v>
      </c>
      <c r="Y389" s="13">
        <v>0</v>
      </c>
      <c r="Z389" s="13">
        <v>0</v>
      </c>
      <c r="AA389" s="13">
        <v>0</v>
      </c>
      <c r="AB389" s="13">
        <v>0</v>
      </c>
      <c r="AC389" s="13">
        <v>0</v>
      </c>
      <c r="AD389" s="13">
        <v>0</v>
      </c>
      <c r="AE389" s="13"/>
      <c r="AF389" s="13"/>
      <c r="AG389" s="13"/>
      <c r="AH389" s="13"/>
      <c r="AI389" s="13"/>
      <c r="AJ389" s="13"/>
      <c r="AK389" s="13"/>
      <c r="AL389" s="13"/>
      <c r="AM389" s="13"/>
      <c r="AN389" s="13"/>
      <c r="AO389" s="13"/>
      <c r="AP389" s="13"/>
      <c r="AQ389" s="13"/>
      <c r="AR389" s="13"/>
      <c r="AS389" s="13"/>
      <c r="AT389" s="13"/>
    </row>
    <row r="390" spans="1:46" ht="15.75" customHeight="1">
      <c r="A390" s="8"/>
      <c r="B390" s="9"/>
      <c r="C390" s="9"/>
      <c r="D390" s="9"/>
      <c r="E390" s="49"/>
      <c r="F390" s="9"/>
      <c r="G390" s="38" t="str">
        <f t="shared" si="15"/>
        <v/>
      </c>
      <c r="L390" s="13">
        <v>0</v>
      </c>
      <c r="M390" s="13">
        <v>0</v>
      </c>
      <c r="N390" s="13">
        <v>0</v>
      </c>
      <c r="O390" s="13">
        <v>0</v>
      </c>
      <c r="P390" s="13">
        <v>0</v>
      </c>
      <c r="Q390" s="13">
        <v>0</v>
      </c>
      <c r="R390" s="13">
        <v>0</v>
      </c>
      <c r="S390" s="13">
        <v>0</v>
      </c>
      <c r="T390" s="13">
        <v>0</v>
      </c>
      <c r="U390" s="13">
        <v>0</v>
      </c>
      <c r="V390" s="13">
        <v>0</v>
      </c>
      <c r="W390" s="13">
        <v>0</v>
      </c>
      <c r="X390" s="13">
        <v>0</v>
      </c>
      <c r="Y390" s="13">
        <v>0</v>
      </c>
      <c r="Z390" s="13">
        <v>0</v>
      </c>
      <c r="AA390" s="13">
        <v>0</v>
      </c>
      <c r="AB390" s="13">
        <v>0</v>
      </c>
      <c r="AC390" s="13">
        <v>0</v>
      </c>
      <c r="AD390" s="13">
        <v>0</v>
      </c>
      <c r="AE390" s="13"/>
      <c r="AF390" s="13"/>
      <c r="AG390" s="13"/>
      <c r="AH390" s="13"/>
      <c r="AI390" s="13"/>
      <c r="AJ390" s="13"/>
      <c r="AK390" s="13"/>
      <c r="AL390" s="13"/>
      <c r="AM390" s="13"/>
      <c r="AN390" s="13"/>
      <c r="AO390" s="13"/>
      <c r="AP390" s="13"/>
      <c r="AQ390" s="13"/>
      <c r="AR390" s="13"/>
      <c r="AS390" s="13"/>
      <c r="AT390" s="13"/>
    </row>
    <row r="391" spans="1:46" ht="15.75" customHeight="1">
      <c r="A391" s="8"/>
      <c r="B391" s="9"/>
      <c r="C391" s="9"/>
      <c r="D391" s="9"/>
      <c r="E391" s="49"/>
      <c r="F391" s="9"/>
      <c r="G391" s="38" t="str">
        <f t="shared" si="15"/>
        <v/>
      </c>
      <c r="L391" s="13">
        <v>0</v>
      </c>
      <c r="M391" s="13">
        <v>0</v>
      </c>
      <c r="N391" s="13">
        <v>0</v>
      </c>
      <c r="O391" s="13">
        <v>0</v>
      </c>
      <c r="P391" s="13">
        <v>0</v>
      </c>
      <c r="Q391" s="13">
        <v>0</v>
      </c>
      <c r="R391" s="13">
        <v>0</v>
      </c>
      <c r="S391" s="13">
        <v>0</v>
      </c>
      <c r="T391" s="13">
        <v>0</v>
      </c>
      <c r="U391" s="13">
        <v>0</v>
      </c>
      <c r="V391" s="13">
        <v>0</v>
      </c>
      <c r="W391" s="13">
        <v>0</v>
      </c>
      <c r="X391" s="13">
        <v>0</v>
      </c>
      <c r="Y391" s="13">
        <v>0</v>
      </c>
      <c r="Z391" s="13">
        <v>0</v>
      </c>
      <c r="AA391" s="13">
        <v>0</v>
      </c>
      <c r="AB391" s="13">
        <v>0</v>
      </c>
      <c r="AC391" s="13">
        <v>0</v>
      </c>
      <c r="AD391" s="13">
        <v>0</v>
      </c>
      <c r="AE391" s="13"/>
      <c r="AF391" s="13"/>
      <c r="AG391" s="13"/>
      <c r="AH391" s="13"/>
      <c r="AI391" s="13"/>
      <c r="AJ391" s="13"/>
      <c r="AK391" s="13"/>
      <c r="AL391" s="13"/>
      <c r="AM391" s="13"/>
      <c r="AN391" s="13"/>
      <c r="AO391" s="13"/>
      <c r="AP391" s="13"/>
      <c r="AQ391" s="13"/>
      <c r="AR391" s="13"/>
      <c r="AS391" s="13"/>
      <c r="AT391" s="13"/>
    </row>
    <row r="392" spans="1:46" ht="15.75" customHeight="1">
      <c r="A392" s="8"/>
      <c r="B392" s="9"/>
      <c r="C392" s="9"/>
      <c r="D392" s="9"/>
      <c r="E392" s="49"/>
      <c r="F392" s="9"/>
      <c r="G392" s="38" t="str">
        <f t="shared" si="15"/>
        <v/>
      </c>
      <c r="L392" s="13">
        <v>0</v>
      </c>
      <c r="M392" s="13">
        <v>0</v>
      </c>
      <c r="N392" s="13">
        <v>0</v>
      </c>
      <c r="O392" s="13">
        <v>0</v>
      </c>
      <c r="P392" s="13">
        <v>0</v>
      </c>
      <c r="Q392" s="13">
        <v>0</v>
      </c>
      <c r="R392" s="13">
        <v>0</v>
      </c>
      <c r="S392" s="13">
        <v>0</v>
      </c>
      <c r="T392" s="13">
        <v>0</v>
      </c>
      <c r="U392" s="13">
        <v>0</v>
      </c>
      <c r="V392" s="13">
        <v>0</v>
      </c>
      <c r="W392" s="13">
        <v>0</v>
      </c>
      <c r="X392" s="13">
        <v>0</v>
      </c>
      <c r="Y392" s="13">
        <v>0</v>
      </c>
      <c r="Z392" s="13">
        <v>0</v>
      </c>
      <c r="AA392" s="13">
        <v>0</v>
      </c>
      <c r="AB392" s="13">
        <v>0</v>
      </c>
      <c r="AC392" s="13">
        <v>0</v>
      </c>
      <c r="AD392" s="13">
        <v>0</v>
      </c>
      <c r="AE392" s="13"/>
      <c r="AF392" s="13"/>
      <c r="AG392" s="13"/>
      <c r="AH392" s="13"/>
      <c r="AI392" s="13"/>
      <c r="AJ392" s="13"/>
      <c r="AK392" s="13"/>
      <c r="AL392" s="13"/>
      <c r="AM392" s="13"/>
      <c r="AN392" s="13"/>
      <c r="AO392" s="13"/>
      <c r="AP392" s="13"/>
      <c r="AQ392" s="13"/>
      <c r="AR392" s="13"/>
      <c r="AS392" s="13"/>
      <c r="AT392" s="13"/>
    </row>
    <row r="393" spans="1:46" ht="15.75" customHeight="1">
      <c r="A393" s="8"/>
      <c r="B393" s="9"/>
      <c r="C393" s="9"/>
      <c r="D393" s="9"/>
      <c r="E393" s="49"/>
      <c r="F393" s="9"/>
      <c r="G393" s="38" t="str">
        <f t="shared" si="15"/>
        <v/>
      </c>
      <c r="L393" s="13">
        <v>0</v>
      </c>
      <c r="M393" s="13">
        <v>0</v>
      </c>
      <c r="N393" s="13">
        <v>0</v>
      </c>
      <c r="O393" s="13">
        <v>0</v>
      </c>
      <c r="P393" s="13">
        <v>0</v>
      </c>
      <c r="Q393" s="13">
        <v>0</v>
      </c>
      <c r="R393" s="13">
        <v>0</v>
      </c>
      <c r="S393" s="13">
        <v>0</v>
      </c>
      <c r="T393" s="13">
        <v>0</v>
      </c>
      <c r="U393" s="13">
        <v>0</v>
      </c>
      <c r="V393" s="13">
        <v>0</v>
      </c>
      <c r="W393" s="13">
        <v>0</v>
      </c>
      <c r="X393" s="13">
        <v>0</v>
      </c>
      <c r="Y393" s="13">
        <v>0</v>
      </c>
      <c r="Z393" s="13">
        <v>0</v>
      </c>
      <c r="AA393" s="13">
        <v>0</v>
      </c>
      <c r="AB393" s="13">
        <v>0</v>
      </c>
      <c r="AC393" s="13">
        <v>0</v>
      </c>
      <c r="AD393" s="13">
        <v>0</v>
      </c>
      <c r="AE393" s="13"/>
      <c r="AF393" s="13"/>
      <c r="AG393" s="13"/>
      <c r="AH393" s="13"/>
      <c r="AI393" s="13"/>
      <c r="AJ393" s="13"/>
      <c r="AK393" s="13"/>
      <c r="AL393" s="13"/>
      <c r="AM393" s="13"/>
      <c r="AN393" s="13"/>
      <c r="AO393" s="13"/>
      <c r="AP393" s="13"/>
      <c r="AQ393" s="13"/>
      <c r="AR393" s="13"/>
      <c r="AS393" s="13"/>
      <c r="AT393" s="13"/>
    </row>
    <row r="394" spans="1:46" ht="15.75" customHeight="1">
      <c r="A394" s="8"/>
      <c r="B394" s="9"/>
      <c r="C394" s="9"/>
      <c r="D394" s="9"/>
      <c r="E394" s="49"/>
      <c r="F394" s="9"/>
      <c r="G394" s="38" t="str">
        <f t="shared" si="15"/>
        <v/>
      </c>
      <c r="L394" s="13">
        <v>0</v>
      </c>
      <c r="M394" s="13">
        <v>0</v>
      </c>
      <c r="N394" s="13">
        <v>0</v>
      </c>
      <c r="O394" s="13">
        <v>0</v>
      </c>
      <c r="P394" s="13">
        <v>0</v>
      </c>
      <c r="Q394" s="13">
        <v>0</v>
      </c>
      <c r="R394" s="13">
        <v>0</v>
      </c>
      <c r="S394" s="13">
        <v>0</v>
      </c>
      <c r="T394" s="13">
        <v>0</v>
      </c>
      <c r="U394" s="13">
        <v>0</v>
      </c>
      <c r="V394" s="13">
        <v>0</v>
      </c>
      <c r="W394" s="13">
        <v>0</v>
      </c>
      <c r="X394" s="13">
        <v>0</v>
      </c>
      <c r="Y394" s="13">
        <v>0</v>
      </c>
      <c r="Z394" s="13">
        <v>0</v>
      </c>
      <c r="AA394" s="13">
        <v>0</v>
      </c>
      <c r="AB394" s="13">
        <v>0</v>
      </c>
      <c r="AC394" s="13">
        <v>0</v>
      </c>
      <c r="AD394" s="13">
        <v>0</v>
      </c>
      <c r="AE394" s="13"/>
      <c r="AF394" s="13"/>
      <c r="AG394" s="13"/>
      <c r="AH394" s="13"/>
      <c r="AI394" s="13"/>
      <c r="AJ394" s="13"/>
      <c r="AK394" s="13"/>
      <c r="AL394" s="13"/>
      <c r="AM394" s="13"/>
      <c r="AN394" s="13"/>
      <c r="AO394" s="13"/>
      <c r="AP394" s="13"/>
      <c r="AQ394" s="13"/>
      <c r="AR394" s="13"/>
      <c r="AS394" s="13"/>
      <c r="AT394" s="13"/>
    </row>
    <row r="395" spans="1:46" ht="15.75" customHeight="1">
      <c r="A395" s="8"/>
      <c r="B395" s="9"/>
      <c r="C395" s="9"/>
      <c r="D395" s="9"/>
      <c r="E395" s="49"/>
      <c r="F395" s="9"/>
      <c r="G395" s="38" t="str">
        <f t="shared" si="15"/>
        <v/>
      </c>
      <c r="L395" s="13">
        <v>0</v>
      </c>
      <c r="M395" s="13">
        <v>0</v>
      </c>
      <c r="N395" s="13">
        <v>0</v>
      </c>
      <c r="O395" s="13">
        <v>0</v>
      </c>
      <c r="P395" s="13">
        <v>0</v>
      </c>
      <c r="Q395" s="13">
        <v>0</v>
      </c>
      <c r="R395" s="13">
        <v>0</v>
      </c>
      <c r="S395" s="13">
        <v>0</v>
      </c>
      <c r="T395" s="13">
        <v>0</v>
      </c>
      <c r="U395" s="13">
        <v>0</v>
      </c>
      <c r="V395" s="13">
        <v>0</v>
      </c>
      <c r="W395" s="13">
        <v>0</v>
      </c>
      <c r="X395" s="13">
        <v>0</v>
      </c>
      <c r="Y395" s="13">
        <v>0</v>
      </c>
      <c r="Z395" s="13">
        <v>0</v>
      </c>
      <c r="AA395" s="13">
        <v>0</v>
      </c>
      <c r="AB395" s="13">
        <v>0</v>
      </c>
      <c r="AC395" s="13">
        <v>0</v>
      </c>
      <c r="AD395" s="13">
        <v>0</v>
      </c>
      <c r="AE395" s="13"/>
      <c r="AF395" s="13"/>
      <c r="AG395" s="13"/>
      <c r="AH395" s="13"/>
      <c r="AI395" s="13"/>
      <c r="AJ395" s="13"/>
      <c r="AK395" s="13"/>
      <c r="AL395" s="13"/>
      <c r="AM395" s="13"/>
      <c r="AN395" s="13"/>
      <c r="AO395" s="13"/>
      <c r="AP395" s="13"/>
      <c r="AQ395" s="13"/>
      <c r="AR395" s="13"/>
      <c r="AS395" s="13"/>
      <c r="AT395" s="13"/>
    </row>
    <row r="396" spans="1:46" ht="15.75" customHeight="1">
      <c r="A396" s="8"/>
      <c r="B396" s="9"/>
      <c r="C396" s="9"/>
      <c r="D396" s="9"/>
      <c r="E396" s="49"/>
      <c r="F396" s="9"/>
      <c r="G396" s="38" t="str">
        <f t="shared" si="15"/>
        <v/>
      </c>
      <c r="L396" s="13">
        <v>0</v>
      </c>
      <c r="M396" s="13">
        <v>0</v>
      </c>
      <c r="N396" s="13">
        <v>0</v>
      </c>
      <c r="O396" s="13">
        <v>0</v>
      </c>
      <c r="P396" s="13">
        <v>0</v>
      </c>
      <c r="Q396" s="13">
        <v>0</v>
      </c>
      <c r="R396" s="13">
        <v>0</v>
      </c>
      <c r="S396" s="13">
        <v>0</v>
      </c>
      <c r="T396" s="13">
        <v>0</v>
      </c>
      <c r="U396" s="13">
        <v>0</v>
      </c>
      <c r="V396" s="13">
        <v>0</v>
      </c>
      <c r="W396" s="13">
        <v>0</v>
      </c>
      <c r="X396" s="13">
        <v>0</v>
      </c>
      <c r="Y396" s="13">
        <v>0</v>
      </c>
      <c r="Z396" s="13">
        <v>0</v>
      </c>
      <c r="AA396" s="13">
        <v>0</v>
      </c>
      <c r="AB396" s="13">
        <v>0</v>
      </c>
      <c r="AC396" s="13">
        <v>0</v>
      </c>
      <c r="AD396" s="13">
        <v>0</v>
      </c>
      <c r="AE396" s="13"/>
      <c r="AF396" s="13"/>
      <c r="AG396" s="13"/>
      <c r="AH396" s="13"/>
      <c r="AI396" s="13"/>
      <c r="AJ396" s="13"/>
      <c r="AK396" s="13"/>
      <c r="AL396" s="13"/>
      <c r="AM396" s="13"/>
      <c r="AN396" s="13"/>
      <c r="AO396" s="13"/>
      <c r="AP396" s="13"/>
      <c r="AQ396" s="13"/>
      <c r="AR396" s="13"/>
      <c r="AS396" s="13"/>
      <c r="AT396" s="13"/>
    </row>
    <row r="397" spans="1:46" ht="15.75" customHeight="1">
      <c r="A397" s="8"/>
      <c r="B397" s="9"/>
      <c r="C397" s="9"/>
      <c r="D397" s="9"/>
      <c r="E397" s="49"/>
      <c r="F397" s="9"/>
      <c r="G397" s="38" t="str">
        <f t="shared" si="15"/>
        <v/>
      </c>
      <c r="L397" s="13">
        <v>0</v>
      </c>
      <c r="M397" s="13">
        <v>0</v>
      </c>
      <c r="N397" s="13">
        <v>0</v>
      </c>
      <c r="O397" s="13">
        <v>0</v>
      </c>
      <c r="P397" s="13">
        <v>0</v>
      </c>
      <c r="Q397" s="13">
        <v>0</v>
      </c>
      <c r="R397" s="13">
        <v>0</v>
      </c>
      <c r="S397" s="13">
        <v>0</v>
      </c>
      <c r="T397" s="13">
        <v>0</v>
      </c>
      <c r="U397" s="13">
        <v>0</v>
      </c>
      <c r="V397" s="13">
        <v>0</v>
      </c>
      <c r="W397" s="13">
        <v>0</v>
      </c>
      <c r="X397" s="13">
        <v>0</v>
      </c>
      <c r="Y397" s="13">
        <v>0</v>
      </c>
      <c r="Z397" s="13">
        <v>0</v>
      </c>
      <c r="AA397" s="13">
        <v>0</v>
      </c>
      <c r="AB397" s="13">
        <v>0</v>
      </c>
      <c r="AC397" s="13">
        <v>0</v>
      </c>
      <c r="AD397" s="13">
        <v>0</v>
      </c>
      <c r="AE397" s="13"/>
      <c r="AF397" s="13"/>
      <c r="AG397" s="13"/>
      <c r="AH397" s="13"/>
      <c r="AI397" s="13"/>
      <c r="AJ397" s="13"/>
      <c r="AK397" s="13"/>
      <c r="AL397" s="13"/>
      <c r="AM397" s="13"/>
      <c r="AN397" s="13"/>
      <c r="AO397" s="13"/>
      <c r="AP397" s="13"/>
      <c r="AQ397" s="13"/>
      <c r="AR397" s="13"/>
      <c r="AS397" s="13"/>
      <c r="AT397" s="13"/>
    </row>
    <row r="398" spans="1:46" ht="15.75" customHeight="1">
      <c r="A398" s="8"/>
      <c r="B398" s="9"/>
      <c r="C398" s="9"/>
      <c r="D398" s="9"/>
      <c r="E398" s="49"/>
      <c r="F398" s="9"/>
      <c r="G398" s="38" t="str">
        <f t="shared" si="15"/>
        <v/>
      </c>
      <c r="L398" s="13">
        <v>0</v>
      </c>
      <c r="M398" s="13">
        <v>0</v>
      </c>
      <c r="N398" s="13">
        <v>0</v>
      </c>
      <c r="O398" s="13">
        <v>0</v>
      </c>
      <c r="P398" s="13">
        <v>0</v>
      </c>
      <c r="Q398" s="13">
        <v>0</v>
      </c>
      <c r="R398" s="13">
        <v>0</v>
      </c>
      <c r="S398" s="13">
        <v>0</v>
      </c>
      <c r="T398" s="13">
        <v>0</v>
      </c>
      <c r="U398" s="13">
        <v>0</v>
      </c>
      <c r="V398" s="13">
        <v>0</v>
      </c>
      <c r="W398" s="13">
        <v>0</v>
      </c>
      <c r="X398" s="13">
        <v>0</v>
      </c>
      <c r="Y398" s="13">
        <v>0</v>
      </c>
      <c r="Z398" s="13">
        <v>0</v>
      </c>
      <c r="AA398" s="13">
        <v>0</v>
      </c>
      <c r="AB398" s="13">
        <v>0</v>
      </c>
      <c r="AC398" s="13">
        <v>0</v>
      </c>
      <c r="AD398" s="13">
        <v>0</v>
      </c>
      <c r="AE398" s="13"/>
      <c r="AF398" s="13"/>
      <c r="AG398" s="13"/>
      <c r="AH398" s="13"/>
      <c r="AI398" s="13"/>
      <c r="AJ398" s="13"/>
      <c r="AK398" s="13"/>
      <c r="AL398" s="13"/>
      <c r="AM398" s="13"/>
      <c r="AN398" s="13"/>
      <c r="AO398" s="13"/>
      <c r="AP398" s="13"/>
      <c r="AQ398" s="13"/>
      <c r="AR398" s="13"/>
      <c r="AS398" s="13"/>
      <c r="AT398" s="13"/>
    </row>
    <row r="399" spans="1:46" ht="15.75" customHeight="1">
      <c r="A399" s="8"/>
      <c r="B399" s="9"/>
      <c r="C399" s="9"/>
      <c r="D399" s="9"/>
      <c r="E399" s="49"/>
      <c r="F399" s="9"/>
      <c r="G399" s="38" t="str">
        <f t="shared" si="15"/>
        <v/>
      </c>
      <c r="L399" s="13">
        <v>0</v>
      </c>
      <c r="M399" s="13">
        <v>0</v>
      </c>
      <c r="N399" s="13">
        <v>0</v>
      </c>
      <c r="O399" s="13">
        <v>0</v>
      </c>
      <c r="P399" s="13">
        <v>0</v>
      </c>
      <c r="Q399" s="13">
        <v>0</v>
      </c>
      <c r="R399" s="13">
        <v>0</v>
      </c>
      <c r="S399" s="13">
        <v>0</v>
      </c>
      <c r="T399" s="13">
        <v>0</v>
      </c>
      <c r="U399" s="13">
        <v>0</v>
      </c>
      <c r="V399" s="13">
        <v>0</v>
      </c>
      <c r="W399" s="13">
        <v>0</v>
      </c>
      <c r="X399" s="13">
        <v>0</v>
      </c>
      <c r="Y399" s="13">
        <v>0</v>
      </c>
      <c r="Z399" s="13">
        <v>0</v>
      </c>
      <c r="AA399" s="13">
        <v>0</v>
      </c>
      <c r="AB399" s="13">
        <v>0</v>
      </c>
      <c r="AC399" s="13">
        <v>0</v>
      </c>
      <c r="AD399" s="13">
        <v>0</v>
      </c>
      <c r="AE399" s="13"/>
      <c r="AF399" s="13"/>
      <c r="AG399" s="13"/>
      <c r="AH399" s="13"/>
      <c r="AI399" s="13"/>
      <c r="AJ399" s="13"/>
      <c r="AK399" s="13"/>
      <c r="AL399" s="13"/>
      <c r="AM399" s="13"/>
      <c r="AN399" s="13"/>
      <c r="AO399" s="13"/>
      <c r="AP399" s="13"/>
      <c r="AQ399" s="13"/>
      <c r="AR399" s="13"/>
      <c r="AS399" s="13"/>
      <c r="AT399" s="13"/>
    </row>
    <row r="400" spans="1:46" ht="15.75" customHeight="1">
      <c r="A400" s="8"/>
      <c r="B400" s="9"/>
      <c r="C400" s="9"/>
      <c r="D400" s="9"/>
      <c r="E400" s="49"/>
      <c r="F400" s="9"/>
      <c r="G400" s="38" t="str">
        <f t="shared" si="15"/>
        <v/>
      </c>
      <c r="L400" s="13">
        <v>0</v>
      </c>
      <c r="M400" s="13">
        <v>0</v>
      </c>
      <c r="N400" s="13">
        <v>0</v>
      </c>
      <c r="O400" s="13">
        <v>0</v>
      </c>
      <c r="P400" s="13">
        <v>0</v>
      </c>
      <c r="Q400" s="13">
        <v>0</v>
      </c>
      <c r="R400" s="13">
        <v>0</v>
      </c>
      <c r="S400" s="13">
        <v>0</v>
      </c>
      <c r="T400" s="13">
        <v>0</v>
      </c>
      <c r="U400" s="13">
        <v>0</v>
      </c>
      <c r="V400" s="13">
        <v>0</v>
      </c>
      <c r="W400" s="13">
        <v>0</v>
      </c>
      <c r="X400" s="13">
        <v>0</v>
      </c>
      <c r="Y400" s="13">
        <v>0</v>
      </c>
      <c r="Z400" s="13">
        <v>0</v>
      </c>
      <c r="AA400" s="13">
        <v>0</v>
      </c>
      <c r="AB400" s="13">
        <v>0</v>
      </c>
      <c r="AC400" s="13">
        <v>0</v>
      </c>
      <c r="AD400" s="13">
        <v>0</v>
      </c>
      <c r="AE400" s="13"/>
      <c r="AF400" s="13"/>
      <c r="AG400" s="13"/>
      <c r="AH400" s="13"/>
      <c r="AI400" s="13"/>
      <c r="AJ400" s="13"/>
      <c r="AK400" s="13"/>
      <c r="AL400" s="13"/>
      <c r="AM400" s="13"/>
      <c r="AN400" s="13"/>
      <c r="AO400" s="13"/>
      <c r="AP400" s="13"/>
      <c r="AQ400" s="13"/>
      <c r="AR400" s="13"/>
      <c r="AS400" s="13"/>
      <c r="AT400" s="13"/>
    </row>
    <row r="401" spans="5:30" ht="15.75" customHeight="1">
      <c r="E401" s="161"/>
      <c r="L401">
        <v>0</v>
      </c>
      <c r="M401">
        <v>0</v>
      </c>
      <c r="N401">
        <v>0</v>
      </c>
      <c r="O401">
        <v>0</v>
      </c>
      <c r="P401">
        <v>0</v>
      </c>
      <c r="Q401">
        <v>0</v>
      </c>
      <c r="R401">
        <v>0</v>
      </c>
      <c r="S401">
        <v>0</v>
      </c>
      <c r="T401">
        <v>0</v>
      </c>
      <c r="U401">
        <v>0</v>
      </c>
      <c r="V401">
        <v>0</v>
      </c>
      <c r="W401">
        <v>0</v>
      </c>
      <c r="X401">
        <v>0</v>
      </c>
      <c r="Y401">
        <v>0</v>
      </c>
      <c r="Z401">
        <v>0</v>
      </c>
      <c r="AA401">
        <v>0</v>
      </c>
      <c r="AB401">
        <v>0</v>
      </c>
      <c r="AC401">
        <v>0</v>
      </c>
      <c r="AD401">
        <v>0</v>
      </c>
    </row>
    <row r="402" spans="5:30" ht="15.75" customHeight="1">
      <c r="E402" s="161"/>
      <c r="L402">
        <v>0</v>
      </c>
      <c r="M402">
        <v>0</v>
      </c>
      <c r="N402">
        <v>0</v>
      </c>
      <c r="O402">
        <v>0</v>
      </c>
      <c r="P402">
        <v>0</v>
      </c>
      <c r="Q402">
        <v>0</v>
      </c>
      <c r="R402">
        <v>0</v>
      </c>
      <c r="S402">
        <v>0</v>
      </c>
      <c r="T402">
        <v>0</v>
      </c>
      <c r="U402">
        <v>0</v>
      </c>
      <c r="V402">
        <v>0</v>
      </c>
      <c r="W402">
        <v>0</v>
      </c>
      <c r="X402">
        <v>0</v>
      </c>
      <c r="Y402">
        <v>0</v>
      </c>
      <c r="Z402">
        <v>0</v>
      </c>
      <c r="AA402">
        <v>0</v>
      </c>
      <c r="AB402">
        <v>0</v>
      </c>
      <c r="AC402">
        <v>0</v>
      </c>
      <c r="AD402">
        <v>0</v>
      </c>
    </row>
    <row r="403" spans="5:30" ht="15.75" customHeight="1">
      <c r="E403" s="161"/>
      <c r="L403">
        <v>0</v>
      </c>
      <c r="M403">
        <v>0</v>
      </c>
      <c r="N403">
        <v>0</v>
      </c>
      <c r="O403">
        <v>0</v>
      </c>
      <c r="P403">
        <v>0</v>
      </c>
      <c r="Q403">
        <v>0</v>
      </c>
      <c r="R403">
        <v>0</v>
      </c>
      <c r="S403">
        <v>0</v>
      </c>
      <c r="T403">
        <v>0</v>
      </c>
      <c r="U403">
        <v>0</v>
      </c>
      <c r="V403">
        <v>0</v>
      </c>
      <c r="W403">
        <v>0</v>
      </c>
      <c r="X403">
        <v>0</v>
      </c>
      <c r="Y403">
        <v>0</v>
      </c>
      <c r="Z403">
        <v>0</v>
      </c>
      <c r="AA403">
        <v>0</v>
      </c>
      <c r="AB403">
        <v>0</v>
      </c>
      <c r="AC403">
        <v>0</v>
      </c>
      <c r="AD403">
        <v>0</v>
      </c>
    </row>
    <row r="404" spans="5:30" ht="15.75" customHeight="1">
      <c r="E404" s="161"/>
      <c r="L404">
        <v>0</v>
      </c>
      <c r="M404">
        <v>0</v>
      </c>
      <c r="N404">
        <v>0</v>
      </c>
      <c r="O404">
        <v>0</v>
      </c>
      <c r="P404">
        <v>0</v>
      </c>
      <c r="Q404">
        <v>0</v>
      </c>
      <c r="R404">
        <v>0</v>
      </c>
      <c r="S404">
        <v>0</v>
      </c>
      <c r="T404">
        <v>0</v>
      </c>
      <c r="U404">
        <v>0</v>
      </c>
      <c r="V404">
        <v>0</v>
      </c>
      <c r="W404">
        <v>0</v>
      </c>
      <c r="X404">
        <v>0</v>
      </c>
      <c r="Y404">
        <v>0</v>
      </c>
      <c r="Z404">
        <v>0</v>
      </c>
      <c r="AA404">
        <v>0</v>
      </c>
      <c r="AB404">
        <v>0</v>
      </c>
      <c r="AC404">
        <v>0</v>
      </c>
      <c r="AD404">
        <v>0</v>
      </c>
    </row>
    <row r="405" spans="5:30" ht="15.75" customHeight="1">
      <c r="E405" s="161"/>
      <c r="L405">
        <v>0</v>
      </c>
      <c r="M405">
        <v>0</v>
      </c>
      <c r="N405">
        <v>0</v>
      </c>
      <c r="O405">
        <v>0</v>
      </c>
      <c r="P405">
        <v>0</v>
      </c>
      <c r="Q405">
        <v>0</v>
      </c>
      <c r="R405">
        <v>0</v>
      </c>
      <c r="S405">
        <v>0</v>
      </c>
      <c r="T405">
        <v>0</v>
      </c>
      <c r="U405">
        <v>0</v>
      </c>
      <c r="V405">
        <v>0</v>
      </c>
      <c r="W405">
        <v>0</v>
      </c>
      <c r="X405">
        <v>0</v>
      </c>
      <c r="Y405">
        <v>0</v>
      </c>
      <c r="Z405">
        <v>0</v>
      </c>
      <c r="AA405">
        <v>0</v>
      </c>
      <c r="AB405">
        <v>0</v>
      </c>
      <c r="AC405">
        <v>0</v>
      </c>
      <c r="AD405">
        <v>0</v>
      </c>
    </row>
    <row r="406" spans="5:30" ht="15.75" customHeight="1">
      <c r="E406" s="161"/>
      <c r="L406">
        <v>0</v>
      </c>
      <c r="M406">
        <v>0</v>
      </c>
      <c r="N406">
        <v>0</v>
      </c>
      <c r="O406">
        <v>0</v>
      </c>
      <c r="P406">
        <v>0</v>
      </c>
      <c r="Q406">
        <v>0</v>
      </c>
      <c r="R406">
        <v>0</v>
      </c>
      <c r="S406">
        <v>0</v>
      </c>
      <c r="T406">
        <v>0</v>
      </c>
      <c r="U406">
        <v>0</v>
      </c>
      <c r="V406">
        <v>0</v>
      </c>
      <c r="W406">
        <v>0</v>
      </c>
      <c r="X406">
        <v>0</v>
      </c>
      <c r="Y406">
        <v>0</v>
      </c>
      <c r="Z406">
        <v>0</v>
      </c>
      <c r="AA406">
        <v>0</v>
      </c>
      <c r="AB406">
        <v>0</v>
      </c>
      <c r="AC406">
        <v>0</v>
      </c>
      <c r="AD406">
        <v>0</v>
      </c>
    </row>
    <row r="407" spans="5:30" ht="15.75" customHeight="1">
      <c r="E407" s="161"/>
      <c r="L407">
        <v>0</v>
      </c>
      <c r="M407">
        <v>0</v>
      </c>
      <c r="N407">
        <v>0</v>
      </c>
      <c r="O407">
        <v>0</v>
      </c>
      <c r="P407">
        <v>0</v>
      </c>
      <c r="Q407">
        <v>0</v>
      </c>
      <c r="R407">
        <v>0</v>
      </c>
      <c r="S407">
        <v>0</v>
      </c>
      <c r="T407">
        <v>0</v>
      </c>
      <c r="U407">
        <v>0</v>
      </c>
      <c r="V407">
        <v>0</v>
      </c>
      <c r="W407">
        <v>0</v>
      </c>
      <c r="X407">
        <v>0</v>
      </c>
      <c r="Y407">
        <v>0</v>
      </c>
      <c r="Z407">
        <v>0</v>
      </c>
      <c r="AA407">
        <v>0</v>
      </c>
      <c r="AB407">
        <v>0</v>
      </c>
      <c r="AC407">
        <v>0</v>
      </c>
      <c r="AD407">
        <v>0</v>
      </c>
    </row>
    <row r="408" spans="5:30" ht="15.75" customHeight="1">
      <c r="E408" s="161"/>
      <c r="L408">
        <v>0</v>
      </c>
      <c r="M408">
        <v>0</v>
      </c>
      <c r="N408">
        <v>0</v>
      </c>
      <c r="O408">
        <v>0</v>
      </c>
      <c r="P408">
        <v>0</v>
      </c>
      <c r="Q408">
        <v>0</v>
      </c>
      <c r="R408">
        <v>0</v>
      </c>
      <c r="S408">
        <v>0</v>
      </c>
      <c r="T408">
        <v>0</v>
      </c>
      <c r="U408">
        <v>0</v>
      </c>
      <c r="V408">
        <v>0</v>
      </c>
      <c r="W408">
        <v>0</v>
      </c>
      <c r="X408">
        <v>0</v>
      </c>
      <c r="Y408">
        <v>0</v>
      </c>
      <c r="Z408">
        <v>0</v>
      </c>
      <c r="AA408">
        <v>0</v>
      </c>
      <c r="AB408">
        <v>0</v>
      </c>
      <c r="AC408">
        <v>0</v>
      </c>
      <c r="AD408">
        <v>0</v>
      </c>
    </row>
    <row r="409" spans="5:30" ht="15.75" customHeight="1">
      <c r="E409" s="161"/>
      <c r="L409">
        <v>0</v>
      </c>
      <c r="M409">
        <v>0</v>
      </c>
      <c r="N409">
        <v>0</v>
      </c>
      <c r="O409">
        <v>0</v>
      </c>
      <c r="P409">
        <v>0</v>
      </c>
      <c r="Q409">
        <v>0</v>
      </c>
      <c r="R409">
        <v>0</v>
      </c>
      <c r="S409">
        <v>0</v>
      </c>
      <c r="T409">
        <v>0</v>
      </c>
      <c r="U409">
        <v>0</v>
      </c>
      <c r="V409">
        <v>0</v>
      </c>
      <c r="W409">
        <v>0</v>
      </c>
      <c r="X409">
        <v>0</v>
      </c>
      <c r="Y409">
        <v>0</v>
      </c>
      <c r="Z409">
        <v>0</v>
      </c>
      <c r="AA409">
        <v>0</v>
      </c>
      <c r="AB409">
        <v>0</v>
      </c>
      <c r="AC409">
        <v>0</v>
      </c>
      <c r="AD409">
        <v>0</v>
      </c>
    </row>
    <row r="410" spans="5:30" ht="15.75" customHeight="1">
      <c r="E410" s="161"/>
      <c r="L410">
        <v>0</v>
      </c>
      <c r="M410">
        <v>0</v>
      </c>
      <c r="N410">
        <v>0</v>
      </c>
      <c r="O410">
        <v>0</v>
      </c>
      <c r="P410">
        <v>0</v>
      </c>
      <c r="Q410">
        <v>0</v>
      </c>
      <c r="R410">
        <v>0</v>
      </c>
      <c r="S410">
        <v>0</v>
      </c>
      <c r="T410">
        <v>0</v>
      </c>
      <c r="U410">
        <v>0</v>
      </c>
      <c r="V410">
        <v>0</v>
      </c>
      <c r="W410">
        <v>0</v>
      </c>
      <c r="X410">
        <v>0</v>
      </c>
      <c r="Y410">
        <v>0</v>
      </c>
      <c r="Z410">
        <v>0</v>
      </c>
      <c r="AA410">
        <v>0</v>
      </c>
      <c r="AB410">
        <v>0</v>
      </c>
      <c r="AC410">
        <v>0</v>
      </c>
      <c r="AD410">
        <v>0</v>
      </c>
    </row>
    <row r="411" spans="5:30" ht="15.75" customHeight="1">
      <c r="E411" s="161"/>
      <c r="L411">
        <v>0</v>
      </c>
      <c r="M411">
        <v>0</v>
      </c>
      <c r="N411">
        <v>0</v>
      </c>
      <c r="O411">
        <v>0</v>
      </c>
      <c r="P411">
        <v>0</v>
      </c>
      <c r="Q411">
        <v>0</v>
      </c>
      <c r="R411">
        <v>0</v>
      </c>
      <c r="S411">
        <v>0</v>
      </c>
      <c r="T411">
        <v>0</v>
      </c>
      <c r="U411">
        <v>0</v>
      </c>
      <c r="V411">
        <v>0</v>
      </c>
      <c r="W411">
        <v>0</v>
      </c>
      <c r="X411">
        <v>0</v>
      </c>
      <c r="Y411">
        <v>0</v>
      </c>
      <c r="Z411">
        <v>0</v>
      </c>
      <c r="AA411">
        <v>0</v>
      </c>
      <c r="AB411">
        <v>0</v>
      </c>
      <c r="AC411">
        <v>0</v>
      </c>
      <c r="AD411">
        <v>0</v>
      </c>
    </row>
    <row r="412" spans="5:30" ht="15.75" customHeight="1">
      <c r="E412" s="161"/>
      <c r="L412">
        <v>0</v>
      </c>
      <c r="M412">
        <v>0</v>
      </c>
      <c r="N412">
        <v>0</v>
      </c>
      <c r="O412">
        <v>0</v>
      </c>
      <c r="P412">
        <v>0</v>
      </c>
      <c r="Q412">
        <v>0</v>
      </c>
      <c r="R412">
        <v>0</v>
      </c>
      <c r="S412">
        <v>0</v>
      </c>
      <c r="T412">
        <v>0</v>
      </c>
      <c r="U412">
        <v>0</v>
      </c>
      <c r="V412">
        <v>0</v>
      </c>
      <c r="W412">
        <v>0</v>
      </c>
      <c r="X412">
        <v>0</v>
      </c>
      <c r="Y412">
        <v>0</v>
      </c>
      <c r="Z412">
        <v>0</v>
      </c>
      <c r="AA412">
        <v>0</v>
      </c>
      <c r="AB412">
        <v>0</v>
      </c>
      <c r="AC412">
        <v>0</v>
      </c>
      <c r="AD412">
        <v>0</v>
      </c>
    </row>
    <row r="413" spans="5:30" ht="15.75" customHeight="1">
      <c r="E413" s="161"/>
      <c r="L413">
        <v>0</v>
      </c>
      <c r="M413">
        <v>0</v>
      </c>
      <c r="N413">
        <v>0</v>
      </c>
      <c r="O413">
        <v>0</v>
      </c>
      <c r="P413">
        <v>0</v>
      </c>
      <c r="Q413">
        <v>0</v>
      </c>
      <c r="R413">
        <v>0</v>
      </c>
      <c r="S413">
        <v>0</v>
      </c>
      <c r="T413">
        <v>0</v>
      </c>
      <c r="U413">
        <v>0</v>
      </c>
      <c r="V413">
        <v>0</v>
      </c>
      <c r="W413">
        <v>0</v>
      </c>
      <c r="X413">
        <v>0</v>
      </c>
      <c r="Y413">
        <v>0</v>
      </c>
      <c r="Z413">
        <v>0</v>
      </c>
      <c r="AA413">
        <v>0</v>
      </c>
      <c r="AB413">
        <v>0</v>
      </c>
      <c r="AC413">
        <v>0</v>
      </c>
      <c r="AD413">
        <v>0</v>
      </c>
    </row>
    <row r="414" spans="5:30" ht="15.75" customHeight="1">
      <c r="E414" s="161"/>
      <c r="L414">
        <v>0</v>
      </c>
      <c r="M414">
        <v>0</v>
      </c>
      <c r="N414">
        <v>0</v>
      </c>
      <c r="O414">
        <v>0</v>
      </c>
      <c r="P414">
        <v>0</v>
      </c>
      <c r="Q414">
        <v>0</v>
      </c>
      <c r="R414">
        <v>0</v>
      </c>
      <c r="S414">
        <v>0</v>
      </c>
      <c r="T414">
        <v>0</v>
      </c>
      <c r="U414">
        <v>0</v>
      </c>
      <c r="V414">
        <v>0</v>
      </c>
      <c r="W414">
        <v>0</v>
      </c>
      <c r="X414">
        <v>0</v>
      </c>
      <c r="Y414">
        <v>0</v>
      </c>
      <c r="Z414">
        <v>0</v>
      </c>
      <c r="AA414">
        <v>0</v>
      </c>
      <c r="AB414">
        <v>0</v>
      </c>
      <c r="AC414">
        <v>0</v>
      </c>
      <c r="AD414">
        <v>0</v>
      </c>
    </row>
    <row r="415" spans="5:30" ht="15.75" customHeight="1">
      <c r="E415" s="161"/>
      <c r="L415">
        <v>0</v>
      </c>
      <c r="M415">
        <v>0</v>
      </c>
      <c r="N415">
        <v>0</v>
      </c>
      <c r="O415">
        <v>0</v>
      </c>
      <c r="P415">
        <v>0</v>
      </c>
      <c r="Q415">
        <v>0</v>
      </c>
      <c r="R415">
        <v>0</v>
      </c>
      <c r="S415">
        <v>0</v>
      </c>
      <c r="T415">
        <v>0</v>
      </c>
      <c r="U415">
        <v>0</v>
      </c>
      <c r="V415">
        <v>0</v>
      </c>
      <c r="W415">
        <v>0</v>
      </c>
      <c r="X415">
        <v>0</v>
      </c>
      <c r="Y415">
        <v>0</v>
      </c>
      <c r="Z415">
        <v>0</v>
      </c>
      <c r="AA415">
        <v>0</v>
      </c>
      <c r="AB415">
        <v>0</v>
      </c>
      <c r="AC415">
        <v>0</v>
      </c>
      <c r="AD415">
        <v>0</v>
      </c>
    </row>
    <row r="416" spans="5:30" ht="15.75" customHeight="1">
      <c r="E416" s="161"/>
      <c r="L416">
        <v>0</v>
      </c>
      <c r="M416">
        <v>0</v>
      </c>
      <c r="N416">
        <v>0</v>
      </c>
      <c r="O416">
        <v>0</v>
      </c>
      <c r="P416">
        <v>0</v>
      </c>
      <c r="Q416">
        <v>0</v>
      </c>
      <c r="R416">
        <v>0</v>
      </c>
      <c r="S416">
        <v>0</v>
      </c>
      <c r="T416">
        <v>0</v>
      </c>
      <c r="U416">
        <v>0</v>
      </c>
      <c r="V416">
        <v>0</v>
      </c>
      <c r="W416">
        <v>0</v>
      </c>
      <c r="X416">
        <v>0</v>
      </c>
      <c r="Y416">
        <v>0</v>
      </c>
      <c r="Z416">
        <v>0</v>
      </c>
      <c r="AA416">
        <v>0</v>
      </c>
      <c r="AB416">
        <v>0</v>
      </c>
      <c r="AC416">
        <v>0</v>
      </c>
      <c r="AD416">
        <v>0</v>
      </c>
    </row>
    <row r="417" spans="5:30" ht="15.75" customHeight="1">
      <c r="E417" s="161"/>
      <c r="L417">
        <v>0</v>
      </c>
      <c r="M417">
        <v>0</v>
      </c>
      <c r="N417">
        <v>0</v>
      </c>
      <c r="O417">
        <v>0</v>
      </c>
      <c r="P417">
        <v>0</v>
      </c>
      <c r="Q417">
        <v>0</v>
      </c>
      <c r="R417">
        <v>0</v>
      </c>
      <c r="S417">
        <v>0</v>
      </c>
      <c r="T417">
        <v>0</v>
      </c>
      <c r="U417">
        <v>0</v>
      </c>
      <c r="V417">
        <v>0</v>
      </c>
      <c r="W417">
        <v>0</v>
      </c>
      <c r="X417">
        <v>0</v>
      </c>
      <c r="Y417">
        <v>0</v>
      </c>
      <c r="Z417">
        <v>0</v>
      </c>
      <c r="AA417">
        <v>0</v>
      </c>
      <c r="AB417">
        <v>0</v>
      </c>
      <c r="AC417">
        <v>0</v>
      </c>
      <c r="AD417">
        <v>0</v>
      </c>
    </row>
    <row r="418" spans="5:30" ht="15.75" customHeight="1">
      <c r="E418" s="161"/>
      <c r="L418">
        <v>0</v>
      </c>
      <c r="M418">
        <v>0</v>
      </c>
      <c r="N418">
        <v>0</v>
      </c>
      <c r="O418">
        <v>0</v>
      </c>
      <c r="P418">
        <v>0</v>
      </c>
      <c r="Q418">
        <v>0</v>
      </c>
      <c r="R418">
        <v>0</v>
      </c>
      <c r="S418">
        <v>0</v>
      </c>
      <c r="T418">
        <v>0</v>
      </c>
      <c r="U418">
        <v>0</v>
      </c>
      <c r="V418">
        <v>0</v>
      </c>
      <c r="W418">
        <v>0</v>
      </c>
      <c r="X418">
        <v>0</v>
      </c>
      <c r="Y418">
        <v>0</v>
      </c>
      <c r="Z418">
        <v>0</v>
      </c>
      <c r="AA418">
        <v>0</v>
      </c>
      <c r="AB418">
        <v>0</v>
      </c>
      <c r="AC418">
        <v>0</v>
      </c>
      <c r="AD418">
        <v>0</v>
      </c>
    </row>
    <row r="419" spans="5:30" ht="15.75" customHeight="1">
      <c r="E419" s="161"/>
      <c r="L419">
        <v>0</v>
      </c>
      <c r="M419">
        <v>0</v>
      </c>
      <c r="N419">
        <v>0</v>
      </c>
      <c r="O419">
        <v>0</v>
      </c>
      <c r="P419">
        <v>0</v>
      </c>
      <c r="Q419">
        <v>0</v>
      </c>
      <c r="R419">
        <v>0</v>
      </c>
      <c r="S419">
        <v>0</v>
      </c>
      <c r="T419">
        <v>0</v>
      </c>
      <c r="U419">
        <v>0</v>
      </c>
      <c r="V419">
        <v>0</v>
      </c>
      <c r="W419">
        <v>0</v>
      </c>
      <c r="X419">
        <v>0</v>
      </c>
      <c r="Y419">
        <v>0</v>
      </c>
      <c r="Z419">
        <v>0</v>
      </c>
      <c r="AA419">
        <v>0</v>
      </c>
      <c r="AB419">
        <v>0</v>
      </c>
      <c r="AC419">
        <v>0</v>
      </c>
      <c r="AD419">
        <v>0</v>
      </c>
    </row>
    <row r="420" spans="5:30" ht="15.75" customHeight="1">
      <c r="E420" s="161"/>
      <c r="L420">
        <v>0</v>
      </c>
      <c r="M420">
        <v>0</v>
      </c>
      <c r="N420">
        <v>0</v>
      </c>
      <c r="O420">
        <v>0</v>
      </c>
      <c r="P420">
        <v>0</v>
      </c>
      <c r="Q420">
        <v>0</v>
      </c>
      <c r="R420">
        <v>0</v>
      </c>
      <c r="S420">
        <v>0</v>
      </c>
      <c r="T420">
        <v>0</v>
      </c>
      <c r="U420">
        <v>0</v>
      </c>
      <c r="V420">
        <v>0</v>
      </c>
      <c r="W420">
        <v>0</v>
      </c>
      <c r="X420">
        <v>0</v>
      </c>
      <c r="Y420">
        <v>0</v>
      </c>
      <c r="Z420">
        <v>0</v>
      </c>
      <c r="AA420">
        <v>0</v>
      </c>
      <c r="AB420">
        <v>0</v>
      </c>
      <c r="AC420">
        <v>0</v>
      </c>
      <c r="AD420">
        <v>0</v>
      </c>
    </row>
    <row r="421" spans="5:30" ht="15.75" customHeight="1">
      <c r="E421" s="161"/>
      <c r="L421">
        <v>0</v>
      </c>
      <c r="M421">
        <v>0</v>
      </c>
      <c r="N421">
        <v>0</v>
      </c>
      <c r="O421">
        <v>0</v>
      </c>
      <c r="P421">
        <v>0</v>
      </c>
      <c r="Q421">
        <v>0</v>
      </c>
      <c r="R421">
        <v>0</v>
      </c>
      <c r="S421">
        <v>0</v>
      </c>
      <c r="T421">
        <v>0</v>
      </c>
      <c r="U421">
        <v>0</v>
      </c>
      <c r="V421">
        <v>0</v>
      </c>
      <c r="W421">
        <v>0</v>
      </c>
      <c r="X421">
        <v>0</v>
      </c>
      <c r="Y421">
        <v>0</v>
      </c>
      <c r="Z421">
        <v>0</v>
      </c>
      <c r="AA421">
        <v>0</v>
      </c>
      <c r="AB421">
        <v>0</v>
      </c>
      <c r="AC421">
        <v>0</v>
      </c>
      <c r="AD421">
        <v>0</v>
      </c>
    </row>
    <row r="422" spans="5:30" ht="15.75" customHeight="1">
      <c r="E422" s="161"/>
      <c r="L422">
        <v>0</v>
      </c>
      <c r="M422">
        <v>0</v>
      </c>
      <c r="N422">
        <v>0</v>
      </c>
      <c r="O422">
        <v>0</v>
      </c>
      <c r="P422">
        <v>0</v>
      </c>
      <c r="Q422">
        <v>0</v>
      </c>
      <c r="R422">
        <v>0</v>
      </c>
      <c r="S422">
        <v>0</v>
      </c>
      <c r="T422">
        <v>0</v>
      </c>
      <c r="U422">
        <v>0</v>
      </c>
      <c r="V422">
        <v>0</v>
      </c>
      <c r="W422">
        <v>0</v>
      </c>
      <c r="X422">
        <v>0</v>
      </c>
      <c r="Y422">
        <v>0</v>
      </c>
      <c r="Z422">
        <v>0</v>
      </c>
      <c r="AA422">
        <v>0</v>
      </c>
      <c r="AB422">
        <v>0</v>
      </c>
      <c r="AC422">
        <v>0</v>
      </c>
      <c r="AD422">
        <v>0</v>
      </c>
    </row>
    <row r="423" spans="5:30" ht="15.75" customHeight="1">
      <c r="E423" s="161"/>
      <c r="L423">
        <v>0</v>
      </c>
      <c r="M423">
        <v>0</v>
      </c>
      <c r="N423">
        <v>0</v>
      </c>
      <c r="O423">
        <v>0</v>
      </c>
      <c r="P423">
        <v>0</v>
      </c>
      <c r="Q423">
        <v>0</v>
      </c>
      <c r="R423">
        <v>0</v>
      </c>
      <c r="S423">
        <v>0</v>
      </c>
      <c r="T423">
        <v>0</v>
      </c>
      <c r="U423">
        <v>0</v>
      </c>
      <c r="V423">
        <v>0</v>
      </c>
      <c r="W423">
        <v>0</v>
      </c>
      <c r="X423">
        <v>0</v>
      </c>
      <c r="Y423">
        <v>0</v>
      </c>
      <c r="Z423">
        <v>0</v>
      </c>
      <c r="AA423">
        <v>0</v>
      </c>
      <c r="AB423">
        <v>0</v>
      </c>
      <c r="AC423">
        <v>0</v>
      </c>
      <c r="AD423">
        <v>0</v>
      </c>
    </row>
    <row r="424" spans="5:30" ht="15.75" customHeight="1">
      <c r="E424" s="161"/>
      <c r="L424">
        <v>0</v>
      </c>
      <c r="M424">
        <v>0</v>
      </c>
      <c r="N424">
        <v>0</v>
      </c>
      <c r="O424">
        <v>0</v>
      </c>
      <c r="P424">
        <v>0</v>
      </c>
      <c r="Q424">
        <v>0</v>
      </c>
      <c r="R424">
        <v>0</v>
      </c>
      <c r="S424">
        <v>0</v>
      </c>
      <c r="T424">
        <v>0</v>
      </c>
      <c r="U424">
        <v>0</v>
      </c>
      <c r="V424">
        <v>0</v>
      </c>
      <c r="W424">
        <v>0</v>
      </c>
      <c r="X424">
        <v>0</v>
      </c>
      <c r="Y424">
        <v>0</v>
      </c>
      <c r="Z424">
        <v>0</v>
      </c>
      <c r="AA424">
        <v>0</v>
      </c>
      <c r="AB424">
        <v>0</v>
      </c>
      <c r="AC424">
        <v>0</v>
      </c>
      <c r="AD424">
        <v>0</v>
      </c>
    </row>
    <row r="425" spans="5:30" ht="15.75" customHeight="1">
      <c r="E425" s="161"/>
      <c r="L425">
        <v>0</v>
      </c>
      <c r="M425">
        <v>0</v>
      </c>
      <c r="N425">
        <v>0</v>
      </c>
      <c r="O425">
        <v>0</v>
      </c>
      <c r="P425">
        <v>0</v>
      </c>
      <c r="Q425">
        <v>0</v>
      </c>
      <c r="R425">
        <v>0</v>
      </c>
      <c r="S425">
        <v>0</v>
      </c>
      <c r="T425">
        <v>0</v>
      </c>
      <c r="U425">
        <v>0</v>
      </c>
      <c r="V425">
        <v>0</v>
      </c>
      <c r="W425">
        <v>0</v>
      </c>
      <c r="X425">
        <v>0</v>
      </c>
      <c r="Y425">
        <v>0</v>
      </c>
      <c r="Z425">
        <v>0</v>
      </c>
      <c r="AA425">
        <v>0</v>
      </c>
      <c r="AB425">
        <v>0</v>
      </c>
      <c r="AC425">
        <v>0</v>
      </c>
      <c r="AD425">
        <v>0</v>
      </c>
    </row>
    <row r="426" spans="5:30" ht="15.75" customHeight="1">
      <c r="E426" s="161"/>
      <c r="L426">
        <v>0</v>
      </c>
      <c r="M426">
        <v>0</v>
      </c>
      <c r="N426">
        <v>0</v>
      </c>
      <c r="O426">
        <v>0</v>
      </c>
      <c r="P426">
        <v>0</v>
      </c>
      <c r="Q426">
        <v>0</v>
      </c>
      <c r="R426">
        <v>0</v>
      </c>
      <c r="S426">
        <v>0</v>
      </c>
      <c r="T426">
        <v>0</v>
      </c>
      <c r="U426">
        <v>0</v>
      </c>
      <c r="V426">
        <v>0</v>
      </c>
      <c r="W426">
        <v>0</v>
      </c>
      <c r="X426">
        <v>0</v>
      </c>
      <c r="Y426">
        <v>0</v>
      </c>
      <c r="Z426">
        <v>0</v>
      </c>
      <c r="AA426">
        <v>0</v>
      </c>
      <c r="AB426">
        <v>0</v>
      </c>
      <c r="AC426">
        <v>0</v>
      </c>
      <c r="AD426">
        <v>0</v>
      </c>
    </row>
    <row r="427" spans="5:30" ht="15.75" customHeight="1">
      <c r="E427" s="161"/>
      <c r="L427">
        <v>0</v>
      </c>
      <c r="M427">
        <v>0</v>
      </c>
      <c r="N427">
        <v>0</v>
      </c>
      <c r="O427">
        <v>0</v>
      </c>
      <c r="P427">
        <v>0</v>
      </c>
      <c r="Q427">
        <v>0</v>
      </c>
      <c r="R427">
        <v>0</v>
      </c>
      <c r="S427">
        <v>0</v>
      </c>
      <c r="T427">
        <v>0</v>
      </c>
      <c r="U427">
        <v>0</v>
      </c>
      <c r="V427">
        <v>0</v>
      </c>
      <c r="W427">
        <v>0</v>
      </c>
      <c r="X427">
        <v>0</v>
      </c>
      <c r="Y427">
        <v>0</v>
      </c>
      <c r="Z427">
        <v>0</v>
      </c>
      <c r="AA427">
        <v>0</v>
      </c>
      <c r="AB427">
        <v>0</v>
      </c>
      <c r="AC427">
        <v>0</v>
      </c>
      <c r="AD427">
        <v>0</v>
      </c>
    </row>
    <row r="428" spans="5:30" ht="15.75" customHeight="1">
      <c r="E428" s="161"/>
      <c r="L428">
        <v>0</v>
      </c>
      <c r="M428">
        <v>0</v>
      </c>
      <c r="N428">
        <v>0</v>
      </c>
      <c r="O428">
        <v>0</v>
      </c>
      <c r="P428">
        <v>0</v>
      </c>
      <c r="Q428">
        <v>0</v>
      </c>
      <c r="R428">
        <v>0</v>
      </c>
      <c r="S428">
        <v>0</v>
      </c>
      <c r="T428">
        <v>0</v>
      </c>
      <c r="U428">
        <v>0</v>
      </c>
      <c r="V428">
        <v>0</v>
      </c>
      <c r="W428">
        <v>0</v>
      </c>
      <c r="X428">
        <v>0</v>
      </c>
      <c r="Y428">
        <v>0</v>
      </c>
      <c r="Z428">
        <v>0</v>
      </c>
      <c r="AA428">
        <v>0</v>
      </c>
      <c r="AB428">
        <v>0</v>
      </c>
      <c r="AC428">
        <v>0</v>
      </c>
      <c r="AD428">
        <v>0</v>
      </c>
    </row>
    <row r="429" spans="5:30" ht="15.75" customHeight="1">
      <c r="E429" s="161"/>
      <c r="L429">
        <v>0</v>
      </c>
      <c r="M429">
        <v>0</v>
      </c>
      <c r="N429">
        <v>0</v>
      </c>
      <c r="O429">
        <v>0</v>
      </c>
      <c r="P429">
        <v>0</v>
      </c>
      <c r="Q429">
        <v>0</v>
      </c>
      <c r="R429">
        <v>0</v>
      </c>
      <c r="S429">
        <v>0</v>
      </c>
      <c r="T429">
        <v>0</v>
      </c>
      <c r="U429">
        <v>0</v>
      </c>
      <c r="V429">
        <v>0</v>
      </c>
      <c r="W429">
        <v>0</v>
      </c>
      <c r="X429">
        <v>0</v>
      </c>
      <c r="Y429">
        <v>0</v>
      </c>
      <c r="Z429">
        <v>0</v>
      </c>
      <c r="AA429">
        <v>0</v>
      </c>
      <c r="AB429">
        <v>0</v>
      </c>
      <c r="AC429">
        <v>0</v>
      </c>
      <c r="AD429">
        <v>0</v>
      </c>
    </row>
    <row r="430" spans="5:30" ht="15.75" customHeight="1">
      <c r="E430" s="161"/>
      <c r="L430">
        <v>0</v>
      </c>
      <c r="M430">
        <v>0</v>
      </c>
      <c r="N430">
        <v>0</v>
      </c>
      <c r="O430">
        <v>0</v>
      </c>
      <c r="P430">
        <v>0</v>
      </c>
      <c r="Q430">
        <v>0</v>
      </c>
      <c r="R430">
        <v>0</v>
      </c>
      <c r="S430">
        <v>0</v>
      </c>
      <c r="T430">
        <v>0</v>
      </c>
      <c r="U430">
        <v>0</v>
      </c>
      <c r="V430">
        <v>0</v>
      </c>
      <c r="W430">
        <v>0</v>
      </c>
      <c r="X430">
        <v>0</v>
      </c>
      <c r="Y430">
        <v>0</v>
      </c>
      <c r="Z430">
        <v>0</v>
      </c>
      <c r="AA430">
        <v>0</v>
      </c>
      <c r="AB430">
        <v>0</v>
      </c>
      <c r="AC430">
        <v>0</v>
      </c>
      <c r="AD430">
        <v>0</v>
      </c>
    </row>
    <row r="431" spans="5:30" ht="15.75" customHeight="1">
      <c r="E431" s="161"/>
      <c r="L431">
        <v>0</v>
      </c>
      <c r="M431">
        <v>0</v>
      </c>
      <c r="N431">
        <v>0</v>
      </c>
      <c r="O431">
        <v>0</v>
      </c>
      <c r="P431">
        <v>0</v>
      </c>
      <c r="Q431">
        <v>0</v>
      </c>
      <c r="R431">
        <v>0</v>
      </c>
      <c r="S431">
        <v>0</v>
      </c>
      <c r="T431">
        <v>0</v>
      </c>
      <c r="U431">
        <v>0</v>
      </c>
      <c r="V431">
        <v>0</v>
      </c>
      <c r="W431">
        <v>0</v>
      </c>
      <c r="X431">
        <v>0</v>
      </c>
      <c r="Y431">
        <v>0</v>
      </c>
      <c r="Z431">
        <v>0</v>
      </c>
      <c r="AA431">
        <v>0</v>
      </c>
      <c r="AB431">
        <v>0</v>
      </c>
      <c r="AC431">
        <v>0</v>
      </c>
      <c r="AD431">
        <v>0</v>
      </c>
    </row>
    <row r="432" spans="5:30" ht="15.75" customHeight="1">
      <c r="E432" s="161"/>
      <c r="L432">
        <v>0</v>
      </c>
      <c r="M432">
        <v>0</v>
      </c>
      <c r="N432">
        <v>0</v>
      </c>
      <c r="O432">
        <v>0</v>
      </c>
      <c r="P432">
        <v>0</v>
      </c>
      <c r="Q432">
        <v>0</v>
      </c>
      <c r="R432">
        <v>0</v>
      </c>
      <c r="S432">
        <v>0</v>
      </c>
      <c r="T432">
        <v>0</v>
      </c>
      <c r="U432">
        <v>0</v>
      </c>
      <c r="V432">
        <v>0</v>
      </c>
      <c r="W432">
        <v>0</v>
      </c>
      <c r="X432">
        <v>0</v>
      </c>
      <c r="Y432">
        <v>0</v>
      </c>
      <c r="Z432">
        <v>0</v>
      </c>
      <c r="AA432">
        <v>0</v>
      </c>
      <c r="AB432">
        <v>0</v>
      </c>
      <c r="AC432">
        <v>0</v>
      </c>
      <c r="AD432">
        <v>0</v>
      </c>
    </row>
    <row r="433" spans="5:30" ht="15.75" customHeight="1">
      <c r="E433" s="161"/>
      <c r="L433">
        <v>0</v>
      </c>
      <c r="M433">
        <v>0</v>
      </c>
      <c r="N433">
        <v>0</v>
      </c>
      <c r="O433">
        <v>0</v>
      </c>
      <c r="P433">
        <v>0</v>
      </c>
      <c r="Q433">
        <v>0</v>
      </c>
      <c r="R433">
        <v>0</v>
      </c>
      <c r="S433">
        <v>0</v>
      </c>
      <c r="T433">
        <v>0</v>
      </c>
      <c r="U433">
        <v>0</v>
      </c>
      <c r="V433">
        <v>0</v>
      </c>
      <c r="W433">
        <v>0</v>
      </c>
      <c r="X433">
        <v>0</v>
      </c>
      <c r="Y433">
        <v>0</v>
      </c>
      <c r="Z433">
        <v>0</v>
      </c>
      <c r="AA433">
        <v>0</v>
      </c>
      <c r="AB433">
        <v>0</v>
      </c>
      <c r="AC433">
        <v>0</v>
      </c>
      <c r="AD433">
        <v>0</v>
      </c>
    </row>
    <row r="434" spans="5:30" ht="15.75" customHeight="1">
      <c r="E434" s="161"/>
      <c r="L434">
        <v>0</v>
      </c>
      <c r="M434">
        <v>0</v>
      </c>
      <c r="N434">
        <v>0</v>
      </c>
      <c r="O434">
        <v>0</v>
      </c>
      <c r="P434">
        <v>0</v>
      </c>
      <c r="Q434">
        <v>0</v>
      </c>
      <c r="R434">
        <v>0</v>
      </c>
      <c r="S434">
        <v>0</v>
      </c>
      <c r="T434">
        <v>0</v>
      </c>
      <c r="U434">
        <v>0</v>
      </c>
      <c r="V434">
        <v>0</v>
      </c>
      <c r="W434">
        <v>0</v>
      </c>
      <c r="X434">
        <v>0</v>
      </c>
      <c r="Y434">
        <v>0</v>
      </c>
      <c r="Z434">
        <v>0</v>
      </c>
      <c r="AA434">
        <v>0</v>
      </c>
      <c r="AB434">
        <v>0</v>
      </c>
      <c r="AC434">
        <v>0</v>
      </c>
      <c r="AD434">
        <v>0</v>
      </c>
    </row>
    <row r="435" spans="5:30" ht="15.75" customHeight="1">
      <c r="E435" s="161"/>
      <c r="L435">
        <v>0</v>
      </c>
      <c r="M435">
        <v>0</v>
      </c>
      <c r="N435">
        <v>0</v>
      </c>
      <c r="O435">
        <v>0</v>
      </c>
      <c r="P435">
        <v>0</v>
      </c>
      <c r="Q435">
        <v>0</v>
      </c>
      <c r="R435">
        <v>0</v>
      </c>
      <c r="S435">
        <v>0</v>
      </c>
      <c r="T435">
        <v>0</v>
      </c>
      <c r="U435">
        <v>0</v>
      </c>
      <c r="V435">
        <v>0</v>
      </c>
      <c r="W435">
        <v>0</v>
      </c>
      <c r="X435">
        <v>0</v>
      </c>
      <c r="Y435">
        <v>0</v>
      </c>
      <c r="Z435">
        <v>0</v>
      </c>
      <c r="AA435">
        <v>0</v>
      </c>
      <c r="AB435">
        <v>0</v>
      </c>
      <c r="AC435">
        <v>0</v>
      </c>
      <c r="AD435">
        <v>0</v>
      </c>
    </row>
    <row r="436" spans="5:30" ht="15.75" customHeight="1">
      <c r="E436" s="161"/>
      <c r="L436">
        <v>0</v>
      </c>
      <c r="M436">
        <v>0</v>
      </c>
      <c r="N436">
        <v>0</v>
      </c>
      <c r="O436">
        <v>0</v>
      </c>
      <c r="P436">
        <v>0</v>
      </c>
      <c r="Q436">
        <v>0</v>
      </c>
      <c r="R436">
        <v>0</v>
      </c>
      <c r="S436">
        <v>0</v>
      </c>
      <c r="T436">
        <v>0</v>
      </c>
      <c r="U436">
        <v>0</v>
      </c>
      <c r="V436">
        <v>0</v>
      </c>
      <c r="W436">
        <v>0</v>
      </c>
      <c r="X436">
        <v>0</v>
      </c>
      <c r="Y436">
        <v>0</v>
      </c>
      <c r="Z436">
        <v>0</v>
      </c>
      <c r="AA436">
        <v>0</v>
      </c>
      <c r="AB436">
        <v>0</v>
      </c>
      <c r="AC436">
        <v>0</v>
      </c>
      <c r="AD436">
        <v>0</v>
      </c>
    </row>
    <row r="437" spans="5:30" ht="15.75" customHeight="1">
      <c r="E437" s="161"/>
      <c r="L437">
        <v>0</v>
      </c>
      <c r="M437">
        <v>0</v>
      </c>
      <c r="N437">
        <v>0</v>
      </c>
      <c r="O437">
        <v>0</v>
      </c>
      <c r="P437">
        <v>0</v>
      </c>
      <c r="Q437">
        <v>0</v>
      </c>
      <c r="R437">
        <v>0</v>
      </c>
      <c r="S437">
        <v>0</v>
      </c>
      <c r="T437">
        <v>0</v>
      </c>
      <c r="U437">
        <v>0</v>
      </c>
      <c r="V437">
        <v>0</v>
      </c>
      <c r="W437">
        <v>0</v>
      </c>
      <c r="X437">
        <v>0</v>
      </c>
      <c r="Y437">
        <v>0</v>
      </c>
      <c r="Z437">
        <v>0</v>
      </c>
      <c r="AA437">
        <v>0</v>
      </c>
      <c r="AB437">
        <v>0</v>
      </c>
      <c r="AC437">
        <v>0</v>
      </c>
      <c r="AD437">
        <v>0</v>
      </c>
    </row>
    <row r="438" spans="5:30" ht="15.75" customHeight="1">
      <c r="E438" s="161"/>
      <c r="L438">
        <v>0</v>
      </c>
      <c r="M438">
        <v>0</v>
      </c>
      <c r="N438">
        <v>0</v>
      </c>
      <c r="O438">
        <v>0</v>
      </c>
      <c r="P438">
        <v>0</v>
      </c>
      <c r="Q438">
        <v>0</v>
      </c>
      <c r="R438">
        <v>0</v>
      </c>
      <c r="S438">
        <v>0</v>
      </c>
      <c r="T438">
        <v>0</v>
      </c>
      <c r="U438">
        <v>0</v>
      </c>
      <c r="V438">
        <v>0</v>
      </c>
      <c r="W438">
        <v>0</v>
      </c>
      <c r="X438">
        <v>0</v>
      </c>
      <c r="Y438">
        <v>0</v>
      </c>
      <c r="Z438">
        <v>0</v>
      </c>
      <c r="AA438">
        <v>0</v>
      </c>
      <c r="AB438">
        <v>0</v>
      </c>
      <c r="AC438">
        <v>0</v>
      </c>
      <c r="AD438">
        <v>0</v>
      </c>
    </row>
    <row r="439" spans="5:30" ht="15.75" customHeight="1">
      <c r="E439" s="161"/>
      <c r="L439">
        <v>0</v>
      </c>
      <c r="M439">
        <v>0</v>
      </c>
      <c r="N439">
        <v>0</v>
      </c>
      <c r="O439">
        <v>0</v>
      </c>
      <c r="P439">
        <v>0</v>
      </c>
      <c r="Q439">
        <v>0</v>
      </c>
      <c r="R439">
        <v>0</v>
      </c>
      <c r="S439">
        <v>0</v>
      </c>
      <c r="T439">
        <v>0</v>
      </c>
      <c r="U439">
        <v>0</v>
      </c>
      <c r="V439">
        <v>0</v>
      </c>
      <c r="W439">
        <v>0</v>
      </c>
      <c r="X439">
        <v>0</v>
      </c>
      <c r="Y439">
        <v>0</v>
      </c>
      <c r="Z439">
        <v>0</v>
      </c>
      <c r="AA439">
        <v>0</v>
      </c>
      <c r="AB439">
        <v>0</v>
      </c>
      <c r="AC439">
        <v>0</v>
      </c>
      <c r="AD439">
        <v>0</v>
      </c>
    </row>
    <row r="440" spans="5:30" ht="15.75" customHeight="1">
      <c r="E440" s="161"/>
      <c r="L440">
        <v>0</v>
      </c>
      <c r="M440">
        <v>0</v>
      </c>
      <c r="N440">
        <v>0</v>
      </c>
      <c r="O440">
        <v>0</v>
      </c>
      <c r="P440">
        <v>0</v>
      </c>
      <c r="Q440">
        <v>0</v>
      </c>
      <c r="R440">
        <v>0</v>
      </c>
      <c r="S440">
        <v>0</v>
      </c>
      <c r="T440">
        <v>0</v>
      </c>
      <c r="U440">
        <v>0</v>
      </c>
      <c r="V440">
        <v>0</v>
      </c>
      <c r="W440">
        <v>0</v>
      </c>
      <c r="X440">
        <v>0</v>
      </c>
      <c r="Y440">
        <v>0</v>
      </c>
      <c r="Z440">
        <v>0</v>
      </c>
      <c r="AA440">
        <v>0</v>
      </c>
      <c r="AB440">
        <v>0</v>
      </c>
      <c r="AC440">
        <v>0</v>
      </c>
      <c r="AD440">
        <v>0</v>
      </c>
    </row>
    <row r="441" spans="5:30" ht="15.75" customHeight="1">
      <c r="E441" s="161"/>
      <c r="L441">
        <v>0</v>
      </c>
      <c r="M441">
        <v>0</v>
      </c>
      <c r="N441">
        <v>0</v>
      </c>
      <c r="O441">
        <v>0</v>
      </c>
      <c r="P441">
        <v>0</v>
      </c>
      <c r="Q441">
        <v>0</v>
      </c>
      <c r="R441">
        <v>0</v>
      </c>
      <c r="S441">
        <v>0</v>
      </c>
      <c r="T441">
        <v>0</v>
      </c>
      <c r="U441">
        <v>0</v>
      </c>
      <c r="V441">
        <v>0</v>
      </c>
      <c r="W441">
        <v>0</v>
      </c>
      <c r="X441">
        <v>0</v>
      </c>
      <c r="Y441">
        <v>0</v>
      </c>
      <c r="Z441">
        <v>0</v>
      </c>
      <c r="AA441">
        <v>0</v>
      </c>
      <c r="AB441">
        <v>0</v>
      </c>
      <c r="AC441">
        <v>0</v>
      </c>
      <c r="AD441">
        <v>0</v>
      </c>
    </row>
    <row r="442" spans="5:30" ht="15.75" customHeight="1">
      <c r="E442" s="161"/>
      <c r="L442">
        <v>0</v>
      </c>
      <c r="M442">
        <v>0</v>
      </c>
      <c r="N442">
        <v>0</v>
      </c>
      <c r="O442">
        <v>0</v>
      </c>
      <c r="P442">
        <v>0</v>
      </c>
      <c r="Q442">
        <v>0</v>
      </c>
      <c r="R442">
        <v>0</v>
      </c>
      <c r="S442">
        <v>0</v>
      </c>
      <c r="T442">
        <v>0</v>
      </c>
      <c r="U442">
        <v>0</v>
      </c>
      <c r="V442">
        <v>0</v>
      </c>
      <c r="W442">
        <v>0</v>
      </c>
      <c r="X442">
        <v>0</v>
      </c>
      <c r="Y442">
        <v>0</v>
      </c>
      <c r="Z442">
        <v>0</v>
      </c>
      <c r="AA442">
        <v>0</v>
      </c>
      <c r="AB442">
        <v>0</v>
      </c>
      <c r="AC442">
        <v>0</v>
      </c>
      <c r="AD442">
        <v>0</v>
      </c>
    </row>
    <row r="443" spans="5:30" ht="15.75" customHeight="1">
      <c r="E443" s="161"/>
      <c r="L443">
        <v>0</v>
      </c>
      <c r="M443">
        <v>0</v>
      </c>
      <c r="N443">
        <v>0</v>
      </c>
      <c r="O443">
        <v>0</v>
      </c>
      <c r="P443">
        <v>0</v>
      </c>
      <c r="Q443">
        <v>0</v>
      </c>
      <c r="R443">
        <v>0</v>
      </c>
      <c r="S443">
        <v>0</v>
      </c>
      <c r="T443">
        <v>0</v>
      </c>
      <c r="U443">
        <v>0</v>
      </c>
      <c r="V443">
        <v>0</v>
      </c>
      <c r="W443">
        <v>0</v>
      </c>
      <c r="X443">
        <v>0</v>
      </c>
      <c r="Y443">
        <v>0</v>
      </c>
      <c r="Z443">
        <v>0</v>
      </c>
      <c r="AA443">
        <v>0</v>
      </c>
      <c r="AB443">
        <v>0</v>
      </c>
      <c r="AC443">
        <v>0</v>
      </c>
      <c r="AD443">
        <v>0</v>
      </c>
    </row>
    <row r="444" spans="5:30" ht="15.75" customHeight="1">
      <c r="E444" s="161"/>
      <c r="L444">
        <v>0</v>
      </c>
      <c r="M444">
        <v>0</v>
      </c>
      <c r="N444">
        <v>0</v>
      </c>
      <c r="O444">
        <v>0</v>
      </c>
      <c r="P444">
        <v>0</v>
      </c>
      <c r="Q444">
        <v>0</v>
      </c>
      <c r="R444">
        <v>0</v>
      </c>
      <c r="S444">
        <v>0</v>
      </c>
      <c r="T444">
        <v>0</v>
      </c>
      <c r="U444">
        <v>0</v>
      </c>
      <c r="V444">
        <v>0</v>
      </c>
      <c r="W444">
        <v>0</v>
      </c>
      <c r="X444">
        <v>0</v>
      </c>
      <c r="Y444">
        <v>0</v>
      </c>
      <c r="Z444">
        <v>0</v>
      </c>
      <c r="AA444">
        <v>0</v>
      </c>
      <c r="AB444">
        <v>0</v>
      </c>
      <c r="AC444">
        <v>0</v>
      </c>
      <c r="AD444">
        <v>0</v>
      </c>
    </row>
    <row r="445" spans="5:30" ht="15.75" customHeight="1">
      <c r="E445" s="161"/>
      <c r="L445">
        <v>0</v>
      </c>
      <c r="M445">
        <v>0</v>
      </c>
      <c r="N445">
        <v>0</v>
      </c>
      <c r="O445">
        <v>0</v>
      </c>
      <c r="P445">
        <v>0</v>
      </c>
      <c r="Q445">
        <v>0</v>
      </c>
      <c r="R445">
        <v>0</v>
      </c>
      <c r="S445">
        <v>0</v>
      </c>
      <c r="T445">
        <v>0</v>
      </c>
      <c r="U445">
        <v>0</v>
      </c>
      <c r="V445">
        <v>0</v>
      </c>
      <c r="W445">
        <v>0</v>
      </c>
      <c r="X445">
        <v>0</v>
      </c>
      <c r="Y445">
        <v>0</v>
      </c>
      <c r="Z445">
        <v>0</v>
      </c>
      <c r="AA445">
        <v>0</v>
      </c>
      <c r="AB445">
        <v>0</v>
      </c>
      <c r="AC445">
        <v>0</v>
      </c>
      <c r="AD445">
        <v>0</v>
      </c>
    </row>
    <row r="446" spans="5:30" ht="15.75" customHeight="1">
      <c r="E446" s="161"/>
      <c r="L446">
        <v>0</v>
      </c>
      <c r="M446">
        <v>0</v>
      </c>
      <c r="N446">
        <v>0</v>
      </c>
      <c r="O446">
        <v>0</v>
      </c>
      <c r="P446">
        <v>0</v>
      </c>
      <c r="Q446">
        <v>0</v>
      </c>
      <c r="R446">
        <v>0</v>
      </c>
      <c r="S446">
        <v>0</v>
      </c>
      <c r="T446">
        <v>0</v>
      </c>
      <c r="U446">
        <v>0</v>
      </c>
      <c r="V446">
        <v>0</v>
      </c>
      <c r="W446">
        <v>0</v>
      </c>
      <c r="X446">
        <v>0</v>
      </c>
      <c r="Y446">
        <v>0</v>
      </c>
      <c r="Z446">
        <v>0</v>
      </c>
      <c r="AA446">
        <v>0</v>
      </c>
      <c r="AB446">
        <v>0</v>
      </c>
      <c r="AC446">
        <v>0</v>
      </c>
      <c r="AD446">
        <v>0</v>
      </c>
    </row>
    <row r="447" spans="5:30" ht="15.75" customHeight="1">
      <c r="E447" s="161"/>
      <c r="L447">
        <v>0</v>
      </c>
      <c r="M447">
        <v>0</v>
      </c>
      <c r="N447">
        <v>0</v>
      </c>
      <c r="O447">
        <v>0</v>
      </c>
      <c r="P447">
        <v>0</v>
      </c>
      <c r="Q447">
        <v>0</v>
      </c>
      <c r="R447">
        <v>0</v>
      </c>
      <c r="S447">
        <v>0</v>
      </c>
      <c r="T447">
        <v>0</v>
      </c>
      <c r="U447">
        <v>0</v>
      </c>
      <c r="V447">
        <v>0</v>
      </c>
      <c r="W447">
        <v>0</v>
      </c>
      <c r="X447">
        <v>0</v>
      </c>
      <c r="Y447">
        <v>0</v>
      </c>
      <c r="Z447">
        <v>0</v>
      </c>
      <c r="AA447">
        <v>0</v>
      </c>
      <c r="AB447">
        <v>0</v>
      </c>
      <c r="AC447">
        <v>0</v>
      </c>
      <c r="AD447">
        <v>0</v>
      </c>
    </row>
    <row r="448" spans="5:30" ht="15.75" customHeight="1">
      <c r="E448" s="161"/>
      <c r="L448">
        <v>0</v>
      </c>
      <c r="M448">
        <v>0</v>
      </c>
      <c r="N448">
        <v>0</v>
      </c>
      <c r="O448">
        <v>0</v>
      </c>
      <c r="P448">
        <v>0</v>
      </c>
      <c r="Q448">
        <v>0</v>
      </c>
      <c r="R448">
        <v>0</v>
      </c>
      <c r="S448">
        <v>0</v>
      </c>
      <c r="T448">
        <v>0</v>
      </c>
      <c r="U448">
        <v>0</v>
      </c>
      <c r="V448">
        <v>0</v>
      </c>
      <c r="W448">
        <v>0</v>
      </c>
      <c r="X448">
        <v>0</v>
      </c>
      <c r="Y448">
        <v>0</v>
      </c>
      <c r="Z448">
        <v>0</v>
      </c>
      <c r="AA448">
        <v>0</v>
      </c>
      <c r="AB448">
        <v>0</v>
      </c>
      <c r="AC448">
        <v>0</v>
      </c>
      <c r="AD448">
        <v>0</v>
      </c>
    </row>
    <row r="449" spans="5:30" ht="15.75" customHeight="1">
      <c r="E449" s="161"/>
      <c r="L449">
        <v>0</v>
      </c>
      <c r="M449">
        <v>0</v>
      </c>
      <c r="N449">
        <v>0</v>
      </c>
      <c r="O449">
        <v>0</v>
      </c>
      <c r="P449">
        <v>0</v>
      </c>
      <c r="Q449">
        <v>0</v>
      </c>
      <c r="R449">
        <v>0</v>
      </c>
      <c r="S449">
        <v>0</v>
      </c>
      <c r="T449">
        <v>0</v>
      </c>
      <c r="U449">
        <v>0</v>
      </c>
      <c r="V449">
        <v>0</v>
      </c>
      <c r="W449">
        <v>0</v>
      </c>
      <c r="X449">
        <v>0</v>
      </c>
      <c r="Y449">
        <v>0</v>
      </c>
      <c r="Z449">
        <v>0</v>
      </c>
      <c r="AA449">
        <v>0</v>
      </c>
      <c r="AB449">
        <v>0</v>
      </c>
      <c r="AC449">
        <v>0</v>
      </c>
      <c r="AD449">
        <v>0</v>
      </c>
    </row>
    <row r="450" spans="5:30" ht="15.75" customHeight="1">
      <c r="E450" s="161"/>
      <c r="L450">
        <v>0</v>
      </c>
      <c r="M450">
        <v>0</v>
      </c>
      <c r="N450">
        <v>0</v>
      </c>
      <c r="O450">
        <v>0</v>
      </c>
      <c r="P450">
        <v>0</v>
      </c>
      <c r="Q450">
        <v>0</v>
      </c>
      <c r="R450">
        <v>0</v>
      </c>
      <c r="S450">
        <v>0</v>
      </c>
      <c r="T450">
        <v>0</v>
      </c>
      <c r="U450">
        <v>0</v>
      </c>
      <c r="V450">
        <v>0</v>
      </c>
      <c r="W450">
        <v>0</v>
      </c>
      <c r="X450">
        <v>0</v>
      </c>
      <c r="Y450">
        <v>0</v>
      </c>
      <c r="Z450">
        <v>0</v>
      </c>
      <c r="AA450">
        <v>0</v>
      </c>
      <c r="AB450">
        <v>0</v>
      </c>
      <c r="AC450">
        <v>0</v>
      </c>
      <c r="AD450">
        <v>0</v>
      </c>
    </row>
    <row r="451" spans="5:30" ht="15.75" customHeight="1">
      <c r="E451" s="161"/>
      <c r="L451">
        <v>0</v>
      </c>
      <c r="M451">
        <v>0</v>
      </c>
      <c r="N451">
        <v>0</v>
      </c>
      <c r="O451">
        <v>0</v>
      </c>
      <c r="P451">
        <v>0</v>
      </c>
      <c r="Q451">
        <v>0</v>
      </c>
      <c r="R451">
        <v>0</v>
      </c>
      <c r="S451">
        <v>0</v>
      </c>
      <c r="T451">
        <v>0</v>
      </c>
      <c r="U451">
        <v>0</v>
      </c>
      <c r="V451">
        <v>0</v>
      </c>
      <c r="W451">
        <v>0</v>
      </c>
      <c r="X451">
        <v>0</v>
      </c>
      <c r="Y451">
        <v>0</v>
      </c>
      <c r="Z451">
        <v>0</v>
      </c>
      <c r="AA451">
        <v>0</v>
      </c>
      <c r="AB451">
        <v>0</v>
      </c>
      <c r="AC451">
        <v>0</v>
      </c>
      <c r="AD451">
        <v>0</v>
      </c>
    </row>
    <row r="452" spans="5:30" ht="15.75" customHeight="1">
      <c r="E452" s="161"/>
      <c r="L452">
        <v>0</v>
      </c>
      <c r="M452">
        <v>0</v>
      </c>
      <c r="N452">
        <v>0</v>
      </c>
      <c r="O452">
        <v>0</v>
      </c>
      <c r="P452">
        <v>0</v>
      </c>
      <c r="Q452">
        <v>0</v>
      </c>
      <c r="R452">
        <v>0</v>
      </c>
      <c r="S452">
        <v>0</v>
      </c>
      <c r="T452">
        <v>0</v>
      </c>
      <c r="U452">
        <v>0</v>
      </c>
      <c r="V452">
        <v>0</v>
      </c>
      <c r="W452">
        <v>0</v>
      </c>
      <c r="X452">
        <v>0</v>
      </c>
      <c r="Y452">
        <v>0</v>
      </c>
      <c r="Z452">
        <v>0</v>
      </c>
      <c r="AA452">
        <v>0</v>
      </c>
      <c r="AB452">
        <v>0</v>
      </c>
      <c r="AC452">
        <v>0</v>
      </c>
      <c r="AD452">
        <v>0</v>
      </c>
    </row>
    <row r="453" spans="5:30" ht="15.75" customHeight="1">
      <c r="L453">
        <v>0</v>
      </c>
      <c r="M453">
        <v>0</v>
      </c>
      <c r="N453">
        <v>0</v>
      </c>
      <c r="O453">
        <v>0</v>
      </c>
      <c r="P453">
        <v>0</v>
      </c>
      <c r="Q453">
        <v>0</v>
      </c>
      <c r="R453">
        <v>0</v>
      </c>
      <c r="S453">
        <v>0</v>
      </c>
      <c r="T453">
        <v>0</v>
      </c>
      <c r="U453">
        <v>0</v>
      </c>
      <c r="V453">
        <v>0</v>
      </c>
      <c r="W453">
        <v>0</v>
      </c>
      <c r="X453">
        <v>0</v>
      </c>
      <c r="Y453">
        <v>0</v>
      </c>
      <c r="Z453">
        <v>0</v>
      </c>
      <c r="AA453">
        <v>0</v>
      </c>
      <c r="AB453">
        <v>0</v>
      </c>
      <c r="AC453">
        <v>0</v>
      </c>
      <c r="AD453">
        <v>0</v>
      </c>
    </row>
    <row r="454" spans="5:30" ht="15.75" customHeight="1">
      <c r="L454">
        <v>0</v>
      </c>
      <c r="M454">
        <v>0</v>
      </c>
      <c r="N454">
        <v>0</v>
      </c>
      <c r="O454">
        <v>0</v>
      </c>
      <c r="P454">
        <v>0</v>
      </c>
      <c r="Q454">
        <v>0</v>
      </c>
      <c r="R454">
        <v>0</v>
      </c>
      <c r="S454">
        <v>0</v>
      </c>
      <c r="T454">
        <v>0</v>
      </c>
      <c r="U454">
        <v>0</v>
      </c>
      <c r="V454">
        <v>0</v>
      </c>
      <c r="W454">
        <v>0</v>
      </c>
      <c r="X454">
        <v>0</v>
      </c>
      <c r="Y454">
        <v>0</v>
      </c>
      <c r="Z454">
        <v>0</v>
      </c>
      <c r="AA454">
        <v>0</v>
      </c>
      <c r="AB454">
        <v>0</v>
      </c>
      <c r="AC454">
        <v>0</v>
      </c>
      <c r="AD454">
        <v>0</v>
      </c>
    </row>
    <row r="455" spans="5:30" ht="15.75" customHeight="1">
      <c r="L455">
        <v>0</v>
      </c>
      <c r="M455">
        <v>0</v>
      </c>
      <c r="N455">
        <v>0</v>
      </c>
      <c r="O455">
        <v>0</v>
      </c>
      <c r="P455">
        <v>0</v>
      </c>
      <c r="Q455">
        <v>0</v>
      </c>
      <c r="R455">
        <v>0</v>
      </c>
      <c r="S455">
        <v>0</v>
      </c>
      <c r="T455">
        <v>0</v>
      </c>
      <c r="U455">
        <v>0</v>
      </c>
      <c r="V455">
        <v>0</v>
      </c>
      <c r="W455">
        <v>0</v>
      </c>
      <c r="X455">
        <v>0</v>
      </c>
      <c r="Y455">
        <v>0</v>
      </c>
      <c r="Z455">
        <v>0</v>
      </c>
      <c r="AA455">
        <v>0</v>
      </c>
      <c r="AB455">
        <v>0</v>
      </c>
      <c r="AC455">
        <v>0</v>
      </c>
      <c r="AD455">
        <v>0</v>
      </c>
    </row>
    <row r="456" spans="5:30" ht="15.75" customHeight="1">
      <c r="L456">
        <v>0</v>
      </c>
      <c r="M456">
        <v>0</v>
      </c>
      <c r="N456">
        <v>0</v>
      </c>
      <c r="O456">
        <v>0</v>
      </c>
      <c r="P456">
        <v>0</v>
      </c>
      <c r="Q456">
        <v>0</v>
      </c>
      <c r="R456">
        <v>0</v>
      </c>
      <c r="S456">
        <v>0</v>
      </c>
      <c r="T456">
        <v>0</v>
      </c>
      <c r="U456">
        <v>0</v>
      </c>
      <c r="V456">
        <v>0</v>
      </c>
      <c r="W456">
        <v>0</v>
      </c>
      <c r="X456">
        <v>0</v>
      </c>
      <c r="Y456">
        <v>0</v>
      </c>
      <c r="Z456">
        <v>0</v>
      </c>
      <c r="AA456">
        <v>0</v>
      </c>
      <c r="AB456">
        <v>0</v>
      </c>
      <c r="AC456">
        <v>0</v>
      </c>
      <c r="AD456">
        <v>0</v>
      </c>
    </row>
    <row r="457" spans="5:30" ht="15.75" customHeight="1">
      <c r="L457">
        <v>0</v>
      </c>
      <c r="M457">
        <v>0</v>
      </c>
      <c r="N457">
        <v>0</v>
      </c>
      <c r="O457">
        <v>0</v>
      </c>
      <c r="P457">
        <v>0</v>
      </c>
      <c r="Q457">
        <v>0</v>
      </c>
      <c r="R457">
        <v>0</v>
      </c>
      <c r="S457">
        <v>0</v>
      </c>
      <c r="T457">
        <v>0</v>
      </c>
      <c r="U457">
        <v>0</v>
      </c>
      <c r="V457">
        <v>0</v>
      </c>
      <c r="W457">
        <v>0</v>
      </c>
      <c r="X457">
        <v>0</v>
      </c>
      <c r="Y457">
        <v>0</v>
      </c>
      <c r="Z457">
        <v>0</v>
      </c>
      <c r="AA457">
        <v>0</v>
      </c>
      <c r="AB457">
        <v>0</v>
      </c>
      <c r="AC457">
        <v>0</v>
      </c>
      <c r="AD457">
        <v>0</v>
      </c>
    </row>
    <row r="458" spans="5:30" ht="15.75" customHeight="1">
      <c r="L458">
        <v>0</v>
      </c>
      <c r="M458">
        <v>0</v>
      </c>
      <c r="N458">
        <v>0</v>
      </c>
      <c r="O458">
        <v>0</v>
      </c>
      <c r="P458">
        <v>0</v>
      </c>
      <c r="Q458">
        <v>0</v>
      </c>
      <c r="R458">
        <v>0</v>
      </c>
      <c r="S458">
        <v>0</v>
      </c>
      <c r="T458">
        <v>0</v>
      </c>
      <c r="U458">
        <v>0</v>
      </c>
      <c r="V458">
        <v>0</v>
      </c>
      <c r="W458">
        <v>0</v>
      </c>
      <c r="X458">
        <v>0</v>
      </c>
      <c r="Y458">
        <v>0</v>
      </c>
      <c r="Z458">
        <v>0</v>
      </c>
      <c r="AA458">
        <v>0</v>
      </c>
      <c r="AB458">
        <v>0</v>
      </c>
      <c r="AC458">
        <v>0</v>
      </c>
      <c r="AD458">
        <v>0</v>
      </c>
    </row>
    <row r="459" spans="5:30" ht="15.75" customHeight="1">
      <c r="L459">
        <v>0</v>
      </c>
      <c r="M459">
        <v>0</v>
      </c>
      <c r="N459">
        <v>0</v>
      </c>
      <c r="O459">
        <v>0</v>
      </c>
      <c r="P459">
        <v>0</v>
      </c>
      <c r="Q459">
        <v>0</v>
      </c>
      <c r="R459">
        <v>0</v>
      </c>
      <c r="S459">
        <v>0</v>
      </c>
      <c r="T459">
        <v>0</v>
      </c>
      <c r="U459">
        <v>0</v>
      </c>
      <c r="V459">
        <v>0</v>
      </c>
      <c r="W459">
        <v>0</v>
      </c>
      <c r="X459">
        <v>0</v>
      </c>
      <c r="Y459">
        <v>0</v>
      </c>
      <c r="Z459">
        <v>0</v>
      </c>
      <c r="AA459">
        <v>0</v>
      </c>
      <c r="AB459">
        <v>0</v>
      </c>
      <c r="AC459">
        <v>0</v>
      </c>
      <c r="AD459">
        <v>0</v>
      </c>
    </row>
    <row r="460" spans="5:30" ht="15.75" customHeight="1">
      <c r="L460">
        <v>0</v>
      </c>
      <c r="M460">
        <v>0</v>
      </c>
      <c r="N460">
        <v>0</v>
      </c>
      <c r="O460">
        <v>0</v>
      </c>
      <c r="P460">
        <v>0</v>
      </c>
      <c r="Q460">
        <v>0</v>
      </c>
      <c r="R460">
        <v>0</v>
      </c>
      <c r="S460">
        <v>0</v>
      </c>
      <c r="T460">
        <v>0</v>
      </c>
      <c r="U460">
        <v>0</v>
      </c>
      <c r="V460">
        <v>0</v>
      </c>
      <c r="W460">
        <v>0</v>
      </c>
      <c r="X460">
        <v>0</v>
      </c>
      <c r="Y460">
        <v>0</v>
      </c>
      <c r="Z460">
        <v>0</v>
      </c>
      <c r="AA460">
        <v>0</v>
      </c>
      <c r="AB460">
        <v>0</v>
      </c>
      <c r="AC460">
        <v>0</v>
      </c>
      <c r="AD460">
        <v>0</v>
      </c>
    </row>
    <row r="461" spans="5:30" ht="15.75" customHeight="1">
      <c r="L461">
        <v>0</v>
      </c>
      <c r="M461">
        <v>0</v>
      </c>
      <c r="N461">
        <v>0</v>
      </c>
      <c r="O461">
        <v>0</v>
      </c>
      <c r="P461">
        <v>0</v>
      </c>
      <c r="Q461">
        <v>0</v>
      </c>
      <c r="R461">
        <v>0</v>
      </c>
      <c r="S461">
        <v>0</v>
      </c>
      <c r="T461">
        <v>0</v>
      </c>
      <c r="U461">
        <v>0</v>
      </c>
      <c r="V461">
        <v>0</v>
      </c>
      <c r="W461">
        <v>0</v>
      </c>
      <c r="X461">
        <v>0</v>
      </c>
      <c r="Y461">
        <v>0</v>
      </c>
      <c r="Z461">
        <v>0</v>
      </c>
      <c r="AA461">
        <v>0</v>
      </c>
      <c r="AB461">
        <v>0</v>
      </c>
      <c r="AC461">
        <v>0</v>
      </c>
      <c r="AD461">
        <v>0</v>
      </c>
    </row>
    <row r="462" spans="5:30" ht="15.75" customHeight="1">
      <c r="L462">
        <v>0</v>
      </c>
      <c r="M462">
        <v>0</v>
      </c>
      <c r="N462">
        <v>0</v>
      </c>
      <c r="O462">
        <v>0</v>
      </c>
      <c r="P462">
        <v>0</v>
      </c>
      <c r="Q462">
        <v>0</v>
      </c>
      <c r="R462">
        <v>0</v>
      </c>
      <c r="S462">
        <v>0</v>
      </c>
      <c r="T462">
        <v>0</v>
      </c>
      <c r="U462">
        <v>0</v>
      </c>
      <c r="V462">
        <v>0</v>
      </c>
      <c r="W462">
        <v>0</v>
      </c>
      <c r="X462">
        <v>0</v>
      </c>
      <c r="Y462">
        <v>0</v>
      </c>
      <c r="Z462">
        <v>0</v>
      </c>
      <c r="AA462">
        <v>0</v>
      </c>
      <c r="AB462">
        <v>0</v>
      </c>
      <c r="AC462">
        <v>0</v>
      </c>
      <c r="AD462">
        <v>0</v>
      </c>
    </row>
    <row r="463" spans="5:30" ht="15.75" customHeight="1">
      <c r="L463">
        <v>0</v>
      </c>
      <c r="M463">
        <v>0</v>
      </c>
      <c r="N463">
        <v>0</v>
      </c>
      <c r="O463">
        <v>0</v>
      </c>
      <c r="P463">
        <v>0</v>
      </c>
      <c r="Q463">
        <v>0</v>
      </c>
      <c r="R463">
        <v>0</v>
      </c>
      <c r="S463">
        <v>0</v>
      </c>
      <c r="T463">
        <v>0</v>
      </c>
      <c r="U463">
        <v>0</v>
      </c>
      <c r="V463">
        <v>0</v>
      </c>
      <c r="W463">
        <v>0</v>
      </c>
      <c r="X463">
        <v>0</v>
      </c>
      <c r="Y463">
        <v>0</v>
      </c>
      <c r="Z463">
        <v>0</v>
      </c>
      <c r="AA463">
        <v>0</v>
      </c>
      <c r="AB463">
        <v>0</v>
      </c>
      <c r="AC463">
        <v>0</v>
      </c>
      <c r="AD463">
        <v>0</v>
      </c>
    </row>
    <row r="464" spans="5:30" ht="15.75" customHeight="1">
      <c r="L464">
        <v>0</v>
      </c>
      <c r="M464">
        <v>0</v>
      </c>
      <c r="N464">
        <v>0</v>
      </c>
      <c r="O464">
        <v>0</v>
      </c>
      <c r="P464">
        <v>0</v>
      </c>
      <c r="Q464">
        <v>0</v>
      </c>
      <c r="R464">
        <v>0</v>
      </c>
      <c r="S464">
        <v>0</v>
      </c>
      <c r="T464">
        <v>0</v>
      </c>
      <c r="U464">
        <v>0</v>
      </c>
      <c r="V464">
        <v>0</v>
      </c>
      <c r="W464">
        <v>0</v>
      </c>
      <c r="X464">
        <v>0</v>
      </c>
      <c r="Y464">
        <v>0</v>
      </c>
      <c r="Z464">
        <v>0</v>
      </c>
      <c r="AA464">
        <v>0</v>
      </c>
      <c r="AB464">
        <v>0</v>
      </c>
      <c r="AC464">
        <v>0</v>
      </c>
      <c r="AD464">
        <v>0</v>
      </c>
    </row>
    <row r="465" spans="12:30" ht="15.75" customHeight="1">
      <c r="L465">
        <v>0</v>
      </c>
      <c r="M465">
        <v>0</v>
      </c>
      <c r="N465">
        <v>0</v>
      </c>
      <c r="O465">
        <v>0</v>
      </c>
      <c r="P465">
        <v>0</v>
      </c>
      <c r="Q465">
        <v>0</v>
      </c>
      <c r="R465">
        <v>0</v>
      </c>
      <c r="S465">
        <v>0</v>
      </c>
      <c r="T465">
        <v>0</v>
      </c>
      <c r="U465">
        <v>0</v>
      </c>
      <c r="V465">
        <v>0</v>
      </c>
      <c r="W465">
        <v>0</v>
      </c>
      <c r="X465">
        <v>0</v>
      </c>
      <c r="Y465">
        <v>0</v>
      </c>
      <c r="Z465">
        <v>0</v>
      </c>
      <c r="AA465">
        <v>0</v>
      </c>
      <c r="AB465">
        <v>0</v>
      </c>
      <c r="AC465">
        <v>0</v>
      </c>
      <c r="AD465">
        <v>0</v>
      </c>
    </row>
    <row r="466" spans="12:30" ht="15.75" customHeight="1">
      <c r="L466">
        <v>0</v>
      </c>
      <c r="M466">
        <v>0</v>
      </c>
      <c r="N466">
        <v>0</v>
      </c>
      <c r="O466">
        <v>0</v>
      </c>
      <c r="P466">
        <v>0</v>
      </c>
      <c r="Q466">
        <v>0</v>
      </c>
      <c r="R466">
        <v>0</v>
      </c>
      <c r="S466">
        <v>0</v>
      </c>
      <c r="T466">
        <v>0</v>
      </c>
      <c r="U466">
        <v>0</v>
      </c>
      <c r="V466">
        <v>0</v>
      </c>
      <c r="W466">
        <v>0</v>
      </c>
      <c r="X466">
        <v>0</v>
      </c>
      <c r="Y466">
        <v>0</v>
      </c>
      <c r="Z466">
        <v>0</v>
      </c>
      <c r="AA466">
        <v>0</v>
      </c>
      <c r="AB466">
        <v>0</v>
      </c>
      <c r="AC466">
        <v>0</v>
      </c>
      <c r="AD466">
        <v>0</v>
      </c>
    </row>
    <row r="467" spans="12:30" ht="15.75" customHeight="1">
      <c r="L467">
        <v>0</v>
      </c>
      <c r="M467">
        <v>0</v>
      </c>
      <c r="N467">
        <v>0</v>
      </c>
      <c r="O467">
        <v>0</v>
      </c>
      <c r="P467">
        <v>0</v>
      </c>
      <c r="Q467">
        <v>0</v>
      </c>
      <c r="R467">
        <v>0</v>
      </c>
      <c r="S467">
        <v>0</v>
      </c>
      <c r="T467">
        <v>0</v>
      </c>
      <c r="U467">
        <v>0</v>
      </c>
      <c r="V467">
        <v>0</v>
      </c>
      <c r="W467">
        <v>0</v>
      </c>
      <c r="X467">
        <v>0</v>
      </c>
      <c r="Y467">
        <v>0</v>
      </c>
      <c r="Z467">
        <v>0</v>
      </c>
      <c r="AA467">
        <v>0</v>
      </c>
      <c r="AB467">
        <v>0</v>
      </c>
      <c r="AC467">
        <v>0</v>
      </c>
      <c r="AD467">
        <v>0</v>
      </c>
    </row>
    <row r="468" spans="12:30" ht="15.75" customHeight="1">
      <c r="L468">
        <v>0</v>
      </c>
      <c r="M468">
        <v>0</v>
      </c>
      <c r="N468">
        <v>0</v>
      </c>
      <c r="O468">
        <v>0</v>
      </c>
      <c r="P468">
        <v>0</v>
      </c>
      <c r="Q468">
        <v>0</v>
      </c>
      <c r="R468">
        <v>0</v>
      </c>
      <c r="S468">
        <v>0</v>
      </c>
      <c r="T468">
        <v>0</v>
      </c>
      <c r="U468">
        <v>0</v>
      </c>
      <c r="V468">
        <v>0</v>
      </c>
      <c r="W468">
        <v>0</v>
      </c>
      <c r="X468">
        <v>0</v>
      </c>
      <c r="Y468">
        <v>0</v>
      </c>
      <c r="Z468">
        <v>0</v>
      </c>
      <c r="AA468">
        <v>0</v>
      </c>
      <c r="AB468">
        <v>0</v>
      </c>
      <c r="AC468">
        <v>0</v>
      </c>
      <c r="AD468">
        <v>0</v>
      </c>
    </row>
    <row r="469" spans="12:30" ht="15.75" customHeight="1">
      <c r="L469">
        <v>0</v>
      </c>
      <c r="M469">
        <v>0</v>
      </c>
      <c r="N469">
        <v>0</v>
      </c>
      <c r="O469">
        <v>0</v>
      </c>
      <c r="P469">
        <v>0</v>
      </c>
      <c r="Q469">
        <v>0</v>
      </c>
      <c r="R469">
        <v>0</v>
      </c>
      <c r="S469">
        <v>0</v>
      </c>
      <c r="T469">
        <v>0</v>
      </c>
      <c r="U469">
        <v>0</v>
      </c>
      <c r="V469">
        <v>0</v>
      </c>
      <c r="W469">
        <v>0</v>
      </c>
      <c r="X469">
        <v>0</v>
      </c>
      <c r="Y469">
        <v>0</v>
      </c>
      <c r="Z469">
        <v>0</v>
      </c>
      <c r="AA469">
        <v>0</v>
      </c>
      <c r="AB469">
        <v>0</v>
      </c>
      <c r="AC469">
        <v>0</v>
      </c>
      <c r="AD469">
        <v>0</v>
      </c>
    </row>
    <row r="470" spans="12:30" ht="15.75" customHeight="1">
      <c r="L470">
        <v>0</v>
      </c>
      <c r="M470">
        <v>0</v>
      </c>
      <c r="N470">
        <v>0</v>
      </c>
      <c r="O470">
        <v>0</v>
      </c>
      <c r="P470">
        <v>0</v>
      </c>
      <c r="Q470">
        <v>0</v>
      </c>
      <c r="R470">
        <v>0</v>
      </c>
      <c r="S470">
        <v>0</v>
      </c>
      <c r="T470">
        <v>0</v>
      </c>
      <c r="U470">
        <v>0</v>
      </c>
      <c r="V470">
        <v>0</v>
      </c>
      <c r="W470">
        <v>0</v>
      </c>
      <c r="X470">
        <v>0</v>
      </c>
      <c r="Y470">
        <v>0</v>
      </c>
      <c r="Z470">
        <v>0</v>
      </c>
      <c r="AA470">
        <v>0</v>
      </c>
      <c r="AB470">
        <v>0</v>
      </c>
      <c r="AC470">
        <v>0</v>
      </c>
      <c r="AD470">
        <v>0</v>
      </c>
    </row>
    <row r="471" spans="12:30" ht="15.75" customHeight="1">
      <c r="L471">
        <v>0</v>
      </c>
      <c r="M471">
        <v>0</v>
      </c>
      <c r="N471">
        <v>0</v>
      </c>
      <c r="O471">
        <v>0</v>
      </c>
      <c r="P471">
        <v>0</v>
      </c>
      <c r="Q471">
        <v>0</v>
      </c>
      <c r="R471">
        <v>0</v>
      </c>
      <c r="S471">
        <v>0</v>
      </c>
      <c r="T471">
        <v>0</v>
      </c>
      <c r="U471">
        <v>0</v>
      </c>
      <c r="V471">
        <v>0</v>
      </c>
      <c r="W471">
        <v>0</v>
      </c>
      <c r="X471">
        <v>0</v>
      </c>
      <c r="Y471">
        <v>0</v>
      </c>
      <c r="Z471">
        <v>0</v>
      </c>
      <c r="AA471">
        <v>0</v>
      </c>
      <c r="AB471">
        <v>0</v>
      </c>
      <c r="AC471">
        <v>0</v>
      </c>
      <c r="AD471">
        <v>0</v>
      </c>
    </row>
    <row r="472" spans="12:30" ht="15.75" customHeight="1">
      <c r="L472">
        <v>0</v>
      </c>
      <c r="M472">
        <v>0</v>
      </c>
      <c r="N472">
        <v>0</v>
      </c>
      <c r="O472">
        <v>0</v>
      </c>
      <c r="P472">
        <v>0</v>
      </c>
      <c r="Q472">
        <v>0</v>
      </c>
      <c r="R472">
        <v>0</v>
      </c>
      <c r="S472">
        <v>0</v>
      </c>
      <c r="T472">
        <v>0</v>
      </c>
      <c r="U472">
        <v>0</v>
      </c>
      <c r="V472">
        <v>0</v>
      </c>
      <c r="W472">
        <v>0</v>
      </c>
      <c r="X472">
        <v>0</v>
      </c>
      <c r="Y472">
        <v>0</v>
      </c>
      <c r="Z472">
        <v>0</v>
      </c>
      <c r="AA472">
        <v>0</v>
      </c>
      <c r="AB472">
        <v>0</v>
      </c>
      <c r="AC472">
        <v>0</v>
      </c>
      <c r="AD472">
        <v>0</v>
      </c>
    </row>
    <row r="473" spans="12:30" ht="15.75" customHeight="1">
      <c r="L473">
        <v>0</v>
      </c>
      <c r="M473">
        <v>0</v>
      </c>
      <c r="N473">
        <v>0</v>
      </c>
      <c r="O473">
        <v>0</v>
      </c>
      <c r="P473">
        <v>0</v>
      </c>
      <c r="Q473">
        <v>0</v>
      </c>
      <c r="R473">
        <v>0</v>
      </c>
      <c r="S473">
        <v>0</v>
      </c>
      <c r="T473">
        <v>0</v>
      </c>
      <c r="U473">
        <v>0</v>
      </c>
      <c r="V473">
        <v>0</v>
      </c>
      <c r="W473">
        <v>0</v>
      </c>
      <c r="X473">
        <v>0</v>
      </c>
      <c r="Y473">
        <v>0</v>
      </c>
      <c r="Z473">
        <v>0</v>
      </c>
      <c r="AA473">
        <v>0</v>
      </c>
      <c r="AB473">
        <v>0</v>
      </c>
      <c r="AC473">
        <v>0</v>
      </c>
      <c r="AD473">
        <v>0</v>
      </c>
    </row>
    <row r="474" spans="12:30" ht="15.75" customHeight="1">
      <c r="L474">
        <v>0</v>
      </c>
      <c r="M474">
        <v>0</v>
      </c>
      <c r="N474">
        <v>0</v>
      </c>
      <c r="O474">
        <v>0</v>
      </c>
      <c r="P474">
        <v>0</v>
      </c>
      <c r="Q474">
        <v>0</v>
      </c>
      <c r="R474">
        <v>0</v>
      </c>
      <c r="S474">
        <v>0</v>
      </c>
      <c r="T474">
        <v>0</v>
      </c>
      <c r="U474">
        <v>0</v>
      </c>
      <c r="V474">
        <v>0</v>
      </c>
      <c r="W474">
        <v>0</v>
      </c>
      <c r="X474">
        <v>0</v>
      </c>
      <c r="Y474">
        <v>0</v>
      </c>
      <c r="Z474">
        <v>0</v>
      </c>
      <c r="AA474">
        <v>0</v>
      </c>
      <c r="AB474">
        <v>0</v>
      </c>
      <c r="AC474">
        <v>0</v>
      </c>
      <c r="AD474">
        <v>0</v>
      </c>
    </row>
    <row r="475" spans="12:30" ht="15.75" customHeight="1">
      <c r="L475">
        <v>0</v>
      </c>
      <c r="M475">
        <v>0</v>
      </c>
      <c r="N475">
        <v>0</v>
      </c>
      <c r="O475">
        <v>0</v>
      </c>
      <c r="P475">
        <v>0</v>
      </c>
      <c r="Q475">
        <v>0</v>
      </c>
      <c r="R475">
        <v>0</v>
      </c>
      <c r="S475">
        <v>0</v>
      </c>
      <c r="T475">
        <v>0</v>
      </c>
      <c r="U475">
        <v>0</v>
      </c>
      <c r="V475">
        <v>0</v>
      </c>
      <c r="W475">
        <v>0</v>
      </c>
      <c r="X475">
        <v>0</v>
      </c>
      <c r="Y475">
        <v>0</v>
      </c>
      <c r="Z475">
        <v>0</v>
      </c>
      <c r="AA475">
        <v>0</v>
      </c>
      <c r="AB475">
        <v>0</v>
      </c>
      <c r="AC475">
        <v>0</v>
      </c>
      <c r="AD475">
        <v>0</v>
      </c>
    </row>
    <row r="476" spans="12:30" ht="15.75" customHeight="1">
      <c r="L476">
        <v>0</v>
      </c>
      <c r="M476">
        <v>0</v>
      </c>
      <c r="N476">
        <v>0</v>
      </c>
      <c r="O476">
        <v>0</v>
      </c>
      <c r="P476">
        <v>0</v>
      </c>
      <c r="Q476">
        <v>0</v>
      </c>
      <c r="R476">
        <v>0</v>
      </c>
      <c r="S476">
        <v>0</v>
      </c>
      <c r="T476">
        <v>0</v>
      </c>
      <c r="U476">
        <v>0</v>
      </c>
      <c r="V476">
        <v>0</v>
      </c>
      <c r="W476">
        <v>0</v>
      </c>
      <c r="X476">
        <v>0</v>
      </c>
      <c r="Y476">
        <v>0</v>
      </c>
      <c r="Z476">
        <v>0</v>
      </c>
      <c r="AA476">
        <v>0</v>
      </c>
      <c r="AB476">
        <v>0</v>
      </c>
      <c r="AC476">
        <v>0</v>
      </c>
      <c r="AD476">
        <v>0</v>
      </c>
    </row>
    <row r="477" spans="12:30" ht="15.75" customHeight="1">
      <c r="L477">
        <v>0</v>
      </c>
      <c r="M477">
        <v>0</v>
      </c>
      <c r="N477">
        <v>0</v>
      </c>
      <c r="O477">
        <v>0</v>
      </c>
      <c r="P477">
        <v>0</v>
      </c>
      <c r="Q477">
        <v>0</v>
      </c>
      <c r="R477">
        <v>0</v>
      </c>
      <c r="S477">
        <v>0</v>
      </c>
      <c r="T477">
        <v>0</v>
      </c>
      <c r="U477">
        <v>0</v>
      </c>
      <c r="V477">
        <v>0</v>
      </c>
      <c r="W477">
        <v>0</v>
      </c>
      <c r="X477">
        <v>0</v>
      </c>
      <c r="Y477">
        <v>0</v>
      </c>
      <c r="Z477">
        <v>0</v>
      </c>
      <c r="AA477">
        <v>0</v>
      </c>
      <c r="AB477">
        <v>0</v>
      </c>
      <c r="AC477">
        <v>0</v>
      </c>
      <c r="AD477">
        <v>0</v>
      </c>
    </row>
    <row r="478" spans="12:30" ht="15.75" customHeight="1">
      <c r="L478">
        <v>0</v>
      </c>
      <c r="M478">
        <v>0</v>
      </c>
      <c r="N478">
        <v>0</v>
      </c>
      <c r="O478">
        <v>0</v>
      </c>
      <c r="P478">
        <v>0</v>
      </c>
      <c r="Q478">
        <v>0</v>
      </c>
      <c r="R478">
        <v>0</v>
      </c>
      <c r="S478">
        <v>0</v>
      </c>
      <c r="T478">
        <v>0</v>
      </c>
      <c r="U478">
        <v>0</v>
      </c>
      <c r="V478">
        <v>0</v>
      </c>
      <c r="W478">
        <v>0</v>
      </c>
      <c r="X478">
        <v>0</v>
      </c>
      <c r="Y478">
        <v>0</v>
      </c>
      <c r="Z478">
        <v>0</v>
      </c>
      <c r="AA478">
        <v>0</v>
      </c>
      <c r="AB478">
        <v>0</v>
      </c>
      <c r="AC478">
        <v>0</v>
      </c>
      <c r="AD478">
        <v>0</v>
      </c>
    </row>
    <row r="479" spans="12:30" ht="15.75" customHeight="1">
      <c r="L479">
        <v>0</v>
      </c>
      <c r="M479">
        <v>0</v>
      </c>
      <c r="N479">
        <v>0</v>
      </c>
      <c r="O479">
        <v>0</v>
      </c>
      <c r="P479">
        <v>0</v>
      </c>
      <c r="Q479">
        <v>0</v>
      </c>
      <c r="R479">
        <v>0</v>
      </c>
      <c r="S479">
        <v>0</v>
      </c>
      <c r="T479">
        <v>0</v>
      </c>
      <c r="U479">
        <v>0</v>
      </c>
      <c r="V479">
        <v>0</v>
      </c>
      <c r="W479">
        <v>0</v>
      </c>
      <c r="X479">
        <v>0</v>
      </c>
      <c r="Y479">
        <v>0</v>
      </c>
      <c r="Z479">
        <v>0</v>
      </c>
      <c r="AA479">
        <v>0</v>
      </c>
      <c r="AB479">
        <v>0</v>
      </c>
      <c r="AC479">
        <v>0</v>
      </c>
      <c r="AD479">
        <v>0</v>
      </c>
    </row>
    <row r="480" spans="12:30" ht="15.75" customHeight="1">
      <c r="L480">
        <v>0</v>
      </c>
      <c r="M480">
        <v>0</v>
      </c>
      <c r="N480">
        <v>0</v>
      </c>
      <c r="O480">
        <v>0</v>
      </c>
      <c r="P480">
        <v>0</v>
      </c>
      <c r="Q480">
        <v>0</v>
      </c>
      <c r="R480">
        <v>0</v>
      </c>
      <c r="S480">
        <v>0</v>
      </c>
      <c r="T480">
        <v>0</v>
      </c>
      <c r="U480">
        <v>0</v>
      </c>
      <c r="V480">
        <v>0</v>
      </c>
      <c r="W480">
        <v>0</v>
      </c>
      <c r="X480">
        <v>0</v>
      </c>
      <c r="Y480">
        <v>0</v>
      </c>
      <c r="Z480">
        <v>0</v>
      </c>
      <c r="AA480">
        <v>0</v>
      </c>
      <c r="AB480">
        <v>0</v>
      </c>
      <c r="AC480">
        <v>0</v>
      </c>
      <c r="AD480">
        <v>0</v>
      </c>
    </row>
    <row r="481" spans="12:30" ht="15.75" customHeight="1">
      <c r="L481">
        <v>0</v>
      </c>
      <c r="M481">
        <v>0</v>
      </c>
      <c r="N481">
        <v>0</v>
      </c>
      <c r="O481">
        <v>0</v>
      </c>
      <c r="P481">
        <v>0</v>
      </c>
      <c r="Q481">
        <v>0</v>
      </c>
      <c r="R481">
        <v>0</v>
      </c>
      <c r="S481">
        <v>0</v>
      </c>
      <c r="T481">
        <v>0</v>
      </c>
      <c r="U481">
        <v>0</v>
      </c>
      <c r="V481">
        <v>0</v>
      </c>
      <c r="W481">
        <v>0</v>
      </c>
      <c r="X481">
        <v>0</v>
      </c>
      <c r="Y481">
        <v>0</v>
      </c>
      <c r="Z481">
        <v>0</v>
      </c>
      <c r="AA481">
        <v>0</v>
      </c>
      <c r="AB481">
        <v>0</v>
      </c>
      <c r="AC481">
        <v>0</v>
      </c>
      <c r="AD481">
        <v>0</v>
      </c>
    </row>
    <row r="482" spans="12:30" ht="15.75" customHeight="1">
      <c r="L482">
        <v>0</v>
      </c>
      <c r="M482">
        <v>0</v>
      </c>
      <c r="N482">
        <v>0</v>
      </c>
      <c r="O482">
        <v>0</v>
      </c>
      <c r="P482">
        <v>0</v>
      </c>
      <c r="Q482">
        <v>0</v>
      </c>
      <c r="R482">
        <v>0</v>
      </c>
      <c r="S482">
        <v>0</v>
      </c>
      <c r="T482">
        <v>0</v>
      </c>
      <c r="U482">
        <v>0</v>
      </c>
      <c r="V482">
        <v>0</v>
      </c>
      <c r="W482">
        <v>0</v>
      </c>
      <c r="X482">
        <v>0</v>
      </c>
      <c r="Y482">
        <v>0</v>
      </c>
      <c r="Z482">
        <v>0</v>
      </c>
      <c r="AA482">
        <v>0</v>
      </c>
      <c r="AB482">
        <v>0</v>
      </c>
      <c r="AC482">
        <v>0</v>
      </c>
      <c r="AD482">
        <v>0</v>
      </c>
    </row>
    <row r="483" spans="12:30" ht="15.75" customHeight="1">
      <c r="L483">
        <v>0</v>
      </c>
      <c r="M483">
        <v>0</v>
      </c>
      <c r="N483">
        <v>0</v>
      </c>
      <c r="O483">
        <v>0</v>
      </c>
      <c r="P483">
        <v>0</v>
      </c>
      <c r="Q483">
        <v>0</v>
      </c>
      <c r="R483">
        <v>0</v>
      </c>
      <c r="S483">
        <v>0</v>
      </c>
      <c r="T483">
        <v>0</v>
      </c>
      <c r="U483">
        <v>0</v>
      </c>
      <c r="V483">
        <v>0</v>
      </c>
      <c r="W483">
        <v>0</v>
      </c>
      <c r="X483">
        <v>0</v>
      </c>
      <c r="Y483">
        <v>0</v>
      </c>
      <c r="Z483">
        <v>0</v>
      </c>
      <c r="AA483">
        <v>0</v>
      </c>
      <c r="AB483">
        <v>0</v>
      </c>
      <c r="AC483">
        <v>0</v>
      </c>
      <c r="AD483">
        <v>0</v>
      </c>
    </row>
    <row r="484" spans="12:30" ht="15.75" customHeight="1">
      <c r="L484">
        <v>0</v>
      </c>
      <c r="M484">
        <v>0</v>
      </c>
      <c r="N484">
        <v>0</v>
      </c>
      <c r="O484">
        <v>0</v>
      </c>
      <c r="P484">
        <v>0</v>
      </c>
      <c r="Q484">
        <v>0</v>
      </c>
      <c r="R484">
        <v>0</v>
      </c>
      <c r="S484">
        <v>0</v>
      </c>
      <c r="T484">
        <v>0</v>
      </c>
      <c r="U484">
        <v>0</v>
      </c>
      <c r="V484">
        <v>0</v>
      </c>
      <c r="W484">
        <v>0</v>
      </c>
      <c r="X484">
        <v>0</v>
      </c>
      <c r="Y484">
        <v>0</v>
      </c>
      <c r="Z484">
        <v>0</v>
      </c>
      <c r="AA484">
        <v>0</v>
      </c>
      <c r="AB484">
        <v>0</v>
      </c>
      <c r="AC484">
        <v>0</v>
      </c>
      <c r="AD484">
        <v>0</v>
      </c>
    </row>
    <row r="485" spans="12:30" ht="15.75" customHeight="1">
      <c r="L485">
        <v>0</v>
      </c>
      <c r="M485">
        <v>0</v>
      </c>
      <c r="N485">
        <v>0</v>
      </c>
      <c r="O485">
        <v>0</v>
      </c>
      <c r="P485">
        <v>0</v>
      </c>
      <c r="Q485">
        <v>0</v>
      </c>
      <c r="R485">
        <v>0</v>
      </c>
      <c r="S485">
        <v>0</v>
      </c>
      <c r="T485">
        <v>0</v>
      </c>
      <c r="U485">
        <v>0</v>
      </c>
      <c r="V485">
        <v>0</v>
      </c>
      <c r="W485">
        <v>0</v>
      </c>
      <c r="X485">
        <v>0</v>
      </c>
      <c r="Y485">
        <v>0</v>
      </c>
      <c r="Z485">
        <v>0</v>
      </c>
      <c r="AA485">
        <v>0</v>
      </c>
      <c r="AB485">
        <v>0</v>
      </c>
      <c r="AC485">
        <v>0</v>
      </c>
      <c r="AD485">
        <v>0</v>
      </c>
    </row>
    <row r="486" spans="12:30" ht="15.75" customHeight="1">
      <c r="L486">
        <v>0</v>
      </c>
      <c r="M486">
        <v>0</v>
      </c>
      <c r="N486">
        <v>0</v>
      </c>
      <c r="O486">
        <v>0</v>
      </c>
      <c r="P486">
        <v>0</v>
      </c>
      <c r="Q486">
        <v>0</v>
      </c>
      <c r="R486">
        <v>0</v>
      </c>
      <c r="S486">
        <v>0</v>
      </c>
      <c r="T486">
        <v>0</v>
      </c>
      <c r="U486">
        <v>0</v>
      </c>
      <c r="V486">
        <v>0</v>
      </c>
      <c r="W486">
        <v>0</v>
      </c>
      <c r="X486">
        <v>0</v>
      </c>
      <c r="Y486">
        <v>0</v>
      </c>
      <c r="Z486">
        <v>0</v>
      </c>
      <c r="AA486">
        <v>0</v>
      </c>
      <c r="AB486">
        <v>0</v>
      </c>
      <c r="AC486">
        <v>0</v>
      </c>
      <c r="AD486">
        <v>0</v>
      </c>
    </row>
    <row r="487" spans="12:30" ht="15.75" customHeight="1">
      <c r="L487">
        <v>0</v>
      </c>
      <c r="M487">
        <v>0</v>
      </c>
      <c r="N487">
        <v>0</v>
      </c>
      <c r="O487">
        <v>0</v>
      </c>
      <c r="P487">
        <v>0</v>
      </c>
      <c r="Q487">
        <v>0</v>
      </c>
      <c r="R487">
        <v>0</v>
      </c>
      <c r="S487">
        <v>0</v>
      </c>
      <c r="T487">
        <v>0</v>
      </c>
      <c r="U487">
        <v>0</v>
      </c>
      <c r="V487">
        <v>0</v>
      </c>
      <c r="W487">
        <v>0</v>
      </c>
      <c r="X487">
        <v>0</v>
      </c>
      <c r="Y487">
        <v>0</v>
      </c>
      <c r="Z487">
        <v>0</v>
      </c>
      <c r="AA487">
        <v>0</v>
      </c>
      <c r="AB487">
        <v>0</v>
      </c>
      <c r="AC487">
        <v>0</v>
      </c>
      <c r="AD487">
        <v>0</v>
      </c>
    </row>
    <row r="488" spans="12:30" ht="15.75" customHeight="1">
      <c r="L488">
        <v>0</v>
      </c>
      <c r="M488">
        <v>0</v>
      </c>
      <c r="N488">
        <v>0</v>
      </c>
      <c r="O488">
        <v>0</v>
      </c>
      <c r="P488">
        <v>0</v>
      </c>
      <c r="Q488">
        <v>0</v>
      </c>
      <c r="R488">
        <v>0</v>
      </c>
      <c r="S488">
        <v>0</v>
      </c>
      <c r="T488">
        <v>0</v>
      </c>
      <c r="U488">
        <v>0</v>
      </c>
      <c r="V488">
        <v>0</v>
      </c>
      <c r="W488">
        <v>0</v>
      </c>
      <c r="X488">
        <v>0</v>
      </c>
      <c r="Y488">
        <v>0</v>
      </c>
      <c r="Z488">
        <v>0</v>
      </c>
      <c r="AA488">
        <v>0</v>
      </c>
      <c r="AB488">
        <v>0</v>
      </c>
      <c r="AC488">
        <v>0</v>
      </c>
      <c r="AD488">
        <v>0</v>
      </c>
    </row>
    <row r="489" spans="12:30" ht="15.75" customHeight="1">
      <c r="L489">
        <v>0</v>
      </c>
      <c r="M489">
        <v>0</v>
      </c>
      <c r="N489">
        <v>0</v>
      </c>
      <c r="O489">
        <v>0</v>
      </c>
      <c r="P489">
        <v>0</v>
      </c>
      <c r="Q489">
        <v>0</v>
      </c>
      <c r="R489">
        <v>0</v>
      </c>
      <c r="S489">
        <v>0</v>
      </c>
      <c r="T489">
        <v>0</v>
      </c>
      <c r="U489">
        <v>0</v>
      </c>
      <c r="V489">
        <v>0</v>
      </c>
      <c r="W489">
        <v>0</v>
      </c>
      <c r="X489">
        <v>0</v>
      </c>
      <c r="Y489">
        <v>0</v>
      </c>
      <c r="Z489">
        <v>0</v>
      </c>
      <c r="AA489">
        <v>0</v>
      </c>
      <c r="AB489">
        <v>0</v>
      </c>
      <c r="AC489">
        <v>0</v>
      </c>
      <c r="AD489">
        <v>0</v>
      </c>
    </row>
    <row r="490" spans="12:30" ht="15.75" customHeight="1">
      <c r="L490">
        <v>0</v>
      </c>
      <c r="M490">
        <v>0</v>
      </c>
      <c r="N490">
        <v>0</v>
      </c>
      <c r="O490">
        <v>0</v>
      </c>
      <c r="P490">
        <v>0</v>
      </c>
      <c r="Q490">
        <v>0</v>
      </c>
      <c r="R490">
        <v>0</v>
      </c>
      <c r="S490">
        <v>0</v>
      </c>
      <c r="T490">
        <v>0</v>
      </c>
      <c r="U490">
        <v>0</v>
      </c>
      <c r="V490">
        <v>0</v>
      </c>
      <c r="W490">
        <v>0</v>
      </c>
      <c r="X490">
        <v>0</v>
      </c>
      <c r="Y490">
        <v>0</v>
      </c>
      <c r="Z490">
        <v>0</v>
      </c>
      <c r="AA490">
        <v>0</v>
      </c>
      <c r="AB490">
        <v>0</v>
      </c>
      <c r="AC490">
        <v>0</v>
      </c>
      <c r="AD490">
        <v>0</v>
      </c>
    </row>
    <row r="491" spans="12:30" ht="15.75" customHeight="1">
      <c r="L491">
        <v>0</v>
      </c>
      <c r="M491">
        <v>0</v>
      </c>
      <c r="N491">
        <v>0</v>
      </c>
      <c r="O491">
        <v>0</v>
      </c>
      <c r="P491">
        <v>0</v>
      </c>
      <c r="Q491">
        <v>0</v>
      </c>
      <c r="R491">
        <v>0</v>
      </c>
      <c r="S491">
        <v>0</v>
      </c>
      <c r="T491">
        <v>0</v>
      </c>
      <c r="U491">
        <v>0</v>
      </c>
      <c r="V491">
        <v>0</v>
      </c>
      <c r="W491">
        <v>0</v>
      </c>
      <c r="X491">
        <v>0</v>
      </c>
      <c r="Y491">
        <v>0</v>
      </c>
      <c r="Z491">
        <v>0</v>
      </c>
      <c r="AA491">
        <v>0</v>
      </c>
      <c r="AB491">
        <v>0</v>
      </c>
      <c r="AC491">
        <v>0</v>
      </c>
      <c r="AD491">
        <v>0</v>
      </c>
    </row>
    <row r="492" spans="12:30" ht="15.75" customHeight="1">
      <c r="L492">
        <v>0</v>
      </c>
      <c r="M492">
        <v>0</v>
      </c>
      <c r="N492">
        <v>0</v>
      </c>
      <c r="O492">
        <v>0</v>
      </c>
      <c r="P492">
        <v>0</v>
      </c>
      <c r="Q492">
        <v>0</v>
      </c>
      <c r="R492">
        <v>0</v>
      </c>
      <c r="S492">
        <v>0</v>
      </c>
      <c r="T492">
        <v>0</v>
      </c>
      <c r="U492">
        <v>0</v>
      </c>
      <c r="V492">
        <v>0</v>
      </c>
      <c r="W492">
        <v>0</v>
      </c>
      <c r="X492">
        <v>0</v>
      </c>
      <c r="Y492">
        <v>0</v>
      </c>
      <c r="Z492">
        <v>0</v>
      </c>
      <c r="AA492">
        <v>0</v>
      </c>
      <c r="AB492">
        <v>0</v>
      </c>
      <c r="AC492">
        <v>0</v>
      </c>
      <c r="AD492">
        <v>0</v>
      </c>
    </row>
    <row r="493" spans="12:30" ht="15.75" customHeight="1">
      <c r="L493">
        <v>0</v>
      </c>
      <c r="M493">
        <v>0</v>
      </c>
      <c r="N493">
        <v>0</v>
      </c>
      <c r="O493">
        <v>0</v>
      </c>
      <c r="P493">
        <v>0</v>
      </c>
      <c r="Q493">
        <v>0</v>
      </c>
      <c r="R493">
        <v>0</v>
      </c>
      <c r="S493">
        <v>0</v>
      </c>
      <c r="T493">
        <v>0</v>
      </c>
      <c r="U493">
        <v>0</v>
      </c>
      <c r="V493">
        <v>0</v>
      </c>
      <c r="W493">
        <v>0</v>
      </c>
      <c r="X493">
        <v>0</v>
      </c>
      <c r="Y493">
        <v>0</v>
      </c>
      <c r="Z493">
        <v>0</v>
      </c>
      <c r="AA493">
        <v>0</v>
      </c>
      <c r="AB493">
        <v>0</v>
      </c>
      <c r="AC493">
        <v>0</v>
      </c>
      <c r="AD493">
        <v>0</v>
      </c>
    </row>
    <row r="494" spans="12:30" ht="15.75" customHeight="1">
      <c r="L494">
        <v>0</v>
      </c>
      <c r="M494">
        <v>0</v>
      </c>
      <c r="N494">
        <v>0</v>
      </c>
      <c r="O494">
        <v>0</v>
      </c>
      <c r="P494">
        <v>0</v>
      </c>
      <c r="Q494">
        <v>0</v>
      </c>
      <c r="R494">
        <v>0</v>
      </c>
      <c r="S494">
        <v>0</v>
      </c>
      <c r="T494">
        <v>0</v>
      </c>
      <c r="U494">
        <v>0</v>
      </c>
      <c r="V494">
        <v>0</v>
      </c>
      <c r="W494">
        <v>0</v>
      </c>
      <c r="X494">
        <v>0</v>
      </c>
      <c r="Y494">
        <v>0</v>
      </c>
      <c r="Z494">
        <v>0</v>
      </c>
      <c r="AA494">
        <v>0</v>
      </c>
      <c r="AB494">
        <v>0</v>
      </c>
      <c r="AC494">
        <v>0</v>
      </c>
      <c r="AD494">
        <v>0</v>
      </c>
    </row>
    <row r="495" spans="12:30" ht="15.75" customHeight="1">
      <c r="L495">
        <v>0</v>
      </c>
      <c r="M495">
        <v>0</v>
      </c>
      <c r="N495">
        <v>0</v>
      </c>
      <c r="O495">
        <v>0</v>
      </c>
      <c r="P495">
        <v>0</v>
      </c>
      <c r="Q495">
        <v>0</v>
      </c>
      <c r="R495">
        <v>0</v>
      </c>
      <c r="S495">
        <v>0</v>
      </c>
      <c r="T495">
        <v>0</v>
      </c>
      <c r="U495">
        <v>0</v>
      </c>
      <c r="V495">
        <v>0</v>
      </c>
      <c r="W495">
        <v>0</v>
      </c>
      <c r="X495">
        <v>0</v>
      </c>
      <c r="Y495">
        <v>0</v>
      </c>
      <c r="Z495">
        <v>0</v>
      </c>
      <c r="AA495">
        <v>0</v>
      </c>
      <c r="AB495">
        <v>0</v>
      </c>
      <c r="AC495">
        <v>0</v>
      </c>
      <c r="AD495">
        <v>0</v>
      </c>
    </row>
    <row r="496" spans="12:30" ht="15.75" customHeight="1">
      <c r="L496">
        <v>0</v>
      </c>
      <c r="M496">
        <v>0</v>
      </c>
      <c r="N496">
        <v>0</v>
      </c>
      <c r="O496">
        <v>0</v>
      </c>
      <c r="P496">
        <v>0</v>
      </c>
      <c r="Q496">
        <v>0</v>
      </c>
      <c r="R496">
        <v>0</v>
      </c>
      <c r="S496">
        <v>0</v>
      </c>
      <c r="T496">
        <v>0</v>
      </c>
      <c r="U496">
        <v>0</v>
      </c>
      <c r="V496">
        <v>0</v>
      </c>
      <c r="W496">
        <v>0</v>
      </c>
      <c r="X496">
        <v>0</v>
      </c>
      <c r="Y496">
        <v>0</v>
      </c>
      <c r="Z496">
        <v>0</v>
      </c>
      <c r="AA496">
        <v>0</v>
      </c>
      <c r="AB496">
        <v>0</v>
      </c>
      <c r="AC496">
        <v>0</v>
      </c>
      <c r="AD496">
        <v>0</v>
      </c>
    </row>
    <row r="497" spans="12:30" ht="15.75" customHeight="1">
      <c r="L497">
        <v>0</v>
      </c>
      <c r="M497">
        <v>0</v>
      </c>
      <c r="N497">
        <v>0</v>
      </c>
      <c r="O497">
        <v>0</v>
      </c>
      <c r="P497">
        <v>0</v>
      </c>
      <c r="Q497">
        <v>0</v>
      </c>
      <c r="R497">
        <v>0</v>
      </c>
      <c r="S497">
        <v>0</v>
      </c>
      <c r="T497">
        <v>0</v>
      </c>
      <c r="U497">
        <v>0</v>
      </c>
      <c r="V497">
        <v>0</v>
      </c>
      <c r="W497">
        <v>0</v>
      </c>
      <c r="X497">
        <v>0</v>
      </c>
      <c r="Y497">
        <v>0</v>
      </c>
      <c r="Z497">
        <v>0</v>
      </c>
      <c r="AA497">
        <v>0</v>
      </c>
      <c r="AB497">
        <v>0</v>
      </c>
      <c r="AC497">
        <v>0</v>
      </c>
      <c r="AD497">
        <v>0</v>
      </c>
    </row>
    <row r="498" spans="12:30" ht="15.75" customHeight="1">
      <c r="L498">
        <v>0</v>
      </c>
      <c r="M498">
        <v>0</v>
      </c>
      <c r="N498">
        <v>0</v>
      </c>
      <c r="O498">
        <v>0</v>
      </c>
      <c r="P498">
        <v>0</v>
      </c>
      <c r="Q498">
        <v>0</v>
      </c>
      <c r="R498">
        <v>0</v>
      </c>
      <c r="S498">
        <v>0</v>
      </c>
      <c r="T498">
        <v>0</v>
      </c>
      <c r="U498">
        <v>0</v>
      </c>
      <c r="V498">
        <v>0</v>
      </c>
      <c r="W498">
        <v>0</v>
      </c>
      <c r="X498">
        <v>0</v>
      </c>
      <c r="Y498">
        <v>0</v>
      </c>
      <c r="Z498">
        <v>0</v>
      </c>
      <c r="AA498">
        <v>0</v>
      </c>
      <c r="AB498">
        <v>0</v>
      </c>
      <c r="AC498">
        <v>0</v>
      </c>
      <c r="AD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autoFilter ref="A3:AN1064" xr:uid="{7BE3B286-3999-42A1-AEEB-63DBA5FAC461}">
        <filterColumn colId="0">
          <filters>
            <filter val="Blacklands"/>
          </filters>
        </filterColumn>
      </autoFilter>
    </customSheetView>
    <customSheetView guid="{C9424897-3F1E-4B76-B30F-00904DA18E3B}" filter="1" showAutoFilter="1">
      <autoFilter ref="A3:AN1064" xr:uid="{AB13E482-E5D5-47C6-BCD0-8FE4C76BB4D5}">
        <filterColumn colId="0">
          <filters>
            <filter val="Bruern Farms"/>
          </filters>
        </filterColumn>
      </autoFilter>
    </customSheetView>
    <customSheetView guid="{B187B33B-7677-4F73-A956-2ECC498B1E1C}" filter="1" showAutoFilter="1">
      <autoFilter ref="A3:AN1064" xr:uid="{78EEB660-C9BA-4DB7-8736-31B39285F3F7}">
        <filterColumn colId="0">
          <filters>
            <filter val="Nettlebed Creamery"/>
          </filters>
        </filterColumn>
      </autoFilter>
    </customSheetView>
    <customSheetView guid="{FB3998CC-4FB8-4363-B191-D4A5AD5FA9CA}" filter="1" showAutoFilter="1">
      <autoFilter ref="A3:AN1064" xr:uid="{88F28DC0-F765-47E6-9EF1-FB37B7A8A6AF}">
        <filterColumn colId="0">
          <filters>
            <filter val="Coleshill Organics"/>
          </filters>
        </filterColumn>
      </autoFilter>
    </customSheetView>
    <customSheetView guid="{E10FA76B-2A31-4DCD-B1A9-D319D247C796}" filter="1" showAutoFilter="1">
      <autoFilter ref="A3:AN1064" xr:uid="{8C4706E3-7873-4A21-AC45-41939723B6F5}">
        <filterColumn colId="0">
          <filters>
            <filter val="Sandy Lane Organics"/>
          </filters>
        </filterColumn>
      </autoFilter>
    </customSheetView>
    <customSheetView guid="{EFB2F12C-29EF-4125-9972-519BC729B731}" filter="1" showAutoFilter="1">
      <autoFilter ref="A3:AN1064" xr:uid="{74C87959-DE0E-4A4A-A9F2-AEF46873B66A}">
        <filterColumn colId="0">
          <filters>
            <filter val="The Market Garden"/>
          </filters>
        </filterColumn>
      </autoFilter>
    </customSheetView>
    <customSheetView guid="{B8B70805-EB6F-472F-AF22-5D31A54882FC}" filter="1" showAutoFilter="1">
      <autoFilter ref="A3:AN1064" xr:uid="{3E99B7F7-9560-4364-875B-ADA9EA96B60C}">
        <filterColumn colId="0">
          <filters>
            <filter val="Oxford City Farm"/>
          </filters>
        </filterColumn>
      </autoFilter>
    </customSheetView>
    <customSheetView guid="{E4946240-84F5-4624-A355-53943C4CF999}" filter="1" showAutoFilter="1">
      <autoFilter ref="A3:AN1064" xr:uid="{45D537E1-AA87-466B-B224-589CBAB1F8AF}">
        <filterColumn colId="0">
          <filters>
            <filter val="Worthy Earth at Bletchingdon"/>
          </filters>
        </filterColumn>
      </autoFilter>
    </customSheetView>
    <customSheetView guid="{BE996029-1294-4FF7-A272-C0E45A2AD883}" filter="1" showAutoFilter="1">
      <autoFilter ref="A3:AN1064" xr:uid="{2A0B5668-D14D-4A84-A9DF-39BB79FCF8FB}">
        <filterColumn colId="0">
          <filters>
            <filter val="Willowbrook Farm"/>
          </filters>
        </filterColumn>
      </autoFilter>
    </customSheetView>
    <customSheetView guid="{425A61E2-93C6-472F-BEDF-993E663EB839}" filter="1" showAutoFilter="1">
      <autoFilter ref="A3:AN1064" xr:uid="{E9803ED0-4EDD-4461-99AC-5F0B278CFD4E}">
        <filterColumn colId="0">
          <filters>
            <filter val="North Aston Farms"/>
          </filters>
        </filterColumn>
      </autoFilter>
    </customSheetView>
  </customSheetViews>
  <mergeCells count="2">
    <mergeCell ref="A2:G2"/>
    <mergeCell ref="K1:AB1"/>
  </mergeCells>
  <conditionalFormatting sqref="G4:G400">
    <cfRule type="containsBlanks" dxfId="150" priority="1">
      <formula>LEN(TRIM(G4))=0</formula>
    </cfRule>
    <cfRule type="cellIs" dxfId="149" priority="2" operator="lessThan">
      <formula>0</formula>
    </cfRule>
    <cfRule type="cellIs" dxfId="148" priority="3" operator="equal">
      <formula>0</formula>
    </cfRule>
    <cfRule type="cellIs" dxfId="147" priority="4" operator="between">
      <formula>0.00001</formula>
      <formula>$F4-0.0001</formula>
    </cfRule>
    <cfRule type="cellIs" dxfId="146" priority="5" operator="equal">
      <formula>$F4</formula>
    </cfRule>
  </conditionalFormatting>
  <conditionalFormatting sqref="L4:AT400">
    <cfRule type="cellIs" dxfId="145" priority="11" operator="greaterThan">
      <formula>0</formula>
    </cfRule>
    <cfRule type="cellIs" dxfId="144" priority="12" operator="equal">
      <formula>0</formula>
    </cfRule>
  </conditionalFormatting>
  <dataValidations count="6">
    <dataValidation allowBlank="1" showInputMessage="1" showErrorMessage="1" promptTitle="Put any additional info relating to the produce in this column" sqref="C86:C106 C4:C53 C260:C400 C64:C81 C111:C181 C183:C256" xr:uid="{D7B6B48C-32D5-49CD-8EDC-D0A704F280EA}"/>
    <dataValidation allowBlank="1" showInputMessage="1" showErrorMessage="1" promptTitle="This cell auto-updates as orders come in. Please update the initial quantity" sqref="G4:G400" xr:uid="{ED6C2C5E-B109-42D7-A2CA-16816B69689D}"/>
    <dataValidation allowBlank="1" showInputMessage="1" showErrorMessage="1" sqref="BA1:XFD1048576 A401:D1048576 F401:G1048576 L401:AT1048576 AU332:AZ1048576 K332:K1048576 H334:J1048576" xr:uid="{AAA59AFD-02D1-4C7F-ACD1-BC8D53C5140E}"/>
    <dataValidation type="custom" allowBlank="1" showInputMessage="1" showErrorMessage="1" errorTitle="Please enter the price as just the numbers." error="Example: for £2.54, enter only 2.54" sqref="E4 E501:E1048576" xr:uid="{E2F3193F-2386-4ABD-BA60-7EC1293A8255}">
      <formula1>ISNUMBER(E4)</formula1>
    </dataValidation>
    <dataValidation type="custom" allowBlank="1" showInputMessage="1" showErrorMessage="1" errorTitle="Only insert numbers into this column" prompt="Please be sure to enter a number" sqref="F4:F53 F64:F400" xr:uid="{8E5BB719-C497-4D6B-9F6D-36F8C38C23B3}">
      <formula1>ISNUMBER(F4)</formula1>
    </dataValidation>
    <dataValidation type="custom" allowBlank="1" showInputMessage="1" showErrorMessage="1" errorTitle="Please enter the price as just the numbers." error="Example: for £2.54, enter only 2.54" promptTitle="Only input numbers, no £ signs" sqref="E5:E500" xr:uid="{828966FC-C15B-4060-B44D-FB883E1E72B7}">
      <formula1>ISNUMBER(E5)</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157" r:id="rId51" xr:uid="{00000000-0004-0000-0000-00004B000000}"/>
    <hyperlink ref="H158" r:id="rId52" xr:uid="{00000000-0004-0000-0000-00004C000000}"/>
    <hyperlink ref="H159" r:id="rId53" xr:uid="{00000000-0004-0000-0000-00004D000000}"/>
    <hyperlink ref="H160" r:id="rId54" xr:uid="{00000000-0004-0000-0000-00004E000000}"/>
    <hyperlink ref="H161" r:id="rId55" xr:uid="{00000000-0004-0000-0000-00004F000000}"/>
    <hyperlink ref="H162" r:id="rId56" xr:uid="{00000000-0004-0000-0000-000050000000}"/>
    <hyperlink ref="H163" r:id="rId57" xr:uid="{00000000-0004-0000-0000-000051000000}"/>
    <hyperlink ref="H164" r:id="rId58" xr:uid="{00000000-0004-0000-0000-000052000000}"/>
    <hyperlink ref="H165" r:id="rId59" xr:uid="{00000000-0004-0000-0000-000053000000}"/>
    <hyperlink ref="H166" r:id="rId60" xr:uid="{00000000-0004-0000-0000-000054000000}"/>
    <hyperlink ref="H167" r:id="rId61" xr:uid="{00000000-0004-0000-0000-000055000000}"/>
    <hyperlink ref="H168" r:id="rId62" xr:uid="{00000000-0004-0000-0000-000056000000}"/>
    <hyperlink ref="H169" r:id="rId63" xr:uid="{00000000-0004-0000-0000-000057000000}"/>
    <hyperlink ref="H170" r:id="rId64" xr:uid="{00000000-0004-0000-0000-000058000000}"/>
    <hyperlink ref="H171" r:id="rId65" xr:uid="{00000000-0004-0000-0000-000059000000}"/>
    <hyperlink ref="H172" r:id="rId66" xr:uid="{00000000-0004-0000-0000-00005A000000}"/>
    <hyperlink ref="H173" r:id="rId67" xr:uid="{00000000-0004-0000-0000-00005B000000}"/>
    <hyperlink ref="H174" r:id="rId68" xr:uid="{00000000-0004-0000-0000-00005C000000}"/>
    <hyperlink ref="H175" r:id="rId69" xr:uid="{00000000-0004-0000-0000-00005D000000}"/>
    <hyperlink ref="H176" r:id="rId70" xr:uid="{00000000-0004-0000-0000-00005E000000}"/>
    <hyperlink ref="H177" r:id="rId71" xr:uid="{00000000-0004-0000-0000-00005F000000}"/>
    <hyperlink ref="H178" r:id="rId72" xr:uid="{00000000-0004-0000-0000-000060000000}"/>
    <hyperlink ref="H179" r:id="rId73" xr:uid="{00000000-0004-0000-0000-000061000000}"/>
    <hyperlink ref="H180" r:id="rId74" xr:uid="{00000000-0004-0000-0000-000062000000}"/>
    <hyperlink ref="H181" r:id="rId75" xr:uid="{00000000-0004-0000-0000-000063000000}"/>
    <hyperlink ref="H54" r:id="rId76" xr:uid="{00000000-0004-0000-0000-00007D000000}"/>
    <hyperlink ref="H55" r:id="rId77" xr:uid="{00000000-0004-0000-0000-00007E000000}"/>
    <hyperlink ref="H56" r:id="rId78" xr:uid="{00000000-0004-0000-0000-00007F000000}"/>
    <hyperlink ref="H57" r:id="rId79" xr:uid="{00000000-0004-0000-0000-000080000000}"/>
    <hyperlink ref="H58" r:id="rId80" xr:uid="{00000000-0004-0000-0000-000081000000}"/>
    <hyperlink ref="H59" r:id="rId81" xr:uid="{00000000-0004-0000-0000-000082000000}"/>
    <hyperlink ref="H60" r:id="rId82" xr:uid="{00000000-0004-0000-0000-000083000000}"/>
    <hyperlink ref="H61" r:id="rId83" xr:uid="{00000000-0004-0000-0000-000084000000}"/>
    <hyperlink ref="H62" r:id="rId84" xr:uid="{00000000-0004-0000-0000-000085000000}"/>
    <hyperlink ref="H63" r:id="rId85" xr:uid="{00000000-0004-0000-0000-000086000000}"/>
    <hyperlink ref="H64" r:id="rId86" xr:uid="{00000000-0004-0000-0000-000087000000}"/>
    <hyperlink ref="H65" r:id="rId87" xr:uid="{00000000-0004-0000-0000-000088000000}"/>
    <hyperlink ref="H66" r:id="rId88" xr:uid="{00000000-0004-0000-0000-000089000000}"/>
    <hyperlink ref="H67" r:id="rId89" xr:uid="{00000000-0004-0000-0000-00008A000000}"/>
    <hyperlink ref="H68" r:id="rId90" xr:uid="{00000000-0004-0000-0000-00008B000000}"/>
    <hyperlink ref="H69" r:id="rId91" xr:uid="{00000000-0004-0000-0000-00008C000000}"/>
    <hyperlink ref="H70" r:id="rId92" xr:uid="{00000000-0004-0000-0000-00008D000000}"/>
    <hyperlink ref="H71" r:id="rId93" xr:uid="{00000000-0004-0000-0000-00008E000000}"/>
    <hyperlink ref="H72" r:id="rId94" xr:uid="{00000000-0004-0000-0000-00008F000000}"/>
    <hyperlink ref="H73" r:id="rId95" xr:uid="{00000000-0004-0000-0000-000090000000}"/>
    <hyperlink ref="H74" r:id="rId96" xr:uid="{00000000-0004-0000-0000-000091000000}"/>
    <hyperlink ref="H75" r:id="rId97" xr:uid="{00000000-0004-0000-0000-000092000000}"/>
    <hyperlink ref="H76" r:id="rId98" xr:uid="{00000000-0004-0000-0000-000093000000}"/>
    <hyperlink ref="H77" r:id="rId99" xr:uid="{00000000-0004-0000-0000-000094000000}"/>
    <hyperlink ref="H78" r:id="rId100" xr:uid="{00000000-0004-0000-0000-000095000000}"/>
    <hyperlink ref="H79" r:id="rId101" xr:uid="{00000000-0004-0000-0000-000096000000}"/>
    <hyperlink ref="H80" r:id="rId102" xr:uid="{00000000-0004-0000-0000-000097000000}"/>
    <hyperlink ref="H81" r:id="rId103" xr:uid="{00000000-0004-0000-0000-000098000000}"/>
    <hyperlink ref="H107" r:id="rId104" xr:uid="{00000000-0004-0000-0000-0000B2000000}"/>
    <hyperlink ref="H108" r:id="rId105" xr:uid="{00000000-0004-0000-0000-0000B3000000}"/>
    <hyperlink ref="H109" r:id="rId106" xr:uid="{00000000-0004-0000-0000-0000B4000000}"/>
    <hyperlink ref="H110" r:id="rId107" xr:uid="{00000000-0004-0000-0000-0000B5000000}"/>
    <hyperlink ref="H111" r:id="rId108" xr:uid="{00000000-0004-0000-0000-0000B6000000}"/>
    <hyperlink ref="H112" r:id="rId109" xr:uid="{00000000-0004-0000-0000-0000B7000000}"/>
    <hyperlink ref="H113" r:id="rId110" xr:uid="{00000000-0004-0000-0000-0000B8000000}"/>
    <hyperlink ref="H114" r:id="rId111" xr:uid="{00000000-0004-0000-0000-0000B9000000}"/>
    <hyperlink ref="H115" r:id="rId112" xr:uid="{00000000-0004-0000-0000-0000BA000000}"/>
    <hyperlink ref="H116" r:id="rId113" xr:uid="{00000000-0004-0000-0000-0000BB000000}"/>
    <hyperlink ref="H117" r:id="rId114" xr:uid="{00000000-0004-0000-0000-0000BC000000}"/>
    <hyperlink ref="H118" r:id="rId115" xr:uid="{00000000-0004-0000-0000-0000BD000000}"/>
    <hyperlink ref="H119" r:id="rId116" xr:uid="{00000000-0004-0000-0000-0000BE000000}"/>
    <hyperlink ref="H120" r:id="rId117" xr:uid="{00000000-0004-0000-0000-0000BF000000}"/>
    <hyperlink ref="H121" r:id="rId118" xr:uid="{00000000-0004-0000-0000-0000C0000000}"/>
    <hyperlink ref="H122" r:id="rId119" xr:uid="{00000000-0004-0000-0000-0000C1000000}"/>
    <hyperlink ref="H123" r:id="rId120" xr:uid="{00000000-0004-0000-0000-0000C2000000}"/>
    <hyperlink ref="H124" r:id="rId121" xr:uid="{00000000-0004-0000-0000-0000C3000000}"/>
    <hyperlink ref="H125" r:id="rId122" xr:uid="{00000000-0004-0000-0000-0000C4000000}"/>
    <hyperlink ref="H126" r:id="rId123" xr:uid="{00000000-0004-0000-0000-0000C5000000}"/>
    <hyperlink ref="H127" r:id="rId124" xr:uid="{00000000-0004-0000-0000-0000C6000000}"/>
    <hyperlink ref="H128" r:id="rId125" xr:uid="{00000000-0004-0000-0000-0000C7000000}"/>
    <hyperlink ref="H129" r:id="rId126" xr:uid="{00000000-0004-0000-0000-0000C8000000}"/>
    <hyperlink ref="H130" r:id="rId127" xr:uid="{00000000-0004-0000-0000-0000C9000000}"/>
    <hyperlink ref="H131" r:id="rId128" xr:uid="{00000000-0004-0000-0000-0000CA000000}"/>
    <hyperlink ref="H207" r:id="rId129" xr:uid="{00000000-0004-0000-0000-0000CB000000}"/>
    <hyperlink ref="H208" r:id="rId130" xr:uid="{00000000-0004-0000-0000-0000CC000000}"/>
    <hyperlink ref="H209" r:id="rId131" xr:uid="{00000000-0004-0000-0000-0000CD000000}"/>
    <hyperlink ref="H210" r:id="rId132" xr:uid="{00000000-0004-0000-0000-0000CE000000}"/>
    <hyperlink ref="H211" r:id="rId133" xr:uid="{00000000-0004-0000-0000-0000CF000000}"/>
    <hyperlink ref="H212" r:id="rId134" xr:uid="{00000000-0004-0000-0000-0000D0000000}"/>
    <hyperlink ref="H213" r:id="rId135" xr:uid="{00000000-0004-0000-0000-0000D1000000}"/>
    <hyperlink ref="H214" r:id="rId136" xr:uid="{00000000-0004-0000-0000-0000D2000000}"/>
    <hyperlink ref="H215" r:id="rId137" xr:uid="{00000000-0004-0000-0000-0000D3000000}"/>
    <hyperlink ref="H216" r:id="rId138" xr:uid="{00000000-0004-0000-0000-0000D4000000}"/>
    <hyperlink ref="H217" r:id="rId139" xr:uid="{00000000-0004-0000-0000-0000D5000000}"/>
    <hyperlink ref="H218" r:id="rId140" xr:uid="{00000000-0004-0000-0000-0000D6000000}"/>
    <hyperlink ref="H219" r:id="rId141" xr:uid="{00000000-0004-0000-0000-0000D7000000}"/>
    <hyperlink ref="H220" r:id="rId142" xr:uid="{00000000-0004-0000-0000-0000D8000000}"/>
    <hyperlink ref="H221" r:id="rId143" xr:uid="{00000000-0004-0000-0000-0000D9000000}"/>
    <hyperlink ref="H222" r:id="rId144" xr:uid="{00000000-0004-0000-0000-0000DA000000}"/>
    <hyperlink ref="H223" r:id="rId145" xr:uid="{00000000-0004-0000-0000-0000DB000000}"/>
    <hyperlink ref="H224" r:id="rId146" xr:uid="{00000000-0004-0000-0000-0000DC000000}"/>
    <hyperlink ref="H225" r:id="rId147" xr:uid="{00000000-0004-0000-0000-0000DD000000}"/>
    <hyperlink ref="H226" r:id="rId148" xr:uid="{00000000-0004-0000-0000-0000DE000000}"/>
    <hyperlink ref="H227" r:id="rId149" xr:uid="{00000000-0004-0000-0000-0000DF000000}"/>
    <hyperlink ref="H228" r:id="rId150" xr:uid="{00000000-0004-0000-0000-0000E0000000}"/>
    <hyperlink ref="H229" r:id="rId151" xr:uid="{00000000-0004-0000-0000-0000E1000000}"/>
    <hyperlink ref="H230" r:id="rId152" xr:uid="{00000000-0004-0000-0000-0000E2000000}"/>
    <hyperlink ref="H231" r:id="rId153" xr:uid="{00000000-0004-0000-0000-0000E3000000}"/>
    <hyperlink ref="H232" r:id="rId154" xr:uid="{00000000-0004-0000-0000-0000E4000000}"/>
    <hyperlink ref="H233" r:id="rId155" xr:uid="{00000000-0004-0000-0000-0000E5000000}"/>
    <hyperlink ref="H234" r:id="rId156" xr:uid="{00000000-0004-0000-0000-0000E6000000}"/>
    <hyperlink ref="H235" r:id="rId157" xr:uid="{00000000-0004-0000-0000-0000E7000000}"/>
    <hyperlink ref="H236" r:id="rId158" xr:uid="{00000000-0004-0000-0000-0000E8000000}"/>
    <hyperlink ref="H237" r:id="rId159" xr:uid="{00000000-0004-0000-0000-0000E9000000}"/>
    <hyperlink ref="H238" r:id="rId160" xr:uid="{00000000-0004-0000-0000-0000EA000000}"/>
    <hyperlink ref="H239" r:id="rId161" xr:uid="{00000000-0004-0000-0000-0000EB000000}"/>
    <hyperlink ref="H240" r:id="rId162" xr:uid="{00000000-0004-0000-0000-0000EC000000}"/>
    <hyperlink ref="H241" r:id="rId163" xr:uid="{00000000-0004-0000-0000-0000ED000000}"/>
    <hyperlink ref="H242" r:id="rId164" xr:uid="{00000000-0004-0000-0000-0000EE000000}"/>
    <hyperlink ref="H243" r:id="rId165" xr:uid="{00000000-0004-0000-0000-0000EF000000}"/>
    <hyperlink ref="H244" r:id="rId166" xr:uid="{00000000-0004-0000-0000-0000F0000000}"/>
    <hyperlink ref="H245" r:id="rId167" xr:uid="{00000000-0004-0000-0000-0000F1000000}"/>
    <hyperlink ref="H246" r:id="rId168" xr:uid="{00000000-0004-0000-0000-0000F2000000}"/>
    <hyperlink ref="H247" r:id="rId169" xr:uid="{00000000-0004-0000-0000-0000F3000000}"/>
    <hyperlink ref="H248" r:id="rId170" xr:uid="{00000000-0004-0000-0000-0000F4000000}"/>
    <hyperlink ref="H249" r:id="rId171" xr:uid="{00000000-0004-0000-0000-0000F5000000}"/>
    <hyperlink ref="H250" r:id="rId172" xr:uid="{00000000-0004-0000-0000-0000F6000000}"/>
    <hyperlink ref="H251" r:id="rId173" xr:uid="{00000000-0004-0000-0000-0000F7000000}"/>
    <hyperlink ref="H252" r:id="rId174" xr:uid="{00000000-0004-0000-0000-0000F8000000}"/>
    <hyperlink ref="H253" r:id="rId175" xr:uid="{00000000-0004-0000-0000-0000F9000000}"/>
    <hyperlink ref="H254" r:id="rId176" xr:uid="{00000000-0004-0000-0000-0000FA000000}"/>
    <hyperlink ref="H255" r:id="rId177" xr:uid="{00000000-0004-0000-0000-0000FB000000}"/>
    <hyperlink ref="H256" r:id="rId178" xr:uid="{00000000-0004-0000-0000-0000FC000000}"/>
    <hyperlink ref="H182" r:id="rId179" xr:uid="{F7A95C59-9D46-47F9-A261-669DFE9ADCA4}"/>
    <hyperlink ref="H183" r:id="rId180" xr:uid="{BFBED51F-A5FD-49B4-B289-460A95745574}"/>
    <hyperlink ref="H184" r:id="rId181" xr:uid="{9EEDCF25-20FB-45C5-8A79-70AE57F0FA42}"/>
    <hyperlink ref="H185" r:id="rId182" xr:uid="{A19EEA14-B9E2-4D72-B8E2-4C7ED0ECB8D8}"/>
    <hyperlink ref="H186" r:id="rId183" xr:uid="{9EB60711-30B9-4F50-87C0-B0753779B12C}"/>
    <hyperlink ref="H187" r:id="rId184" xr:uid="{BF63CBD5-ECC8-4E7A-883C-447DBCCF9395}"/>
    <hyperlink ref="H188" r:id="rId185" xr:uid="{BCB6EF62-F11D-436B-A72C-B83955B49C4D}"/>
    <hyperlink ref="H189" r:id="rId186" xr:uid="{9951DD0D-F515-4206-B6F7-97EC7A1DC8DE}"/>
    <hyperlink ref="H190" r:id="rId187" xr:uid="{50BC476E-1A5A-458C-B591-F7B736F9D83D}"/>
    <hyperlink ref="H191" r:id="rId188" xr:uid="{066B10C3-0EB4-45DC-87BF-455AED31AADE}"/>
    <hyperlink ref="H192" r:id="rId189" xr:uid="{B51DE326-E576-4D98-967B-DD612549B14C}"/>
    <hyperlink ref="H193" r:id="rId190" xr:uid="{0F9E2681-04AD-4680-810A-EA25FA660050}"/>
    <hyperlink ref="H194" r:id="rId191" xr:uid="{E9B8561A-7638-44D9-AB8B-C15A93C4EB32}"/>
    <hyperlink ref="H195" r:id="rId192" xr:uid="{4C5D0F86-2630-4315-861D-7B89CAA36577}"/>
    <hyperlink ref="H196" r:id="rId193" xr:uid="{94D28C58-89B2-42E4-ABD8-6B847BAD4949}"/>
    <hyperlink ref="H197" r:id="rId194" xr:uid="{FB1C4EFD-5DBA-4A24-BE7C-8E35FE4DB255}"/>
    <hyperlink ref="H198" r:id="rId195" xr:uid="{B8C1FD11-027B-4F57-B54E-A18A598AE9BF}"/>
    <hyperlink ref="H199" r:id="rId196" xr:uid="{DC363B2A-7825-43C8-BA88-16A58BEF7CF1}"/>
    <hyperlink ref="H200" r:id="rId197" xr:uid="{E0C1C17E-4176-447F-95E8-1DB9789884DC}"/>
    <hyperlink ref="H201" r:id="rId198" xr:uid="{691687C6-476F-43E0-A3F2-3BBDC156D86F}"/>
    <hyperlink ref="H202" r:id="rId199" xr:uid="{3228EBAE-F219-4107-B911-F30C19220FAD}"/>
    <hyperlink ref="H203" r:id="rId200" xr:uid="{1A62B584-5A3B-43CC-855B-E79D3A2C2A0C}"/>
    <hyperlink ref="H204" r:id="rId201" xr:uid="{27EFB42E-5E91-4C89-A0DA-33C73CBE4F0A}"/>
    <hyperlink ref="H205" r:id="rId202" xr:uid="{BB50FF51-0D5F-4573-829A-92419BCA6100}"/>
    <hyperlink ref="H206" r:id="rId203" xr:uid="{6B851036-F1ED-4C40-82AE-CE8FE68D59E5}"/>
    <hyperlink ref="H282" r:id="rId204" xr:uid="{A0138286-6D28-41E7-9C28-17A1EBDF6040}"/>
    <hyperlink ref="H283:H307" r:id="rId205" display="email Paul" xr:uid="{3DDDAEDE-93A7-48F8-87B1-70DB7325E6C7}"/>
    <hyperlink ref="H308" r:id="rId206" xr:uid="{3ED62B3C-E97A-43C4-912D-93BB2EFEB4A5}"/>
    <hyperlink ref="H309:H333" r:id="rId207" display="email Charlotte" xr:uid="{DC5540BB-CB17-4694-A7AF-7689D8BA6A75}"/>
    <hyperlink ref="H257" r:id="rId208" xr:uid="{89CE483A-F701-4BDB-BDD1-3C2A95D1719A}"/>
    <hyperlink ref="H258:H281" r:id="rId209" display="email Khalil" xr:uid="{01494818-8D67-4B7A-ADD3-8DF2B406CF80}"/>
    <hyperlink ref="H82" r:id="rId210" xr:uid="{068E8086-E6CD-411C-A3E9-B6753C22D164}"/>
    <hyperlink ref="H83:H106" r:id="rId211" display="email Greg" xr:uid="{CE7E471D-497D-4A6F-91F3-BE1D6B0744B8}"/>
    <hyperlink ref="H132" r:id="rId212" xr:uid="{3941BF41-536E-41B3-AE3E-AB7262E5EECD}"/>
    <hyperlink ref="H133:H156" r:id="rId213" display="email Matt" xr:uid="{FAE5CE92-E0CC-49DF-B915-AC44E4891053}"/>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ErrorMessage="1" xr:uid="{A35997C1-767B-4458-8517-05BCB99F5862}">
          <x14:formula1>
            <xm:f>'Buyer Contact Info'!$B$3:$B$26</xm:f>
          </x14:formula1>
          <xm:sqref>AU3:AZ3</xm:sqref>
        </x14:dataValidation>
        <x14:dataValidation type="list" allowBlank="1" showDropDown="1" showErrorMessage="1" xr:uid="{70D6935C-F49F-4833-9883-77A6E5CB6567}">
          <x14:formula1>
            <xm:f>'Buyer Contact Info'!$B$3:$B$26</xm:f>
          </x14:formula1>
          <xm:sqref>AC2:AT2 Z2:AA2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Info'!$B$3:$B$26</xm:f>
          </x14:formula1>
          <xm:sqref>L3:AT3</xm:sqref>
        </x14:dataValidation>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USE'!$D$2:$D$103</xm:f>
          </x14:formula1>
          <xm:sqref>D4 D6:D400</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USE'!$D$2:$D$103</xm:f>
          </x14:formula1>
          <xm:sqref>D5</xm:sqref>
        </x14:dataValidation>
        <x14:dataValidation type="list" allowBlank="1" showInputMessage="1" showErrorMessage="1" xr:uid="{59E4F8D7-10D0-4D14-95FD-B36C03156F40}">
          <x14:formula1>
            <xm:f>'Grower Contact Info'!$B$3:$B$24</xm:f>
          </x14:formula1>
          <xm:sqref>A4:A400</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USE'!$B$2:$B$87</xm:f>
          </x14:formula1>
          <xm:sqref>B4:B400</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L207:M400 L4:M53</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L157:M181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L107:M156 L54:M81</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L182:M206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L82:M106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1001"/>
  <sheetViews>
    <sheetView showGridLines="0" topLeftCell="A18" workbookViewId="0">
      <selection activeCell="B63" sqref="B63"/>
    </sheetView>
  </sheetViews>
  <sheetFormatPr defaultColWidth="12.5703125" defaultRowHeight="15.75" customHeight="1"/>
  <cols>
    <col min="2" max="2" width="18.42578125" style="56" customWidth="1"/>
    <col min="3" max="3" width="13.7109375" customWidth="1"/>
    <col min="4" max="4" width="15" customWidth="1"/>
    <col min="6" max="6" width="63.5703125" customWidth="1"/>
  </cols>
  <sheetData>
    <row r="1" spans="2:6" ht="36">
      <c r="B1" s="61" t="s">
        <v>108</v>
      </c>
      <c r="C1" s="19"/>
      <c r="D1" s="57" t="s">
        <v>109</v>
      </c>
      <c r="F1" s="56" t="s">
        <v>110</v>
      </c>
    </row>
    <row r="2" spans="2:6" ht="12.75">
      <c r="B2" s="90" t="s">
        <v>111</v>
      </c>
      <c r="D2" s="58" t="s">
        <v>35</v>
      </c>
    </row>
    <row r="3" spans="2:6" ht="12.75">
      <c r="B3" s="91" t="s">
        <v>112</v>
      </c>
      <c r="D3" s="58" t="s">
        <v>43</v>
      </c>
    </row>
    <row r="4" spans="2:6" ht="12.75">
      <c r="B4" s="91" t="s">
        <v>113</v>
      </c>
      <c r="D4" s="58" t="s">
        <v>77</v>
      </c>
    </row>
    <row r="5" spans="2:6" ht="15">
      <c r="B5" s="91" t="s">
        <v>114</v>
      </c>
      <c r="D5" s="59" t="s">
        <v>100</v>
      </c>
    </row>
    <row r="6" spans="2:6" ht="15">
      <c r="B6" s="91" t="s">
        <v>115</v>
      </c>
      <c r="D6" s="59" t="s">
        <v>49</v>
      </c>
    </row>
    <row r="7" spans="2:6" ht="12.75">
      <c r="B7" s="91" t="s">
        <v>116</v>
      </c>
      <c r="D7" s="60" t="s">
        <v>117</v>
      </c>
      <c r="F7" s="18"/>
    </row>
    <row r="8" spans="2:6" ht="12.75">
      <c r="B8" s="91" t="s">
        <v>118</v>
      </c>
      <c r="D8" s="60" t="s">
        <v>119</v>
      </c>
      <c r="F8" s="18"/>
    </row>
    <row r="9" spans="2:6" ht="12.75">
      <c r="B9" s="91" t="s">
        <v>120</v>
      </c>
      <c r="D9" s="60" t="s">
        <v>92</v>
      </c>
      <c r="F9" s="18"/>
    </row>
    <row r="10" spans="2:6" ht="12.75">
      <c r="B10" s="91" t="s">
        <v>121</v>
      </c>
      <c r="D10" s="60" t="s">
        <v>122</v>
      </c>
    </row>
    <row r="11" spans="2:6" ht="12.75">
      <c r="B11" s="91" t="s">
        <v>123</v>
      </c>
      <c r="D11" s="60" t="s">
        <v>60</v>
      </c>
    </row>
    <row r="12" spans="2:6" ht="12.75">
      <c r="B12" s="91" t="s">
        <v>98</v>
      </c>
      <c r="D12" s="60" t="s">
        <v>64</v>
      </c>
    </row>
    <row r="13" spans="2:6" ht="15">
      <c r="B13" s="91" t="s">
        <v>102</v>
      </c>
      <c r="D13" s="59" t="s">
        <v>69</v>
      </c>
    </row>
    <row r="14" spans="2:6" ht="12.75">
      <c r="B14" s="91" t="s">
        <v>104</v>
      </c>
      <c r="D14" s="60"/>
    </row>
    <row r="15" spans="2:6" ht="15">
      <c r="B15" s="91" t="s">
        <v>105</v>
      </c>
      <c r="D15" s="59"/>
    </row>
    <row r="16" spans="2:6" ht="12.75">
      <c r="B16" s="91" t="s">
        <v>124</v>
      </c>
      <c r="D16" s="60"/>
    </row>
    <row r="17" spans="2:4" ht="15">
      <c r="B17" s="91" t="s">
        <v>125</v>
      </c>
      <c r="D17" s="59"/>
    </row>
    <row r="18" spans="2:4" ht="15">
      <c r="B18" s="91" t="s">
        <v>126</v>
      </c>
      <c r="D18" s="59"/>
    </row>
    <row r="19" spans="2:4" ht="15">
      <c r="B19" s="91" t="s">
        <v>127</v>
      </c>
      <c r="D19" s="59"/>
    </row>
    <row r="20" spans="2:4" ht="15">
      <c r="B20" s="92" t="s">
        <v>128</v>
      </c>
      <c r="D20" s="59"/>
    </row>
    <row r="21" spans="2:4" ht="12.75">
      <c r="B21" s="91" t="s">
        <v>33</v>
      </c>
      <c r="D21" s="60"/>
    </row>
    <row r="22" spans="2:4" ht="15">
      <c r="B22" s="91" t="s">
        <v>74</v>
      </c>
      <c r="D22" s="59"/>
    </row>
    <row r="23" spans="2:4" ht="12.75">
      <c r="B23" s="91" t="s">
        <v>95</v>
      </c>
      <c r="D23" s="60"/>
    </row>
    <row r="24" spans="2:4" ht="12.75">
      <c r="B24" s="91" t="s">
        <v>129</v>
      </c>
      <c r="D24" s="60"/>
    </row>
    <row r="25" spans="2:4" ht="15">
      <c r="B25" s="92" t="s">
        <v>130</v>
      </c>
      <c r="D25" s="59"/>
    </row>
    <row r="26" spans="2:4" ht="15">
      <c r="B26" s="91" t="s">
        <v>42</v>
      </c>
      <c r="D26" s="59"/>
    </row>
    <row r="27" spans="2:4" ht="12.75">
      <c r="B27" s="91" t="s">
        <v>131</v>
      </c>
      <c r="D27" s="60"/>
    </row>
    <row r="28" spans="2:4" ht="12.75">
      <c r="B28" s="91" t="s">
        <v>132</v>
      </c>
      <c r="D28" s="60"/>
    </row>
    <row r="29" spans="2:4" ht="12.75">
      <c r="B29" s="91" t="s">
        <v>90</v>
      </c>
      <c r="D29" s="60"/>
    </row>
    <row r="30" spans="2:4" ht="12.75">
      <c r="B30" s="91" t="s">
        <v>51</v>
      </c>
      <c r="D30" s="60"/>
    </row>
    <row r="31" spans="2:4" ht="15">
      <c r="B31" s="91" t="s">
        <v>67</v>
      </c>
      <c r="D31" s="59"/>
    </row>
    <row r="32" spans="2:4" ht="15">
      <c r="B32" s="91" t="s">
        <v>58</v>
      </c>
      <c r="D32" s="59"/>
    </row>
    <row r="33" spans="2:4" ht="12.75">
      <c r="B33" s="91" t="s">
        <v>133</v>
      </c>
      <c r="D33" s="60"/>
    </row>
    <row r="34" spans="2:4" ht="15">
      <c r="B34" s="91" t="s">
        <v>134</v>
      </c>
      <c r="D34" s="59"/>
    </row>
    <row r="35" spans="2:4" ht="15">
      <c r="B35" s="91" t="s">
        <v>135</v>
      </c>
      <c r="D35" s="59"/>
    </row>
    <row r="36" spans="2:4" ht="15">
      <c r="B36" s="91" t="s">
        <v>136</v>
      </c>
      <c r="D36" s="59"/>
    </row>
    <row r="37" spans="2:4" ht="15">
      <c r="B37" s="91" t="s">
        <v>137</v>
      </c>
      <c r="D37" s="59"/>
    </row>
    <row r="38" spans="2:4" ht="12.75">
      <c r="B38" s="91" t="s">
        <v>138</v>
      </c>
      <c r="D38" s="58"/>
    </row>
    <row r="39" spans="2:4" ht="15">
      <c r="B39" s="91" t="s">
        <v>44</v>
      </c>
      <c r="D39" s="59"/>
    </row>
    <row r="40" spans="2:4" ht="15">
      <c r="B40" s="91" t="s">
        <v>139</v>
      </c>
      <c r="D40" s="59"/>
    </row>
    <row r="41" spans="2:4" ht="15">
      <c r="B41" s="91" t="s">
        <v>140</v>
      </c>
      <c r="D41" s="59"/>
    </row>
    <row r="42" spans="2:4" ht="15">
      <c r="B42" s="91" t="s">
        <v>71</v>
      </c>
      <c r="D42" s="59"/>
    </row>
    <row r="43" spans="2:4" ht="15">
      <c r="B43" s="91" t="s">
        <v>141</v>
      </c>
      <c r="D43" s="59"/>
    </row>
    <row r="44" spans="2:4" ht="12.75">
      <c r="B44" s="91" t="s">
        <v>142</v>
      </c>
      <c r="D44" s="60"/>
    </row>
    <row r="45" spans="2:4" ht="15">
      <c r="B45" s="91" t="s">
        <v>143</v>
      </c>
      <c r="D45" s="59"/>
    </row>
    <row r="46" spans="2:4" ht="12.75">
      <c r="B46" s="91" t="s">
        <v>45</v>
      </c>
      <c r="D46" s="60"/>
    </row>
    <row r="47" spans="2:4" ht="12.75">
      <c r="B47" s="91" t="s">
        <v>144</v>
      </c>
      <c r="D47" s="60"/>
    </row>
    <row r="48" spans="2:4" ht="12.75">
      <c r="B48" s="91" t="s">
        <v>145</v>
      </c>
      <c r="D48" s="60"/>
    </row>
    <row r="49" spans="2:4" ht="12.75">
      <c r="B49" s="91" t="s">
        <v>47</v>
      </c>
      <c r="D49" s="60"/>
    </row>
    <row r="50" spans="2:4" ht="15">
      <c r="B50" s="91" t="s">
        <v>146</v>
      </c>
      <c r="D50" s="59"/>
    </row>
    <row r="51" spans="2:4" ht="15">
      <c r="B51" s="91" t="s">
        <v>147</v>
      </c>
      <c r="D51" s="59"/>
    </row>
    <row r="52" spans="2:4" ht="12.75">
      <c r="B52" s="91" t="s">
        <v>148</v>
      </c>
      <c r="D52" s="60"/>
    </row>
    <row r="53" spans="2:4" ht="15">
      <c r="B53" s="91" t="s">
        <v>40</v>
      </c>
      <c r="D53" s="59"/>
    </row>
    <row r="54" spans="2:4" ht="15">
      <c r="B54" s="91" t="s">
        <v>38</v>
      </c>
      <c r="D54" s="59"/>
    </row>
    <row r="55" spans="2:4" ht="15">
      <c r="B55" s="91" t="s">
        <v>149</v>
      </c>
      <c r="D55" s="59"/>
    </row>
    <row r="56" spans="2:4" ht="12.75">
      <c r="B56" s="91" t="s">
        <v>150</v>
      </c>
      <c r="D56" s="60"/>
    </row>
    <row r="57" spans="2:4" ht="12.75">
      <c r="B57" s="91" t="s">
        <v>65</v>
      </c>
      <c r="D57" s="60"/>
    </row>
    <row r="58" spans="2:4" ht="12.75">
      <c r="B58" s="91" t="s">
        <v>151</v>
      </c>
      <c r="D58" s="60"/>
    </row>
    <row r="59" spans="2:4" ht="15">
      <c r="B59" s="91" t="s">
        <v>152</v>
      </c>
      <c r="D59" s="59"/>
    </row>
    <row r="60" spans="2:4" ht="12.75">
      <c r="B60" s="91" t="s">
        <v>62</v>
      </c>
      <c r="D60" s="60"/>
    </row>
    <row r="61" spans="2:4" ht="15">
      <c r="B61" s="91" t="s">
        <v>153</v>
      </c>
      <c r="D61" s="59"/>
    </row>
    <row r="62" spans="2:4" ht="12.75">
      <c r="B62" s="91" t="s">
        <v>154</v>
      </c>
      <c r="D62" s="60"/>
    </row>
    <row r="63" spans="2:4" ht="15">
      <c r="B63" s="62"/>
      <c r="D63" s="60"/>
    </row>
    <row r="64" spans="2:4" ht="15">
      <c r="B64" s="62"/>
      <c r="D64" s="60"/>
    </row>
    <row r="65" spans="2:4" ht="15">
      <c r="B65" s="62"/>
      <c r="D65" s="59"/>
    </row>
    <row r="66" spans="2:4" ht="15">
      <c r="B66" s="62"/>
      <c r="D66" s="60"/>
    </row>
    <row r="67" spans="2:4" ht="15">
      <c r="B67" s="62"/>
      <c r="D67" s="59"/>
    </row>
    <row r="68" spans="2:4" ht="15">
      <c r="B68" s="62"/>
      <c r="D68" s="60"/>
    </row>
    <row r="69" spans="2:4" ht="15">
      <c r="B69" s="62"/>
      <c r="D69" s="59"/>
    </row>
    <row r="70" spans="2:4" ht="15">
      <c r="B70" s="62"/>
      <c r="D70" s="60"/>
    </row>
    <row r="71" spans="2:4" ht="15">
      <c r="B71" s="62"/>
      <c r="D71" s="60"/>
    </row>
    <row r="72" spans="2:4" ht="15">
      <c r="B72" s="62"/>
      <c r="D72" s="60"/>
    </row>
    <row r="73" spans="2:4" ht="15">
      <c r="B73" s="62"/>
      <c r="D73" s="60"/>
    </row>
    <row r="74" spans="2:4" ht="15">
      <c r="B74" s="62"/>
      <c r="D74" s="60"/>
    </row>
    <row r="75" spans="2:4" ht="15">
      <c r="B75" s="62"/>
      <c r="D75" s="60"/>
    </row>
    <row r="76" spans="2:4" ht="15">
      <c r="B76" s="62"/>
      <c r="D76" s="59"/>
    </row>
    <row r="77" spans="2:4" ht="15">
      <c r="B77" s="62"/>
      <c r="D77" s="59"/>
    </row>
    <row r="78" spans="2:4" ht="15">
      <c r="B78" s="63"/>
      <c r="D78" s="59"/>
    </row>
    <row r="79" spans="2:4" ht="15">
      <c r="B79" s="63"/>
      <c r="D79" s="59"/>
    </row>
    <row r="80" spans="2:4" ht="15">
      <c r="B80" s="63"/>
      <c r="D80" s="59"/>
    </row>
    <row r="81" spans="2:4" ht="15">
      <c r="B81" s="63"/>
      <c r="D81" s="59"/>
    </row>
    <row r="82" spans="2:4" ht="15">
      <c r="B82" s="63"/>
      <c r="D82" s="59"/>
    </row>
    <row r="83" spans="2:4" ht="15">
      <c r="B83" s="63"/>
      <c r="D83" s="59"/>
    </row>
    <row r="84" spans="2:4" ht="15">
      <c r="B84" s="63"/>
      <c r="D84" s="59"/>
    </row>
    <row r="85" spans="2:4" ht="15">
      <c r="B85" s="63"/>
      <c r="D85" s="59"/>
    </row>
    <row r="86" spans="2:4" ht="15">
      <c r="B86" s="63"/>
      <c r="D86" s="59"/>
    </row>
    <row r="87" spans="2:4" ht="15">
      <c r="B87" s="63"/>
      <c r="D87" s="59"/>
    </row>
    <row r="88" spans="2:4" ht="15">
      <c r="B88" s="63"/>
      <c r="D88" s="59"/>
    </row>
    <row r="89" spans="2:4" ht="15">
      <c r="B89" s="63"/>
      <c r="D89" s="59"/>
    </row>
    <row r="90" spans="2:4" ht="15">
      <c r="B90" s="63"/>
      <c r="D90" s="59"/>
    </row>
    <row r="91" spans="2:4" ht="15">
      <c r="B91" s="63"/>
      <c r="D91" s="59"/>
    </row>
    <row r="92" spans="2:4" ht="15">
      <c r="B92" s="63"/>
      <c r="D92" s="59"/>
    </row>
    <row r="93" spans="2:4" ht="12.75">
      <c r="B93" s="63"/>
      <c r="D93" s="39"/>
    </row>
    <row r="94" spans="2:4" ht="12.75">
      <c r="B94" s="63"/>
      <c r="D94" s="39"/>
    </row>
    <row r="95" spans="2:4" ht="12.75">
      <c r="B95" s="63"/>
      <c r="D95" s="39"/>
    </row>
    <row r="96" spans="2:4" ht="12.75">
      <c r="B96" s="63"/>
      <c r="D96" s="39"/>
    </row>
    <row r="97" spans="2:4" ht="12.75">
      <c r="B97" s="63"/>
      <c r="D97" s="39"/>
    </row>
    <row r="98" spans="2:4" ht="12.75">
      <c r="B98" s="63"/>
      <c r="D98" s="39"/>
    </row>
    <row r="99" spans="2:4" ht="12.75">
      <c r="B99" s="63"/>
      <c r="D99" s="39"/>
    </row>
    <row r="100" spans="2:4" ht="12.75">
      <c r="B100" s="63"/>
      <c r="D100" s="39"/>
    </row>
    <row r="101" spans="2:4" ht="12.75">
      <c r="B101" s="63"/>
      <c r="D101" s="39"/>
    </row>
    <row r="102" spans="2:4" ht="12.75">
      <c r="B102" s="63"/>
      <c r="D102" s="39"/>
    </row>
    <row r="103" spans="2:4" ht="12.75">
      <c r="B103" s="63"/>
      <c r="D103" s="39"/>
    </row>
    <row r="104" spans="2:4" ht="12.75">
      <c r="B104" s="63"/>
      <c r="D104" s="39"/>
    </row>
    <row r="105" spans="2:4" ht="12.75">
      <c r="B105" s="63"/>
      <c r="D105" s="39"/>
    </row>
    <row r="106" spans="2:4" ht="12.75">
      <c r="B106" s="63"/>
      <c r="D106" s="39"/>
    </row>
    <row r="107" spans="2:4" ht="12.75">
      <c r="B107" s="63"/>
      <c r="D107" s="39"/>
    </row>
    <row r="108" spans="2:4" ht="12.75">
      <c r="B108" s="63"/>
      <c r="D108" s="39"/>
    </row>
    <row r="109" spans="2:4" ht="12.75">
      <c r="B109" s="63"/>
      <c r="D109" s="39"/>
    </row>
    <row r="110" spans="2:4" ht="12.75">
      <c r="B110" s="63"/>
      <c r="D110" s="39"/>
    </row>
    <row r="111" spans="2:4" ht="12.75">
      <c r="B111" s="63"/>
      <c r="D111" s="39"/>
    </row>
    <row r="112" spans="2:4" ht="12.75">
      <c r="B112" s="63"/>
      <c r="D112" s="39"/>
    </row>
    <row r="113" spans="2:4" ht="12.75">
      <c r="B113" s="63"/>
      <c r="D113" s="39"/>
    </row>
    <row r="114" spans="2:4" ht="12.75">
      <c r="B114" s="63"/>
      <c r="D114" s="39"/>
    </row>
    <row r="115" spans="2:4" ht="12.75">
      <c r="B115" s="63"/>
      <c r="D115" s="39"/>
    </row>
    <row r="116" spans="2:4" ht="12.75">
      <c r="B116" s="63"/>
      <c r="D116" s="39"/>
    </row>
    <row r="117" spans="2:4" ht="12.75">
      <c r="B117" s="63"/>
      <c r="D117" s="39"/>
    </row>
    <row r="118" spans="2:4" ht="12.75">
      <c r="B118" s="63"/>
      <c r="D118" s="39"/>
    </row>
    <row r="119" spans="2:4" ht="12.75">
      <c r="B119" s="63"/>
      <c r="D119" s="39"/>
    </row>
    <row r="120" spans="2:4" ht="12.75">
      <c r="B120" s="63"/>
      <c r="D120" s="39"/>
    </row>
    <row r="121" spans="2:4" ht="12.75">
      <c r="B121" s="63"/>
      <c r="D121" s="39"/>
    </row>
    <row r="122" spans="2:4" ht="12.75">
      <c r="B122" s="63"/>
      <c r="D122" s="39"/>
    </row>
    <row r="123" spans="2:4" ht="12.75">
      <c r="B123" s="63"/>
      <c r="D123" s="39"/>
    </row>
    <row r="124" spans="2:4" ht="12.75">
      <c r="B124" s="63"/>
      <c r="D124" s="39"/>
    </row>
    <row r="125" spans="2:4" ht="12.75">
      <c r="B125" s="63"/>
      <c r="D125" s="39"/>
    </row>
    <row r="126" spans="2:4" ht="12.75">
      <c r="B126" s="63"/>
      <c r="D126" s="39"/>
    </row>
    <row r="127" spans="2:4" ht="12.75">
      <c r="B127" s="63"/>
      <c r="D127" s="39"/>
    </row>
    <row r="128" spans="2:4" ht="12.75">
      <c r="B128" s="63"/>
      <c r="D128" s="39"/>
    </row>
    <row r="129" spans="2:4" ht="12.75">
      <c r="B129" s="63"/>
      <c r="D129" s="39"/>
    </row>
    <row r="130" spans="2:4" ht="12.75">
      <c r="B130" s="63"/>
      <c r="D130" s="39"/>
    </row>
    <row r="131" spans="2:4" ht="12.75">
      <c r="B131" s="63"/>
      <c r="D131" s="39"/>
    </row>
    <row r="132" spans="2:4" ht="12.75">
      <c r="B132" s="63"/>
      <c r="D132" s="39"/>
    </row>
    <row r="133" spans="2:4" ht="12.75">
      <c r="B133" s="63"/>
      <c r="D133" s="39"/>
    </row>
    <row r="134" spans="2:4" ht="12.75">
      <c r="B134" s="63"/>
      <c r="D134" s="39"/>
    </row>
    <row r="135" spans="2:4" ht="12.75">
      <c r="B135" s="63"/>
      <c r="D135" s="39"/>
    </row>
    <row r="136" spans="2:4" ht="12.75">
      <c r="B136" s="63"/>
      <c r="D136" s="39"/>
    </row>
    <row r="137" spans="2:4" ht="12.75">
      <c r="B137" s="63"/>
      <c r="D137" s="39"/>
    </row>
    <row r="138" spans="2:4" ht="12.75">
      <c r="B138" s="63"/>
      <c r="D138" s="39"/>
    </row>
    <row r="139" spans="2:4" ht="12.75">
      <c r="B139" s="63"/>
      <c r="D139" s="39"/>
    </row>
    <row r="140" spans="2:4" ht="12.75">
      <c r="B140" s="63"/>
      <c r="D140" s="39"/>
    </row>
    <row r="141" spans="2:4" ht="12.75">
      <c r="B141" s="63"/>
      <c r="D141" s="39"/>
    </row>
    <row r="142" spans="2:4" ht="12.75">
      <c r="B142" s="63"/>
      <c r="D142" s="39"/>
    </row>
    <row r="143" spans="2:4" ht="12.75">
      <c r="B143" s="63"/>
      <c r="D143" s="39"/>
    </row>
    <row r="144" spans="2:4" ht="12.75">
      <c r="B144" s="63"/>
      <c r="D144" s="39"/>
    </row>
    <row r="145" spans="2:4" ht="12.75">
      <c r="B145" s="63"/>
      <c r="D145" s="39"/>
    </row>
    <row r="146" spans="2:4" ht="12.75">
      <c r="B146" s="63"/>
      <c r="D146" s="39"/>
    </row>
    <row r="147" spans="2:4" ht="12.75">
      <c r="B147" s="63"/>
      <c r="D147" s="39"/>
    </row>
    <row r="148" spans="2:4" ht="12.75">
      <c r="B148" s="63"/>
      <c r="D148" s="39"/>
    </row>
    <row r="149" spans="2:4" ht="12.75">
      <c r="B149" s="63"/>
      <c r="D149" s="39"/>
    </row>
    <row r="150" spans="2:4" ht="12.75">
      <c r="B150" s="63"/>
      <c r="D150" s="39"/>
    </row>
    <row r="151" spans="2:4" ht="12.75">
      <c r="B151" s="63"/>
      <c r="D151" s="39"/>
    </row>
    <row r="152" spans="2:4" ht="12.75">
      <c r="B152" s="63"/>
      <c r="D152" s="39"/>
    </row>
    <row r="153" spans="2:4" ht="12.75">
      <c r="B153" s="63"/>
      <c r="D153" s="39"/>
    </row>
    <row r="154" spans="2:4" ht="12.75">
      <c r="B154" s="63"/>
      <c r="D154" s="39"/>
    </row>
    <row r="155" spans="2:4" ht="12.75">
      <c r="B155" s="63"/>
      <c r="D155" s="39"/>
    </row>
    <row r="156" spans="2:4" ht="12.75">
      <c r="B156" s="63"/>
      <c r="D156" s="39"/>
    </row>
    <row r="157" spans="2:4" ht="12.75">
      <c r="B157" s="63"/>
      <c r="D157" s="39"/>
    </row>
    <row r="158" spans="2:4" ht="12.75">
      <c r="B158" s="63"/>
      <c r="D158" s="39"/>
    </row>
    <row r="159" spans="2:4" ht="12.75">
      <c r="B159" s="63"/>
      <c r="D159" s="39"/>
    </row>
    <row r="160" spans="2:4" ht="12.75">
      <c r="B160" s="63"/>
      <c r="D160" s="39"/>
    </row>
    <row r="161" spans="2:4" ht="12.75">
      <c r="B161" s="63"/>
      <c r="D161" s="39"/>
    </row>
    <row r="162" spans="2:4" ht="12.75">
      <c r="B162" s="63"/>
      <c r="D162" s="39"/>
    </row>
    <row r="163" spans="2:4" ht="12.75">
      <c r="B163" s="63"/>
      <c r="D163" s="39"/>
    </row>
    <row r="164" spans="2:4" ht="12.75">
      <c r="B164" s="63"/>
      <c r="D164" s="39"/>
    </row>
    <row r="165" spans="2:4" ht="12.75">
      <c r="B165" s="63"/>
      <c r="D165" s="39"/>
    </row>
    <row r="166" spans="2:4" ht="12.75">
      <c r="B166" s="63"/>
      <c r="D166" s="39"/>
    </row>
    <row r="167" spans="2:4" ht="12.75">
      <c r="B167" s="63"/>
      <c r="D167" s="39"/>
    </row>
    <row r="168" spans="2:4" ht="12.75">
      <c r="B168" s="63"/>
      <c r="D168" s="39"/>
    </row>
    <row r="169" spans="2:4" ht="12.75">
      <c r="B169" s="63"/>
      <c r="D169" s="39"/>
    </row>
    <row r="170" spans="2:4" ht="12.75">
      <c r="B170" s="63"/>
      <c r="D170" s="39"/>
    </row>
    <row r="171" spans="2:4" ht="12.75">
      <c r="B171" s="63"/>
      <c r="D171" s="39"/>
    </row>
    <row r="172" spans="2:4" ht="12.75">
      <c r="B172" s="63"/>
      <c r="D172" s="39"/>
    </row>
    <row r="173" spans="2:4" ht="12.75">
      <c r="B173" s="63"/>
      <c r="D173" s="39"/>
    </row>
    <row r="174" spans="2:4" ht="12.75">
      <c r="B174" s="63"/>
      <c r="D174" s="39"/>
    </row>
    <row r="175" spans="2:4" ht="12.75">
      <c r="B175" s="63"/>
      <c r="D175" s="39"/>
    </row>
    <row r="176" spans="2:4" ht="12.75">
      <c r="B176" s="63"/>
      <c r="D176" s="39"/>
    </row>
    <row r="177" spans="2:4" ht="12.75">
      <c r="B177" s="63"/>
      <c r="D177" s="39"/>
    </row>
    <row r="178" spans="2:4" ht="12.75">
      <c r="B178" s="63"/>
      <c r="D178" s="39"/>
    </row>
    <row r="179" spans="2:4" ht="12.75">
      <c r="B179" s="63"/>
      <c r="D179" s="39"/>
    </row>
    <row r="180" spans="2:4" ht="12.75">
      <c r="B180" s="63"/>
      <c r="D180" s="39"/>
    </row>
    <row r="181" spans="2:4" ht="12.75">
      <c r="B181" s="63"/>
      <c r="D181" s="39"/>
    </row>
    <row r="182" spans="2:4" ht="12.75">
      <c r="B182" s="63"/>
      <c r="D182" s="39"/>
    </row>
    <row r="183" spans="2:4" ht="12.75">
      <c r="B183" s="63"/>
      <c r="D183" s="39"/>
    </row>
    <row r="184" spans="2:4" ht="12.75">
      <c r="B184" s="63"/>
      <c r="D184" s="39"/>
    </row>
    <row r="185" spans="2:4" ht="12.75">
      <c r="B185" s="63"/>
      <c r="D185" s="39"/>
    </row>
    <row r="186" spans="2:4" ht="12.75">
      <c r="B186" s="63"/>
      <c r="D186" s="39"/>
    </row>
    <row r="187" spans="2:4" ht="12.75">
      <c r="B187" s="63"/>
      <c r="D187" s="39"/>
    </row>
    <row r="188" spans="2:4" ht="12.75">
      <c r="B188" s="63"/>
      <c r="D188" s="39"/>
    </row>
    <row r="189" spans="2:4" ht="12.75">
      <c r="B189" s="63"/>
      <c r="D189" s="39"/>
    </row>
    <row r="190" spans="2:4" ht="12.75">
      <c r="B190" s="63"/>
      <c r="D190" s="39"/>
    </row>
    <row r="191" spans="2:4" ht="12.75">
      <c r="B191" s="63"/>
      <c r="D191" s="39"/>
    </row>
    <row r="192" spans="2:4" ht="12.75">
      <c r="B192" s="63"/>
      <c r="D192" s="39"/>
    </row>
    <row r="193" spans="2:4" ht="12.75">
      <c r="B193" s="63"/>
      <c r="D193" s="39"/>
    </row>
    <row r="194" spans="2:4" ht="12.75">
      <c r="B194" s="63"/>
      <c r="D194" s="39"/>
    </row>
    <row r="195" spans="2:4" ht="12.75">
      <c r="B195" s="63"/>
      <c r="D195" s="39"/>
    </row>
    <row r="196" spans="2:4" ht="12.75">
      <c r="B196" s="63"/>
      <c r="D196" s="39"/>
    </row>
    <row r="197" spans="2:4" ht="12.75">
      <c r="B197" s="63"/>
      <c r="D197" s="39"/>
    </row>
    <row r="198" spans="2:4" ht="12.75">
      <c r="B198" s="63"/>
      <c r="D198" s="39"/>
    </row>
    <row r="199" spans="2:4" ht="12.75">
      <c r="B199" s="63"/>
      <c r="D199" s="39"/>
    </row>
    <row r="200" spans="2:4" ht="12.75">
      <c r="B200" s="63"/>
      <c r="D200" s="39"/>
    </row>
    <row r="201" spans="2:4" ht="12.75">
      <c r="B201" s="63"/>
      <c r="D201" s="39"/>
    </row>
    <row r="202" spans="2:4" ht="12.75">
      <c r="B202" s="63"/>
      <c r="D202" s="39"/>
    </row>
    <row r="203" spans="2:4" ht="12.75">
      <c r="B203" s="63"/>
      <c r="D203" s="39"/>
    </row>
    <row r="204" spans="2:4" ht="12.75">
      <c r="B204" s="63"/>
      <c r="D204" s="39"/>
    </row>
    <row r="205" spans="2:4" ht="12.75">
      <c r="B205" s="63"/>
      <c r="D205" s="39"/>
    </row>
    <row r="206" spans="2:4" ht="12.75">
      <c r="B206" s="63"/>
      <c r="D206" s="39"/>
    </row>
    <row r="207" spans="2:4" ht="12.75">
      <c r="B207" s="63"/>
      <c r="D207" s="39"/>
    </row>
    <row r="208" spans="2:4" ht="12.75">
      <c r="B208" s="63"/>
      <c r="D208" s="39"/>
    </row>
    <row r="209" spans="2:4" ht="12.75">
      <c r="B209" s="63"/>
      <c r="D209" s="39"/>
    </row>
    <row r="210" spans="2:4" ht="12.75">
      <c r="B210" s="63"/>
      <c r="D210" s="39"/>
    </row>
    <row r="211" spans="2:4" ht="12.75">
      <c r="B211" s="63"/>
      <c r="D211" s="39"/>
    </row>
    <row r="212" spans="2:4" ht="12.75">
      <c r="B212" s="63"/>
      <c r="D212" s="39"/>
    </row>
    <row r="213" spans="2:4" ht="12.75">
      <c r="B213" s="63"/>
      <c r="D213" s="39"/>
    </row>
    <row r="214" spans="2:4" ht="12.75">
      <c r="B214" s="63"/>
      <c r="D214" s="39"/>
    </row>
    <row r="215" spans="2:4" ht="12.75">
      <c r="B215" s="63"/>
      <c r="D215" s="39"/>
    </row>
    <row r="216" spans="2:4" ht="12.75">
      <c r="B216" s="63"/>
      <c r="D216" s="39"/>
    </row>
    <row r="217" spans="2:4" ht="12.75">
      <c r="B217" s="63"/>
      <c r="D217" s="39"/>
    </row>
    <row r="218" spans="2:4" ht="12.75">
      <c r="B218" s="63"/>
      <c r="D218" s="39"/>
    </row>
    <row r="219" spans="2:4" ht="12.75">
      <c r="B219" s="63"/>
      <c r="D219" s="39"/>
    </row>
    <row r="220" spans="2:4" ht="12.75">
      <c r="B220" s="63"/>
      <c r="D220" s="39"/>
    </row>
    <row r="221" spans="2:4" ht="12.75">
      <c r="B221" s="63"/>
      <c r="D221" s="39"/>
    </row>
    <row r="222" spans="2:4" ht="12.75">
      <c r="B222" s="63"/>
      <c r="D222" s="39"/>
    </row>
    <row r="223" spans="2:4" ht="12.75">
      <c r="B223" s="63"/>
      <c r="D223" s="39"/>
    </row>
    <row r="224" spans="2:4" ht="12.75">
      <c r="B224" s="63"/>
      <c r="D224" s="39"/>
    </row>
    <row r="225" spans="2:4" ht="12.75">
      <c r="B225" s="63"/>
      <c r="D225" s="39"/>
    </row>
    <row r="226" spans="2:4" ht="12.75">
      <c r="B226" s="63"/>
      <c r="D226" s="39"/>
    </row>
    <row r="227" spans="2:4" ht="12.75">
      <c r="B227" s="63"/>
      <c r="D227" s="39"/>
    </row>
    <row r="228" spans="2:4" ht="12.75">
      <c r="B228" s="63"/>
      <c r="D228" s="39"/>
    </row>
    <row r="229" spans="2:4" ht="12.75">
      <c r="B229" s="63"/>
      <c r="D229" s="39"/>
    </row>
    <row r="230" spans="2:4" ht="12.75">
      <c r="B230" s="63"/>
      <c r="D230" s="39"/>
    </row>
    <row r="231" spans="2:4" ht="12.75">
      <c r="B231" s="63"/>
      <c r="D231" s="39"/>
    </row>
    <row r="232" spans="2:4" ht="12.75">
      <c r="B232" s="63"/>
      <c r="D232" s="39"/>
    </row>
    <row r="233" spans="2:4" ht="12.75">
      <c r="B233" s="63"/>
      <c r="D233" s="39"/>
    </row>
    <row r="234" spans="2:4" ht="12.75">
      <c r="B234" s="63"/>
      <c r="D234" s="39"/>
    </row>
    <row r="235" spans="2:4" ht="12.75">
      <c r="B235" s="63"/>
      <c r="D235" s="39"/>
    </row>
    <row r="236" spans="2:4" ht="12.75">
      <c r="B236" s="63"/>
      <c r="D236" s="39"/>
    </row>
    <row r="237" spans="2:4" ht="12.75">
      <c r="B237" s="63"/>
      <c r="D237" s="39"/>
    </row>
    <row r="238" spans="2:4" ht="12.75">
      <c r="B238" s="63"/>
      <c r="D238" s="39"/>
    </row>
    <row r="239" spans="2:4" ht="12.75">
      <c r="B239" s="63"/>
      <c r="D239" s="39"/>
    </row>
    <row r="240" spans="2:4" ht="12.75">
      <c r="B240" s="63"/>
      <c r="D240" s="39"/>
    </row>
    <row r="241" spans="2:4" ht="12.75">
      <c r="B241" s="63"/>
      <c r="D241" s="39"/>
    </row>
    <row r="242" spans="2:4" ht="12.75">
      <c r="B242" s="63"/>
      <c r="D242" s="39"/>
    </row>
    <row r="243" spans="2:4" ht="12.75">
      <c r="B243" s="63"/>
      <c r="D243" s="39"/>
    </row>
    <row r="244" spans="2:4" ht="12.75">
      <c r="B244" s="63"/>
      <c r="D244" s="39"/>
    </row>
    <row r="245" spans="2:4" ht="12.75">
      <c r="B245" s="63"/>
      <c r="D245" s="39"/>
    </row>
    <row r="246" spans="2:4" ht="12.75">
      <c r="B246" s="63"/>
      <c r="D246" s="39"/>
    </row>
    <row r="247" spans="2:4" ht="12.75">
      <c r="B247" s="63"/>
      <c r="D247" s="39"/>
    </row>
    <row r="248" spans="2:4" ht="12.75">
      <c r="B248" s="63"/>
      <c r="D248" s="39"/>
    </row>
    <row r="249" spans="2:4" ht="12.75">
      <c r="B249" s="63"/>
      <c r="D249" s="39"/>
    </row>
    <row r="250" spans="2:4" ht="12.75">
      <c r="B250" s="63"/>
      <c r="D250" s="39"/>
    </row>
    <row r="251" spans="2:4" ht="12.75">
      <c r="B251" s="63"/>
      <c r="D251" s="39"/>
    </row>
    <row r="252" spans="2:4" ht="12.75">
      <c r="B252" s="63"/>
      <c r="D252" s="39"/>
    </row>
    <row r="253" spans="2:4" ht="12.75">
      <c r="B253" s="63"/>
      <c r="D253" s="39"/>
    </row>
    <row r="254" spans="2:4" ht="12.75">
      <c r="B254" s="63"/>
      <c r="D254" s="39"/>
    </row>
    <row r="255" spans="2:4" ht="12.75">
      <c r="B255" s="63"/>
      <c r="D255" s="39"/>
    </row>
    <row r="256" spans="2:4" ht="12.75">
      <c r="B256" s="63"/>
      <c r="D256" s="39"/>
    </row>
    <row r="257" spans="2:4" ht="12.75">
      <c r="B257" s="63"/>
      <c r="D257" s="39"/>
    </row>
    <row r="258" spans="2:4" ht="12.75">
      <c r="B258" s="63"/>
      <c r="D258" s="39"/>
    </row>
    <row r="259" spans="2:4" ht="12.75">
      <c r="B259" s="63"/>
      <c r="D259" s="39"/>
    </row>
    <row r="260" spans="2:4" ht="12.75">
      <c r="B260" s="63"/>
      <c r="D260" s="39"/>
    </row>
    <row r="261" spans="2:4" ht="12.75">
      <c r="B261" s="63"/>
      <c r="D261" s="39"/>
    </row>
    <row r="262" spans="2:4" ht="12.75">
      <c r="B262" s="63"/>
      <c r="D262" s="39"/>
    </row>
    <row r="263" spans="2:4" ht="12.75">
      <c r="B263" s="63"/>
      <c r="D263" s="39"/>
    </row>
    <row r="264" spans="2:4" ht="12.75">
      <c r="B264" s="63"/>
      <c r="D264" s="39"/>
    </row>
    <row r="265" spans="2:4" ht="12.75">
      <c r="B265" s="63"/>
      <c r="D265" s="39"/>
    </row>
    <row r="266" spans="2:4" ht="12.75">
      <c r="B266" s="63"/>
      <c r="D266" s="39"/>
    </row>
    <row r="267" spans="2:4" ht="12.75">
      <c r="B267" s="63"/>
      <c r="D267" s="39"/>
    </row>
    <row r="268" spans="2:4" ht="12.75">
      <c r="B268" s="63"/>
      <c r="D268" s="39"/>
    </row>
    <row r="269" spans="2:4" ht="12.75">
      <c r="B269" s="63"/>
      <c r="D269" s="39"/>
    </row>
    <row r="270" spans="2:4" ht="12.75">
      <c r="B270" s="63"/>
      <c r="D270" s="39"/>
    </row>
    <row r="271" spans="2:4" ht="12.75">
      <c r="B271" s="63"/>
      <c r="D271" s="39"/>
    </row>
    <row r="272" spans="2:4" ht="12.75">
      <c r="B272" s="63"/>
      <c r="D272" s="39"/>
    </row>
    <row r="273" spans="2:4" ht="12.75">
      <c r="B273" s="63"/>
      <c r="D273" s="39"/>
    </row>
    <row r="274" spans="2:4" ht="12.75">
      <c r="B274" s="63"/>
      <c r="D274" s="39"/>
    </row>
    <row r="275" spans="2:4" ht="12.75">
      <c r="B275" s="63"/>
      <c r="D275" s="39"/>
    </row>
    <row r="276" spans="2:4" ht="12.75">
      <c r="B276" s="63"/>
      <c r="D276" s="39"/>
    </row>
    <row r="277" spans="2:4" ht="12.75">
      <c r="B277" s="63"/>
      <c r="D277" s="39"/>
    </row>
    <row r="278" spans="2:4" ht="12.75">
      <c r="B278" s="63"/>
      <c r="D278" s="39"/>
    </row>
    <row r="279" spans="2:4" ht="12.75">
      <c r="B279" s="63"/>
      <c r="D279" s="39"/>
    </row>
    <row r="280" spans="2:4" ht="12.75">
      <c r="B280" s="63"/>
      <c r="D280" s="39"/>
    </row>
    <row r="281" spans="2:4" ht="12.75">
      <c r="B281" s="63"/>
      <c r="D281" s="39"/>
    </row>
    <row r="282" spans="2:4" ht="12.75">
      <c r="B282" s="63"/>
      <c r="D282" s="39"/>
    </row>
    <row r="283" spans="2:4" ht="12.75">
      <c r="B283" s="63"/>
      <c r="D283" s="39"/>
    </row>
    <row r="284" spans="2:4" ht="12.75">
      <c r="B284" s="63"/>
      <c r="D284" s="39"/>
    </row>
    <row r="285" spans="2:4" ht="12.75">
      <c r="B285" s="63"/>
      <c r="D285" s="39"/>
    </row>
    <row r="286" spans="2:4" ht="12.75">
      <c r="B286" s="63"/>
      <c r="D286" s="39"/>
    </row>
    <row r="287" spans="2:4" ht="12.75">
      <c r="B287" s="63"/>
      <c r="D287" s="39"/>
    </row>
    <row r="288" spans="2:4" ht="12.75">
      <c r="B288" s="63"/>
      <c r="D288" s="39"/>
    </row>
    <row r="289" spans="2:4" ht="12.75">
      <c r="B289" s="63"/>
      <c r="D289" s="39"/>
    </row>
    <row r="290" spans="2:4" ht="12.75">
      <c r="B290" s="63"/>
      <c r="D290" s="39"/>
    </row>
    <row r="291" spans="2:4" ht="12.75">
      <c r="B291" s="63"/>
      <c r="D291" s="39"/>
    </row>
    <row r="292" spans="2:4" ht="12.75">
      <c r="B292" s="63"/>
      <c r="D292" s="39"/>
    </row>
    <row r="293" spans="2:4" ht="12.75">
      <c r="B293" s="63"/>
      <c r="D293" s="39"/>
    </row>
    <row r="294" spans="2:4" ht="12.75">
      <c r="B294" s="63"/>
      <c r="D294" s="39"/>
    </row>
    <row r="295" spans="2:4" ht="12.75">
      <c r="B295" s="63"/>
      <c r="D295" s="39"/>
    </row>
    <row r="296" spans="2:4" ht="12.75">
      <c r="B296" s="63"/>
      <c r="D296" s="39"/>
    </row>
    <row r="297" spans="2:4" ht="12.75">
      <c r="B297" s="63"/>
      <c r="D297" s="39"/>
    </row>
    <row r="298" spans="2:4" ht="12.75">
      <c r="B298" s="63"/>
      <c r="D298" s="39"/>
    </row>
    <row r="299" spans="2:4" ht="12.75">
      <c r="B299" s="63"/>
      <c r="D299" s="39"/>
    </row>
    <row r="300" spans="2:4" ht="12.75">
      <c r="B300" s="63"/>
      <c r="D300" s="39"/>
    </row>
    <row r="301" spans="2:4" ht="12.75">
      <c r="B301" s="63"/>
      <c r="D301" s="39"/>
    </row>
    <row r="302" spans="2:4" ht="12.75">
      <c r="B302" s="63"/>
      <c r="D302" s="39"/>
    </row>
    <row r="303" spans="2:4" ht="12.75">
      <c r="B303" s="63"/>
      <c r="D303" s="39"/>
    </row>
    <row r="304" spans="2:4" ht="12.75">
      <c r="B304" s="63"/>
      <c r="D304" s="39"/>
    </row>
    <row r="305" spans="2:4" ht="12.75">
      <c r="B305" s="63"/>
      <c r="D305" s="39"/>
    </row>
    <row r="306" spans="2:4" ht="12.75">
      <c r="B306" s="63"/>
      <c r="D306" s="39"/>
    </row>
    <row r="307" spans="2:4" ht="12.75">
      <c r="B307" s="63"/>
      <c r="D307" s="39"/>
    </row>
    <row r="308" spans="2:4" ht="12.75">
      <c r="B308" s="63"/>
      <c r="D308" s="39"/>
    </row>
    <row r="309" spans="2:4" ht="12.75">
      <c r="B309" s="63"/>
      <c r="D309" s="39"/>
    </row>
    <row r="310" spans="2:4" ht="12.75">
      <c r="B310" s="63"/>
      <c r="D310" s="39"/>
    </row>
    <row r="311" spans="2:4" ht="12.75">
      <c r="B311" s="63"/>
      <c r="D311" s="39"/>
    </row>
    <row r="312" spans="2:4" ht="12.75">
      <c r="B312" s="63"/>
      <c r="D312" s="39"/>
    </row>
    <row r="313" spans="2:4" ht="12.75">
      <c r="B313" s="63"/>
      <c r="D313" s="39"/>
    </row>
    <row r="314" spans="2:4" ht="12.75">
      <c r="B314" s="63"/>
      <c r="D314" s="39"/>
    </row>
    <row r="315" spans="2:4" ht="12.75">
      <c r="B315" s="63"/>
      <c r="D315" s="39"/>
    </row>
    <row r="316" spans="2:4" ht="12.75">
      <c r="B316" s="63"/>
      <c r="D316" s="39"/>
    </row>
    <row r="317" spans="2:4" ht="12.75">
      <c r="B317" s="63"/>
      <c r="D317" s="39"/>
    </row>
    <row r="318" spans="2:4" ht="12.75">
      <c r="B318" s="63"/>
      <c r="D318" s="39"/>
    </row>
    <row r="319" spans="2:4" ht="12.75">
      <c r="B319" s="63"/>
      <c r="D319" s="39"/>
    </row>
    <row r="320" spans="2:4" ht="12.75">
      <c r="B320" s="63"/>
      <c r="D320" s="39"/>
    </row>
    <row r="321" spans="2:4" ht="12.75">
      <c r="B321" s="63"/>
      <c r="D321" s="39"/>
    </row>
    <row r="322" spans="2:4" ht="12.75">
      <c r="B322" s="63"/>
      <c r="D322" s="39"/>
    </row>
    <row r="323" spans="2:4" ht="12.75">
      <c r="B323" s="63"/>
      <c r="D323" s="39"/>
    </row>
    <row r="324" spans="2:4" ht="12.75">
      <c r="B324" s="63"/>
      <c r="D324" s="39"/>
    </row>
    <row r="325" spans="2:4" ht="12.75">
      <c r="B325" s="63"/>
      <c r="D325" s="39"/>
    </row>
    <row r="326" spans="2:4" ht="12.75">
      <c r="B326" s="63"/>
      <c r="D326" s="39"/>
    </row>
    <row r="327" spans="2:4" ht="12.75">
      <c r="B327" s="63"/>
      <c r="D327" s="39"/>
    </row>
    <row r="328" spans="2:4" ht="12.75">
      <c r="B328" s="63"/>
      <c r="D328" s="39"/>
    </row>
    <row r="329" spans="2:4" ht="12.75">
      <c r="B329" s="63"/>
      <c r="D329" s="39"/>
    </row>
    <row r="330" spans="2:4" ht="12.75">
      <c r="B330" s="63"/>
      <c r="D330" s="39"/>
    </row>
    <row r="331" spans="2:4" ht="12.75">
      <c r="B331" s="63"/>
      <c r="D331" s="39"/>
    </row>
    <row r="332" spans="2:4" ht="12.75">
      <c r="B332" s="63"/>
      <c r="D332" s="39"/>
    </row>
    <row r="333" spans="2:4" ht="12.75">
      <c r="B333" s="63"/>
      <c r="D333" s="39"/>
    </row>
    <row r="334" spans="2:4" ht="12.75">
      <c r="B334" s="63"/>
      <c r="D334" s="39"/>
    </row>
    <row r="335" spans="2:4" ht="12.75">
      <c r="B335" s="63"/>
      <c r="D335" s="39"/>
    </row>
    <row r="336" spans="2:4" ht="12.75">
      <c r="B336" s="63"/>
      <c r="D336" s="39"/>
    </row>
    <row r="337" spans="2:4" ht="12.75">
      <c r="B337" s="63"/>
      <c r="D337" s="39"/>
    </row>
    <row r="338" spans="2:4" ht="12.75">
      <c r="B338" s="63"/>
      <c r="D338" s="39"/>
    </row>
    <row r="339" spans="2:4" ht="12.75">
      <c r="B339" s="63"/>
      <c r="D339" s="39"/>
    </row>
    <row r="340" spans="2:4" ht="12.75">
      <c r="B340" s="63"/>
      <c r="D340" s="39"/>
    </row>
    <row r="341" spans="2:4" ht="12.75">
      <c r="B341" s="63"/>
      <c r="D341" s="39"/>
    </row>
    <row r="342" spans="2:4" ht="12.75">
      <c r="B342" s="63"/>
      <c r="D342" s="39"/>
    </row>
    <row r="343" spans="2:4" ht="12.75">
      <c r="B343" s="63"/>
      <c r="D343" s="39"/>
    </row>
    <row r="344" spans="2:4" ht="12.75">
      <c r="B344" s="63"/>
      <c r="D344" s="39"/>
    </row>
    <row r="345" spans="2:4" ht="12.75">
      <c r="B345" s="63"/>
      <c r="D345" s="39"/>
    </row>
    <row r="346" spans="2:4" ht="12.75">
      <c r="B346" s="63"/>
      <c r="D346" s="39"/>
    </row>
    <row r="347" spans="2:4" ht="12.75">
      <c r="B347" s="63"/>
      <c r="D347" s="39"/>
    </row>
    <row r="348" spans="2:4" ht="12.75">
      <c r="B348" s="63"/>
      <c r="D348" s="39"/>
    </row>
    <row r="349" spans="2:4" ht="12.75">
      <c r="B349" s="63"/>
      <c r="D349" s="39"/>
    </row>
    <row r="350" spans="2:4" ht="12.75">
      <c r="B350" s="63"/>
      <c r="D350" s="39"/>
    </row>
    <row r="351" spans="2:4" ht="12.75">
      <c r="B351" s="63"/>
      <c r="D351" s="39"/>
    </row>
    <row r="352" spans="2:4" ht="12.75">
      <c r="B352" s="63"/>
      <c r="D352" s="39"/>
    </row>
    <row r="353" spans="2:4" ht="12.75">
      <c r="B353" s="63"/>
      <c r="D353" s="39"/>
    </row>
    <row r="354" spans="2:4" ht="12.75">
      <c r="B354" s="63"/>
      <c r="D354" s="39"/>
    </row>
    <row r="355" spans="2:4" ht="12.75">
      <c r="B355" s="63"/>
      <c r="D355" s="39"/>
    </row>
    <row r="356" spans="2:4" ht="12.75">
      <c r="B356" s="63"/>
      <c r="D356" s="39"/>
    </row>
    <row r="357" spans="2:4" ht="12.75">
      <c r="B357" s="63"/>
      <c r="D357" s="39"/>
    </row>
    <row r="358" spans="2:4" ht="12.75">
      <c r="B358" s="63"/>
      <c r="D358" s="39"/>
    </row>
    <row r="359" spans="2:4" ht="12.75">
      <c r="B359" s="63"/>
      <c r="D359" s="39"/>
    </row>
    <row r="360" spans="2:4" ht="12.75">
      <c r="B360" s="63"/>
      <c r="D360" s="39"/>
    </row>
    <row r="361" spans="2:4" ht="12.75">
      <c r="B361" s="63"/>
      <c r="D361" s="39"/>
    </row>
    <row r="362" spans="2:4" ht="12.75">
      <c r="B362" s="63"/>
      <c r="D362" s="39"/>
    </row>
    <row r="363" spans="2:4" ht="12.75">
      <c r="B363" s="63"/>
      <c r="D363" s="39"/>
    </row>
    <row r="364" spans="2:4" ht="12.75">
      <c r="B364" s="63"/>
      <c r="D364" s="39"/>
    </row>
    <row r="365" spans="2:4" ht="12.75">
      <c r="B365" s="63"/>
      <c r="D365" s="39"/>
    </row>
    <row r="366" spans="2:4" ht="12.75">
      <c r="B366" s="63"/>
      <c r="D366" s="39"/>
    </row>
    <row r="367" spans="2:4" ht="12.75">
      <c r="B367" s="63"/>
      <c r="D367" s="39"/>
    </row>
    <row r="368" spans="2:4" ht="12.75">
      <c r="B368" s="63"/>
      <c r="D368" s="39"/>
    </row>
    <row r="369" spans="2:4" ht="12.75">
      <c r="B369" s="63"/>
      <c r="D369" s="39"/>
    </row>
    <row r="370" spans="2:4" ht="12.75">
      <c r="B370" s="63"/>
      <c r="D370" s="39"/>
    </row>
    <row r="371" spans="2:4" ht="12.75">
      <c r="B371" s="63"/>
      <c r="D371" s="39"/>
    </row>
    <row r="372" spans="2:4" ht="12.75">
      <c r="B372" s="63"/>
      <c r="D372" s="39"/>
    </row>
    <row r="373" spans="2:4" ht="12.75">
      <c r="B373" s="63"/>
      <c r="D373" s="39"/>
    </row>
    <row r="374" spans="2:4" ht="12.75">
      <c r="B374" s="63"/>
      <c r="D374" s="39"/>
    </row>
    <row r="375" spans="2:4" ht="12.75">
      <c r="B375" s="63"/>
      <c r="D375" s="39"/>
    </row>
    <row r="376" spans="2:4" ht="12.75">
      <c r="B376" s="63"/>
      <c r="D376" s="39"/>
    </row>
    <row r="377" spans="2:4" ht="12.75">
      <c r="B377" s="63"/>
      <c r="D377" s="39"/>
    </row>
    <row r="378" spans="2:4" ht="12.75">
      <c r="B378" s="63"/>
      <c r="D378" s="39"/>
    </row>
    <row r="379" spans="2:4" ht="12.75">
      <c r="B379" s="63"/>
      <c r="D379" s="39"/>
    </row>
    <row r="380" spans="2:4" ht="12.75">
      <c r="B380" s="63"/>
      <c r="D380" s="39"/>
    </row>
    <row r="381" spans="2:4" ht="12.75">
      <c r="B381" s="63"/>
      <c r="D381" s="39"/>
    </row>
    <row r="382" spans="2:4" ht="12.75">
      <c r="B382" s="63"/>
      <c r="D382" s="39"/>
    </row>
    <row r="383" spans="2:4" ht="12.75">
      <c r="B383" s="63"/>
      <c r="D383" s="39"/>
    </row>
    <row r="384" spans="2:4" ht="12.75">
      <c r="B384" s="63"/>
      <c r="D384" s="39"/>
    </row>
    <row r="385" spans="2:4" ht="12.75">
      <c r="B385" s="63"/>
      <c r="D385" s="39"/>
    </row>
    <row r="386" spans="2:4" ht="12.75">
      <c r="B386" s="63"/>
      <c r="D386" s="39"/>
    </row>
    <row r="387" spans="2:4" ht="12.75">
      <c r="B387" s="63"/>
      <c r="D387" s="39"/>
    </row>
    <row r="388" spans="2:4" ht="12.75">
      <c r="B388" s="63"/>
      <c r="D388" s="39"/>
    </row>
    <row r="389" spans="2:4" ht="12.75">
      <c r="B389" s="63"/>
      <c r="D389" s="39"/>
    </row>
    <row r="390" spans="2:4" ht="12.75">
      <c r="B390" s="63"/>
      <c r="D390" s="39"/>
    </row>
    <row r="391" spans="2:4" ht="12.75">
      <c r="B391" s="63"/>
      <c r="D391" s="39"/>
    </row>
    <row r="392" spans="2:4" ht="12.75">
      <c r="B392" s="63"/>
      <c r="D392" s="39"/>
    </row>
    <row r="393" spans="2:4" ht="12.75">
      <c r="B393" s="63"/>
      <c r="D393" s="39"/>
    </row>
    <row r="394" spans="2:4" ht="12.75">
      <c r="B394" s="63"/>
      <c r="D394" s="39"/>
    </row>
    <row r="395" spans="2:4" ht="12.75">
      <c r="B395" s="63"/>
      <c r="D395" s="39"/>
    </row>
    <row r="396" spans="2:4" ht="12.75">
      <c r="B396" s="63"/>
      <c r="D396" s="39"/>
    </row>
    <row r="397" spans="2:4" ht="12.75">
      <c r="B397" s="63"/>
      <c r="D397" s="39"/>
    </row>
    <row r="398" spans="2:4" ht="12.75">
      <c r="B398" s="63"/>
      <c r="D398" s="39"/>
    </row>
    <row r="399" spans="2:4" ht="12.75">
      <c r="B399" s="63"/>
      <c r="D399" s="39"/>
    </row>
    <row r="400" spans="2:4" ht="12.75">
      <c r="B400" s="63"/>
      <c r="D400" s="39"/>
    </row>
    <row r="401" spans="2:4" ht="12.75">
      <c r="B401" s="63"/>
      <c r="D401" s="39"/>
    </row>
    <row r="402" spans="2:4" ht="12.75">
      <c r="B402" s="63"/>
      <c r="D402" s="39"/>
    </row>
    <row r="403" spans="2:4" ht="12.75">
      <c r="B403" s="63"/>
      <c r="D403" s="39"/>
    </row>
    <row r="404" spans="2:4" ht="12.75">
      <c r="B404" s="63"/>
      <c r="D404" s="39"/>
    </row>
    <row r="405" spans="2:4" ht="12.75">
      <c r="B405" s="63"/>
      <c r="D405" s="39"/>
    </row>
    <row r="406" spans="2:4" ht="12.75">
      <c r="B406" s="63"/>
      <c r="D406" s="39"/>
    </row>
    <row r="407" spans="2:4" ht="12.75">
      <c r="B407" s="63"/>
      <c r="D407" s="39"/>
    </row>
    <row r="408" spans="2:4" ht="12.75">
      <c r="B408" s="63"/>
      <c r="D408" s="39"/>
    </row>
    <row r="409" spans="2:4" ht="12.75">
      <c r="B409" s="63"/>
      <c r="D409" s="39"/>
    </row>
    <row r="410" spans="2:4" ht="12.75">
      <c r="B410" s="63"/>
      <c r="D410" s="39"/>
    </row>
    <row r="411" spans="2:4" ht="12.75">
      <c r="B411" s="63"/>
      <c r="D411" s="39"/>
    </row>
    <row r="412" spans="2:4" ht="12.75">
      <c r="B412" s="63"/>
      <c r="D412" s="39"/>
    </row>
    <row r="413" spans="2:4" ht="12.75">
      <c r="B413" s="63"/>
      <c r="D413" s="39"/>
    </row>
    <row r="414" spans="2:4" ht="12.75">
      <c r="B414" s="63"/>
      <c r="D414" s="39"/>
    </row>
    <row r="415" spans="2:4" ht="12.75">
      <c r="B415" s="63"/>
      <c r="D415" s="39"/>
    </row>
    <row r="416" spans="2:4" ht="12.75">
      <c r="B416" s="63"/>
      <c r="D416" s="39"/>
    </row>
    <row r="417" spans="2:4" ht="12.75">
      <c r="B417" s="63"/>
      <c r="D417" s="39"/>
    </row>
    <row r="418" spans="2:4" ht="12.75">
      <c r="B418" s="63"/>
      <c r="D418" s="39"/>
    </row>
    <row r="419" spans="2:4" ht="12.75">
      <c r="B419" s="63"/>
      <c r="D419" s="39"/>
    </row>
    <row r="420" spans="2:4" ht="12.75">
      <c r="B420" s="63"/>
      <c r="D420" s="39"/>
    </row>
    <row r="421" spans="2:4" ht="12.75">
      <c r="B421" s="63"/>
      <c r="D421" s="39"/>
    </row>
    <row r="422" spans="2:4" ht="12.75">
      <c r="B422" s="63"/>
      <c r="D422" s="39"/>
    </row>
    <row r="423" spans="2:4" ht="12.75">
      <c r="B423" s="63"/>
      <c r="D423" s="39"/>
    </row>
    <row r="424" spans="2:4" ht="12.75">
      <c r="B424" s="63"/>
      <c r="D424" s="39"/>
    </row>
    <row r="425" spans="2:4" ht="12.75">
      <c r="B425" s="63"/>
      <c r="D425" s="39"/>
    </row>
    <row r="426" spans="2:4" ht="12.75">
      <c r="B426" s="63"/>
      <c r="D426" s="39"/>
    </row>
    <row r="427" spans="2:4" ht="12.75">
      <c r="B427" s="63"/>
      <c r="D427" s="39"/>
    </row>
    <row r="428" spans="2:4" ht="12.75">
      <c r="B428" s="63"/>
      <c r="D428" s="39"/>
    </row>
    <row r="429" spans="2:4" ht="12.75">
      <c r="B429" s="63"/>
      <c r="D429" s="39"/>
    </row>
    <row r="430" spans="2:4" ht="12.75">
      <c r="B430" s="63"/>
      <c r="D430" s="39"/>
    </row>
    <row r="431" spans="2:4" ht="12.75">
      <c r="B431" s="63"/>
      <c r="D431" s="39"/>
    </row>
    <row r="432" spans="2:4" ht="12.75">
      <c r="B432" s="63"/>
      <c r="D432" s="39"/>
    </row>
    <row r="433" spans="2:4" ht="12.75">
      <c r="B433" s="63"/>
      <c r="D433" s="39"/>
    </row>
    <row r="434" spans="2:4" ht="12.75">
      <c r="B434" s="63"/>
      <c r="D434" s="39"/>
    </row>
    <row r="435" spans="2:4" ht="12.75">
      <c r="B435" s="63"/>
      <c r="D435" s="39"/>
    </row>
    <row r="436" spans="2:4" ht="12.75">
      <c r="B436" s="63"/>
      <c r="D436" s="39"/>
    </row>
    <row r="437" spans="2:4" ht="12.75">
      <c r="B437" s="63"/>
      <c r="D437" s="39"/>
    </row>
    <row r="438" spans="2:4" ht="12.75">
      <c r="B438" s="63"/>
      <c r="D438" s="39"/>
    </row>
    <row r="439" spans="2:4" ht="12.75">
      <c r="B439" s="63"/>
      <c r="D439" s="39"/>
    </row>
    <row r="440" spans="2:4" ht="12.75">
      <c r="B440" s="63"/>
      <c r="D440" s="39"/>
    </row>
    <row r="441" spans="2:4" ht="12.75">
      <c r="B441" s="63"/>
      <c r="D441" s="39"/>
    </row>
    <row r="442" spans="2:4" ht="12.75">
      <c r="B442" s="63"/>
      <c r="D442" s="39"/>
    </row>
    <row r="443" spans="2:4" ht="12.75">
      <c r="B443" s="63"/>
      <c r="D443" s="39"/>
    </row>
    <row r="444" spans="2:4" ht="12.75">
      <c r="B444" s="63"/>
      <c r="D444" s="39"/>
    </row>
    <row r="445" spans="2:4" ht="12.75">
      <c r="B445" s="63"/>
      <c r="D445" s="39"/>
    </row>
    <row r="446" spans="2:4" ht="12.75">
      <c r="B446" s="63"/>
      <c r="D446" s="39"/>
    </row>
    <row r="447" spans="2:4" ht="12.75">
      <c r="B447" s="63"/>
      <c r="D447" s="39"/>
    </row>
    <row r="448" spans="2:4" ht="12.75">
      <c r="B448" s="63"/>
      <c r="D448" s="39"/>
    </row>
    <row r="449" spans="2:4" ht="12.75">
      <c r="B449" s="63"/>
      <c r="D449" s="39"/>
    </row>
    <row r="450" spans="2:4" ht="12.75">
      <c r="B450" s="63"/>
      <c r="D450" s="39"/>
    </row>
    <row r="451" spans="2:4" ht="12.75">
      <c r="B451" s="63"/>
      <c r="D451" s="39"/>
    </row>
    <row r="452" spans="2:4" ht="12.75">
      <c r="B452" s="63"/>
      <c r="D452" s="39"/>
    </row>
    <row r="453" spans="2:4" ht="12.75">
      <c r="B453" s="63"/>
      <c r="D453" s="39"/>
    </row>
    <row r="454" spans="2:4" ht="12.75">
      <c r="B454" s="63"/>
      <c r="D454" s="39"/>
    </row>
    <row r="455" spans="2:4" ht="12.75">
      <c r="B455" s="63"/>
      <c r="D455" s="39"/>
    </row>
    <row r="456" spans="2:4" ht="12.75">
      <c r="B456" s="63"/>
      <c r="D456" s="39"/>
    </row>
    <row r="457" spans="2:4" ht="12.75">
      <c r="B457" s="63"/>
      <c r="D457" s="39"/>
    </row>
    <row r="458" spans="2:4" ht="12.75">
      <c r="B458" s="63"/>
      <c r="D458" s="39"/>
    </row>
    <row r="459" spans="2:4" ht="12.75">
      <c r="B459" s="63"/>
      <c r="D459" s="39"/>
    </row>
    <row r="460" spans="2:4" ht="12.75">
      <c r="B460" s="63"/>
      <c r="D460" s="39"/>
    </row>
    <row r="461" spans="2:4" ht="12.75">
      <c r="B461" s="63"/>
      <c r="D461" s="39"/>
    </row>
    <row r="462" spans="2:4" ht="12.75">
      <c r="B462" s="63"/>
      <c r="D462" s="39"/>
    </row>
    <row r="463" spans="2:4" ht="12.75">
      <c r="B463" s="63"/>
      <c r="D463" s="39"/>
    </row>
    <row r="464" spans="2:4" ht="12.75">
      <c r="B464" s="63"/>
      <c r="D464" s="39"/>
    </row>
    <row r="465" spans="2:4" ht="12.75">
      <c r="B465" s="63"/>
      <c r="D465" s="39"/>
    </row>
    <row r="466" spans="2:4" ht="12.75">
      <c r="B466" s="63"/>
      <c r="D466" s="39"/>
    </row>
    <row r="467" spans="2:4" ht="12.75">
      <c r="B467" s="63"/>
      <c r="D467" s="39"/>
    </row>
    <row r="468" spans="2:4" ht="12.75">
      <c r="B468" s="63"/>
      <c r="D468" s="39"/>
    </row>
    <row r="469" spans="2:4" ht="12.75">
      <c r="B469" s="63"/>
      <c r="D469" s="39"/>
    </row>
    <row r="470" spans="2:4" ht="12.75">
      <c r="B470" s="63"/>
      <c r="D470" s="39"/>
    </row>
    <row r="471" spans="2:4" ht="12.75">
      <c r="B471" s="63"/>
      <c r="D471" s="39"/>
    </row>
    <row r="472" spans="2:4" ht="12.75">
      <c r="B472" s="63"/>
      <c r="D472" s="39"/>
    </row>
    <row r="473" spans="2:4" ht="12.75">
      <c r="B473" s="63"/>
      <c r="D473" s="39"/>
    </row>
    <row r="474" spans="2:4" ht="12.75">
      <c r="B474" s="63"/>
      <c r="D474" s="39"/>
    </row>
    <row r="475" spans="2:4" ht="12.75">
      <c r="B475" s="63"/>
      <c r="D475" s="39"/>
    </row>
    <row r="476" spans="2:4" ht="12.75">
      <c r="B476" s="63"/>
      <c r="D476" s="39"/>
    </row>
    <row r="477" spans="2:4" ht="12.75">
      <c r="B477" s="63"/>
      <c r="D477" s="39"/>
    </row>
    <row r="478" spans="2:4" ht="12.75">
      <c r="B478" s="63"/>
      <c r="D478" s="39"/>
    </row>
    <row r="479" spans="2:4" ht="12.75">
      <c r="B479" s="63"/>
      <c r="D479" s="39"/>
    </row>
    <row r="480" spans="2:4" ht="12.75">
      <c r="B480" s="63"/>
      <c r="D480" s="39"/>
    </row>
    <row r="481" spans="2:4" ht="12.75">
      <c r="B481" s="63"/>
      <c r="D481" s="39"/>
    </row>
    <row r="482" spans="2:4" ht="12.75">
      <c r="B482" s="63"/>
      <c r="D482" s="39"/>
    </row>
    <row r="483" spans="2:4" ht="12.75">
      <c r="B483" s="63"/>
      <c r="D483" s="39"/>
    </row>
    <row r="484" spans="2:4" ht="12.75">
      <c r="B484" s="63"/>
      <c r="D484" s="39"/>
    </row>
    <row r="485" spans="2:4" ht="12.75">
      <c r="B485" s="63"/>
      <c r="D485" s="39"/>
    </row>
    <row r="486" spans="2:4" ht="12.75">
      <c r="B486" s="63"/>
      <c r="D486" s="39"/>
    </row>
    <row r="487" spans="2:4" ht="12.75">
      <c r="B487" s="63"/>
      <c r="D487" s="39"/>
    </row>
    <row r="488" spans="2:4" ht="12.75">
      <c r="B488" s="63"/>
      <c r="D488" s="39"/>
    </row>
    <row r="489" spans="2:4" ht="12.75">
      <c r="B489" s="63"/>
      <c r="D489" s="39"/>
    </row>
    <row r="490" spans="2:4" ht="12.75">
      <c r="B490" s="63"/>
      <c r="D490" s="39"/>
    </row>
    <row r="491" spans="2:4" ht="12.75">
      <c r="B491" s="63"/>
      <c r="D491" s="39"/>
    </row>
    <row r="492" spans="2:4" ht="12.75">
      <c r="B492" s="63"/>
      <c r="D492" s="39"/>
    </row>
    <row r="493" spans="2:4" ht="12.75">
      <c r="B493" s="63"/>
      <c r="D493" s="39"/>
    </row>
    <row r="494" spans="2:4" ht="12.75">
      <c r="B494" s="63"/>
      <c r="D494" s="39"/>
    </row>
    <row r="495" spans="2:4" ht="12.75">
      <c r="B495" s="63"/>
      <c r="D495" s="39"/>
    </row>
    <row r="496" spans="2:4" ht="12.75">
      <c r="B496" s="63"/>
      <c r="D496" s="39"/>
    </row>
    <row r="497" spans="2:4" ht="12.75">
      <c r="B497" s="63"/>
      <c r="D497" s="39"/>
    </row>
    <row r="498" spans="2:4" ht="12.75">
      <c r="B498" s="63"/>
      <c r="D498" s="39"/>
    </row>
    <row r="499" spans="2:4" ht="12.75">
      <c r="B499" s="63"/>
      <c r="D499" s="39"/>
    </row>
    <row r="500" spans="2:4" ht="12.75">
      <c r="B500" s="63"/>
      <c r="D500" s="39"/>
    </row>
    <row r="501" spans="2:4" ht="12.75">
      <c r="B501" s="63"/>
      <c r="D501" s="39"/>
    </row>
    <row r="502" spans="2:4" ht="12.75">
      <c r="B502" s="63"/>
      <c r="D502" s="39"/>
    </row>
    <row r="503" spans="2:4" ht="12.75">
      <c r="B503" s="63"/>
      <c r="D503" s="39"/>
    </row>
    <row r="504" spans="2:4" ht="12.75">
      <c r="B504" s="63"/>
      <c r="D504" s="39"/>
    </row>
    <row r="505" spans="2:4" ht="12.75">
      <c r="B505" s="63"/>
      <c r="D505" s="39"/>
    </row>
    <row r="506" spans="2:4" ht="12.75">
      <c r="B506" s="63"/>
      <c r="D506" s="39"/>
    </row>
    <row r="507" spans="2:4" ht="12.75">
      <c r="B507" s="63"/>
      <c r="D507" s="39"/>
    </row>
    <row r="508" spans="2:4" ht="12.75">
      <c r="B508" s="63"/>
      <c r="D508" s="39"/>
    </row>
    <row r="509" spans="2:4" ht="12.75">
      <c r="B509" s="63"/>
      <c r="D509" s="39"/>
    </row>
    <row r="510" spans="2:4" ht="12.75">
      <c r="B510" s="63"/>
      <c r="D510" s="39"/>
    </row>
    <row r="511" spans="2:4" ht="12.75">
      <c r="B511" s="63"/>
      <c r="D511" s="39"/>
    </row>
    <row r="512" spans="2:4" ht="12.75">
      <c r="B512" s="63"/>
      <c r="D512" s="39"/>
    </row>
    <row r="513" spans="2:4" ht="12.75">
      <c r="B513" s="63"/>
      <c r="D513" s="39"/>
    </row>
    <row r="514" spans="2:4" ht="12.75">
      <c r="B514" s="63"/>
      <c r="D514" s="39"/>
    </row>
    <row r="515" spans="2:4" ht="12.75">
      <c r="B515" s="63"/>
      <c r="D515" s="39"/>
    </row>
    <row r="516" spans="2:4" ht="12.75">
      <c r="B516" s="63"/>
      <c r="D516" s="39"/>
    </row>
    <row r="517" spans="2:4" ht="12.75">
      <c r="B517" s="63"/>
      <c r="D517" s="39"/>
    </row>
    <row r="518" spans="2:4" ht="12.75">
      <c r="B518" s="63"/>
      <c r="D518" s="39"/>
    </row>
    <row r="519" spans="2:4" ht="12.75">
      <c r="B519" s="63"/>
      <c r="D519" s="39"/>
    </row>
    <row r="520" spans="2:4" ht="12.75">
      <c r="B520" s="63"/>
      <c r="D520" s="39"/>
    </row>
    <row r="521" spans="2:4" ht="12.75">
      <c r="B521" s="63"/>
      <c r="D521" s="39"/>
    </row>
    <row r="522" spans="2:4" ht="12.75">
      <c r="B522" s="63"/>
      <c r="D522" s="39"/>
    </row>
    <row r="523" spans="2:4" ht="12.75">
      <c r="B523" s="63"/>
      <c r="D523" s="39"/>
    </row>
    <row r="524" spans="2:4" ht="12.75">
      <c r="B524" s="63"/>
      <c r="D524" s="39"/>
    </row>
    <row r="525" spans="2:4" ht="12.75">
      <c r="B525" s="63"/>
      <c r="D525" s="39"/>
    </row>
    <row r="526" spans="2:4" ht="12.75">
      <c r="B526" s="63"/>
      <c r="D526" s="39"/>
    </row>
    <row r="527" spans="2:4" ht="12.75">
      <c r="B527" s="63"/>
      <c r="D527" s="39"/>
    </row>
    <row r="528" spans="2:4" ht="12.75">
      <c r="B528" s="63"/>
      <c r="D528" s="39"/>
    </row>
    <row r="529" spans="2:4" ht="12.75">
      <c r="B529" s="63"/>
      <c r="D529" s="39"/>
    </row>
    <row r="530" spans="2:4" ht="12.75">
      <c r="B530" s="63"/>
      <c r="D530" s="39"/>
    </row>
    <row r="531" spans="2:4" ht="12.75">
      <c r="B531" s="63"/>
      <c r="D531" s="39"/>
    </row>
    <row r="532" spans="2:4" ht="12.75">
      <c r="B532" s="63"/>
      <c r="D532" s="39"/>
    </row>
    <row r="533" spans="2:4" ht="12.75">
      <c r="B533" s="63"/>
      <c r="D533" s="39"/>
    </row>
    <row r="534" spans="2:4" ht="12.75">
      <c r="B534" s="63"/>
      <c r="D534" s="39"/>
    </row>
    <row r="535" spans="2:4" ht="12.75">
      <c r="B535" s="63"/>
      <c r="D535" s="39"/>
    </row>
    <row r="536" spans="2:4" ht="12.75">
      <c r="B536" s="63"/>
      <c r="D536" s="39"/>
    </row>
    <row r="537" spans="2:4" ht="12.75">
      <c r="B537" s="63"/>
      <c r="D537" s="39"/>
    </row>
    <row r="538" spans="2:4" ht="12.75">
      <c r="B538" s="63"/>
      <c r="D538" s="39"/>
    </row>
    <row r="539" spans="2:4" ht="12.75">
      <c r="B539" s="63"/>
      <c r="D539" s="39"/>
    </row>
    <row r="540" spans="2:4" ht="12.75">
      <c r="B540" s="63"/>
      <c r="D540" s="39"/>
    </row>
    <row r="541" spans="2:4" ht="12.75">
      <c r="B541" s="63"/>
      <c r="D541" s="39"/>
    </row>
    <row r="542" spans="2:4" ht="12.75">
      <c r="B542" s="63"/>
      <c r="D542" s="39"/>
    </row>
    <row r="543" spans="2:4" ht="12.75">
      <c r="B543" s="63"/>
      <c r="D543" s="39"/>
    </row>
    <row r="544" spans="2:4" ht="12.75">
      <c r="B544" s="63"/>
      <c r="D544" s="39"/>
    </row>
    <row r="545" spans="2:4" ht="12.75">
      <c r="B545" s="63"/>
      <c r="D545" s="39"/>
    </row>
    <row r="546" spans="2:4" ht="12.75">
      <c r="B546" s="63"/>
      <c r="D546" s="39"/>
    </row>
    <row r="547" spans="2:4" ht="12.75">
      <c r="B547" s="63"/>
      <c r="D547" s="39"/>
    </row>
    <row r="548" spans="2:4" ht="12.75">
      <c r="B548" s="63"/>
      <c r="D548" s="39"/>
    </row>
    <row r="549" spans="2:4" ht="12.75">
      <c r="B549" s="63"/>
      <c r="D549" s="39"/>
    </row>
    <row r="550" spans="2:4" ht="12.75">
      <c r="B550" s="63"/>
      <c r="D550" s="39"/>
    </row>
    <row r="551" spans="2:4" ht="12.75">
      <c r="B551" s="63"/>
      <c r="D551" s="39"/>
    </row>
    <row r="552" spans="2:4" ht="12.75">
      <c r="B552" s="63"/>
      <c r="D552" s="39"/>
    </row>
    <row r="553" spans="2:4" ht="12.75">
      <c r="B553" s="63"/>
      <c r="D553" s="39"/>
    </row>
    <row r="554" spans="2:4" ht="12.75">
      <c r="B554" s="63"/>
      <c r="D554" s="39"/>
    </row>
    <row r="555" spans="2:4" ht="12.75">
      <c r="B555" s="63"/>
      <c r="D555" s="39"/>
    </row>
    <row r="556" spans="2:4" ht="12.75">
      <c r="B556" s="63"/>
      <c r="D556" s="39"/>
    </row>
    <row r="557" spans="2:4" ht="12.75">
      <c r="B557" s="63"/>
      <c r="D557" s="39"/>
    </row>
    <row r="558" spans="2:4" ht="12.75">
      <c r="B558" s="63"/>
      <c r="D558" s="39"/>
    </row>
    <row r="559" spans="2:4" ht="12.75">
      <c r="B559" s="63"/>
      <c r="D559" s="39"/>
    </row>
    <row r="560" spans="2:4" ht="12.75">
      <c r="B560" s="63"/>
      <c r="D560" s="39"/>
    </row>
    <row r="561" spans="2:4" ht="12.75">
      <c r="B561" s="63"/>
      <c r="D561" s="39"/>
    </row>
    <row r="562" spans="2:4" ht="12.75">
      <c r="B562" s="63"/>
      <c r="D562" s="39"/>
    </row>
    <row r="563" spans="2:4" ht="12.75">
      <c r="B563" s="63"/>
      <c r="D563" s="39"/>
    </row>
    <row r="564" spans="2:4" ht="12.75">
      <c r="B564" s="63"/>
      <c r="D564" s="39"/>
    </row>
    <row r="565" spans="2:4" ht="12.75">
      <c r="B565" s="63"/>
      <c r="D565" s="39"/>
    </row>
    <row r="566" spans="2:4" ht="12.75">
      <c r="B566" s="63"/>
      <c r="D566" s="39"/>
    </row>
    <row r="567" spans="2:4" ht="12.75">
      <c r="B567" s="63"/>
      <c r="D567" s="39"/>
    </row>
    <row r="568" spans="2:4" ht="12.75">
      <c r="B568" s="63"/>
      <c r="D568" s="39"/>
    </row>
    <row r="569" spans="2:4" ht="12.75">
      <c r="B569" s="63"/>
      <c r="D569" s="39"/>
    </row>
    <row r="570" spans="2:4" ht="12.75">
      <c r="B570" s="63"/>
      <c r="D570" s="39"/>
    </row>
    <row r="571" spans="2:4" ht="12.75">
      <c r="B571" s="63"/>
      <c r="D571" s="39"/>
    </row>
    <row r="572" spans="2:4" ht="12.75">
      <c r="B572" s="63"/>
      <c r="D572" s="39"/>
    </row>
    <row r="573" spans="2:4" ht="12.75">
      <c r="B573" s="63"/>
      <c r="D573" s="39"/>
    </row>
    <row r="574" spans="2:4" ht="12.75">
      <c r="B574" s="63"/>
      <c r="D574" s="39"/>
    </row>
    <row r="575" spans="2:4" ht="12.75">
      <c r="B575" s="63"/>
      <c r="D575" s="39"/>
    </row>
    <row r="576" spans="2:4" ht="12.75">
      <c r="B576" s="63"/>
      <c r="D576" s="39"/>
    </row>
    <row r="577" spans="2:4" ht="12.75">
      <c r="B577" s="63"/>
      <c r="D577" s="39"/>
    </row>
    <row r="578" spans="2:4" ht="12.75">
      <c r="B578" s="63"/>
      <c r="D578" s="39"/>
    </row>
    <row r="579" spans="2:4" ht="12.75">
      <c r="B579" s="63"/>
      <c r="D579" s="39"/>
    </row>
    <row r="580" spans="2:4" ht="12.75">
      <c r="B580" s="63"/>
      <c r="D580" s="39"/>
    </row>
    <row r="581" spans="2:4" ht="12.75">
      <c r="B581" s="63"/>
      <c r="D581" s="39"/>
    </row>
    <row r="582" spans="2:4" ht="12.75">
      <c r="B582" s="63"/>
      <c r="D582" s="39"/>
    </row>
    <row r="583" spans="2:4" ht="12.75">
      <c r="B583" s="63"/>
      <c r="D583" s="39"/>
    </row>
    <row r="584" spans="2:4" ht="12.75">
      <c r="B584" s="63"/>
      <c r="D584" s="39"/>
    </row>
    <row r="585" spans="2:4" ht="12.75">
      <c r="B585" s="63"/>
      <c r="D585" s="39"/>
    </row>
    <row r="586" spans="2:4" ht="12.75">
      <c r="B586" s="63"/>
      <c r="D586" s="39"/>
    </row>
    <row r="587" spans="2:4" ht="12.75">
      <c r="B587" s="63"/>
      <c r="D587" s="39"/>
    </row>
    <row r="588" spans="2:4" ht="12.75">
      <c r="B588" s="63"/>
      <c r="D588" s="39"/>
    </row>
    <row r="589" spans="2:4" ht="12.75">
      <c r="B589" s="63"/>
      <c r="D589" s="39"/>
    </row>
    <row r="590" spans="2:4" ht="12.75">
      <c r="B590" s="63"/>
      <c r="D590" s="39"/>
    </row>
    <row r="591" spans="2:4" ht="12.75">
      <c r="B591" s="63"/>
      <c r="D591" s="39"/>
    </row>
    <row r="592" spans="2:4" ht="12.75">
      <c r="B592" s="63"/>
      <c r="D592" s="39"/>
    </row>
    <row r="593" spans="2:4" ht="12.75">
      <c r="B593" s="63"/>
      <c r="D593" s="39"/>
    </row>
    <row r="594" spans="2:4" ht="12.75">
      <c r="B594" s="63"/>
      <c r="D594" s="39"/>
    </row>
    <row r="595" spans="2:4" ht="12.75">
      <c r="B595" s="63"/>
      <c r="D595" s="39"/>
    </row>
    <row r="596" spans="2:4" ht="12.75">
      <c r="B596" s="63"/>
      <c r="D596" s="39"/>
    </row>
    <row r="597" spans="2:4" ht="12.75">
      <c r="B597" s="63"/>
      <c r="D597" s="39"/>
    </row>
    <row r="598" spans="2:4" ht="12.75">
      <c r="B598" s="63"/>
      <c r="D598" s="39"/>
    </row>
    <row r="599" spans="2:4" ht="12.75">
      <c r="B599" s="63"/>
      <c r="D599" s="39"/>
    </row>
    <row r="600" spans="2:4" ht="12.75">
      <c r="B600" s="63"/>
      <c r="D600" s="39"/>
    </row>
    <row r="601" spans="2:4" ht="12.75">
      <c r="B601" s="63"/>
      <c r="D601" s="39"/>
    </row>
    <row r="602" spans="2:4" ht="12.75">
      <c r="B602" s="63"/>
      <c r="D602" s="39"/>
    </row>
    <row r="603" spans="2:4" ht="12.75">
      <c r="B603" s="63"/>
      <c r="D603" s="39"/>
    </row>
    <row r="604" spans="2:4" ht="12.75">
      <c r="B604" s="63"/>
      <c r="D604" s="39"/>
    </row>
    <row r="605" spans="2:4" ht="12.75">
      <c r="B605" s="63"/>
      <c r="D605" s="39"/>
    </row>
    <row r="606" spans="2:4" ht="12.75">
      <c r="B606" s="63"/>
      <c r="D606" s="39"/>
    </row>
    <row r="607" spans="2:4" ht="12.75">
      <c r="B607" s="63"/>
      <c r="D607" s="39"/>
    </row>
    <row r="608" spans="2:4" ht="12.75">
      <c r="B608" s="63"/>
      <c r="D608" s="39"/>
    </row>
    <row r="609" spans="2:4" ht="12.75">
      <c r="B609" s="63"/>
      <c r="D609" s="39"/>
    </row>
    <row r="610" spans="2:4" ht="12.75">
      <c r="B610" s="63"/>
      <c r="D610" s="39"/>
    </row>
    <row r="611" spans="2:4" ht="12.75">
      <c r="B611" s="63"/>
      <c r="D611" s="39"/>
    </row>
    <row r="612" spans="2:4" ht="12.75">
      <c r="B612" s="63"/>
      <c r="D612" s="39"/>
    </row>
    <row r="613" spans="2:4" ht="12.75">
      <c r="B613" s="63"/>
      <c r="D613" s="39"/>
    </row>
    <row r="614" spans="2:4" ht="12.75">
      <c r="B614" s="63"/>
      <c r="D614" s="39"/>
    </row>
    <row r="615" spans="2:4" ht="12.75">
      <c r="B615" s="63"/>
      <c r="D615" s="39"/>
    </row>
    <row r="616" spans="2:4" ht="12.75">
      <c r="B616" s="63"/>
      <c r="D616" s="39"/>
    </row>
    <row r="617" spans="2:4" ht="12.75">
      <c r="B617" s="63"/>
      <c r="D617" s="39"/>
    </row>
    <row r="618" spans="2:4" ht="12.75">
      <c r="B618" s="63"/>
      <c r="D618" s="39"/>
    </row>
    <row r="619" spans="2:4" ht="12.75">
      <c r="B619" s="63"/>
      <c r="D619" s="39"/>
    </row>
    <row r="620" spans="2:4" ht="12.75">
      <c r="B620" s="63"/>
      <c r="D620" s="39"/>
    </row>
    <row r="621" spans="2:4" ht="12.75">
      <c r="B621" s="63"/>
      <c r="D621" s="39"/>
    </row>
    <row r="622" spans="2:4" ht="12.75">
      <c r="B622" s="63"/>
      <c r="D622" s="39"/>
    </row>
    <row r="623" spans="2:4" ht="12.75">
      <c r="B623" s="63"/>
      <c r="D623" s="39"/>
    </row>
    <row r="624" spans="2:4" ht="12.75">
      <c r="B624" s="63"/>
      <c r="D624" s="39"/>
    </row>
    <row r="625" spans="2:4" ht="12.75">
      <c r="B625" s="63"/>
      <c r="D625" s="39"/>
    </row>
    <row r="626" spans="2:4" ht="12.75">
      <c r="B626" s="63"/>
      <c r="D626" s="39"/>
    </row>
    <row r="627" spans="2:4" ht="12.75">
      <c r="B627" s="63"/>
      <c r="D627" s="39"/>
    </row>
    <row r="628" spans="2:4" ht="12.75">
      <c r="B628" s="63"/>
      <c r="D628" s="39"/>
    </row>
    <row r="629" spans="2:4" ht="12.75">
      <c r="B629" s="63"/>
      <c r="D629" s="39"/>
    </row>
    <row r="630" spans="2:4" ht="12.75">
      <c r="B630" s="63"/>
      <c r="D630" s="39"/>
    </row>
    <row r="631" spans="2:4" ht="12.75">
      <c r="B631" s="63"/>
      <c r="D631" s="39"/>
    </row>
    <row r="632" spans="2:4" ht="12.75">
      <c r="B632" s="63"/>
      <c r="D632" s="39"/>
    </row>
    <row r="633" spans="2:4" ht="12.75">
      <c r="B633" s="63"/>
      <c r="D633" s="39"/>
    </row>
    <row r="634" spans="2:4" ht="12.75">
      <c r="B634" s="63"/>
      <c r="D634" s="39"/>
    </row>
    <row r="635" spans="2:4" ht="12.75">
      <c r="B635" s="63"/>
      <c r="D635" s="39"/>
    </row>
    <row r="636" spans="2:4" ht="12.75">
      <c r="B636" s="63"/>
      <c r="D636" s="39"/>
    </row>
    <row r="637" spans="2:4" ht="12.75">
      <c r="B637" s="63"/>
      <c r="D637" s="39"/>
    </row>
    <row r="638" spans="2:4" ht="12.75">
      <c r="B638" s="63"/>
      <c r="D638" s="39"/>
    </row>
    <row r="639" spans="2:4" ht="12.75">
      <c r="B639" s="63"/>
      <c r="D639" s="39"/>
    </row>
    <row r="640" spans="2:4" ht="12.75">
      <c r="B640" s="63"/>
      <c r="D640" s="39"/>
    </row>
    <row r="641" spans="2:4" ht="12.75">
      <c r="B641" s="63"/>
      <c r="D641" s="39"/>
    </row>
    <row r="642" spans="2:4" ht="12.75">
      <c r="B642" s="63"/>
      <c r="D642" s="39"/>
    </row>
    <row r="643" spans="2:4" ht="12.75">
      <c r="B643" s="63"/>
      <c r="D643" s="39"/>
    </row>
    <row r="644" spans="2:4" ht="12.75">
      <c r="B644" s="63"/>
      <c r="D644" s="39"/>
    </row>
    <row r="645" spans="2:4" ht="12.75">
      <c r="B645" s="63"/>
      <c r="D645" s="39"/>
    </row>
    <row r="646" spans="2:4" ht="12.75">
      <c r="B646" s="63"/>
      <c r="D646" s="39"/>
    </row>
    <row r="647" spans="2:4" ht="12.75">
      <c r="B647" s="63"/>
      <c r="D647" s="39"/>
    </row>
    <row r="648" spans="2:4" ht="12.75">
      <c r="B648" s="63"/>
      <c r="D648" s="39"/>
    </row>
    <row r="649" spans="2:4" ht="12.75">
      <c r="B649" s="63"/>
      <c r="D649" s="39"/>
    </row>
    <row r="650" spans="2:4" ht="12.75">
      <c r="B650" s="63"/>
      <c r="D650" s="39"/>
    </row>
    <row r="651" spans="2:4" ht="12.75">
      <c r="B651" s="63"/>
      <c r="D651" s="39"/>
    </row>
    <row r="652" spans="2:4" ht="12.75">
      <c r="B652" s="63"/>
      <c r="D652" s="39"/>
    </row>
    <row r="653" spans="2:4" ht="12.75">
      <c r="B653" s="63"/>
      <c r="D653" s="39"/>
    </row>
    <row r="654" spans="2:4" ht="12.75">
      <c r="B654" s="63"/>
      <c r="D654" s="39"/>
    </row>
    <row r="655" spans="2:4" ht="12.75">
      <c r="B655" s="63"/>
      <c r="D655" s="39"/>
    </row>
    <row r="656" spans="2:4" ht="12.75">
      <c r="B656" s="63"/>
      <c r="D656" s="39"/>
    </row>
    <row r="657" spans="2:4" ht="12.75">
      <c r="B657" s="63"/>
      <c r="D657" s="39"/>
    </row>
    <row r="658" spans="2:4" ht="12.75">
      <c r="B658" s="63"/>
      <c r="D658" s="39"/>
    </row>
    <row r="659" spans="2:4" ht="12.75">
      <c r="B659" s="63"/>
      <c r="D659" s="39"/>
    </row>
    <row r="660" spans="2:4" ht="12.75">
      <c r="B660" s="63"/>
      <c r="D660" s="39"/>
    </row>
    <row r="661" spans="2:4" ht="12.75">
      <c r="B661" s="63"/>
      <c r="D661" s="39"/>
    </row>
    <row r="662" spans="2:4" ht="12.75">
      <c r="B662" s="63"/>
      <c r="D662" s="39"/>
    </row>
    <row r="663" spans="2:4" ht="12.75">
      <c r="B663" s="63"/>
      <c r="D663" s="39"/>
    </row>
    <row r="664" spans="2:4" ht="12.75">
      <c r="B664" s="63"/>
      <c r="D664" s="39"/>
    </row>
    <row r="665" spans="2:4" ht="12.75">
      <c r="B665" s="63"/>
      <c r="D665" s="39"/>
    </row>
    <row r="666" spans="2:4" ht="12.75">
      <c r="B666" s="63"/>
      <c r="D666" s="39"/>
    </row>
    <row r="667" spans="2:4" ht="12.75">
      <c r="B667" s="63"/>
      <c r="D667" s="39"/>
    </row>
    <row r="668" spans="2:4" ht="12.75">
      <c r="B668" s="63"/>
      <c r="D668" s="39"/>
    </row>
    <row r="669" spans="2:4" ht="12.75">
      <c r="B669" s="63"/>
      <c r="D669" s="39"/>
    </row>
    <row r="670" spans="2:4" ht="12.75">
      <c r="B670" s="63"/>
      <c r="D670" s="39"/>
    </row>
    <row r="671" spans="2:4" ht="12.75">
      <c r="B671" s="63"/>
      <c r="D671" s="39"/>
    </row>
    <row r="672" spans="2:4" ht="12.75">
      <c r="B672" s="63"/>
      <c r="D672" s="39"/>
    </row>
    <row r="673" spans="2:4" ht="12.75">
      <c r="B673" s="63"/>
      <c r="D673" s="39"/>
    </row>
    <row r="674" spans="2:4" ht="12.75">
      <c r="B674" s="63"/>
      <c r="D674" s="39"/>
    </row>
    <row r="675" spans="2:4" ht="12.75">
      <c r="B675" s="63"/>
      <c r="D675" s="39"/>
    </row>
    <row r="676" spans="2:4" ht="12.75">
      <c r="B676" s="63"/>
      <c r="D676" s="39"/>
    </row>
    <row r="677" spans="2:4" ht="12.75">
      <c r="B677" s="63"/>
      <c r="D677" s="39"/>
    </row>
    <row r="678" spans="2:4" ht="12.75">
      <c r="B678" s="63"/>
      <c r="D678" s="39"/>
    </row>
    <row r="679" spans="2:4" ht="12.75">
      <c r="B679" s="63"/>
      <c r="D679" s="39"/>
    </row>
    <row r="680" spans="2:4" ht="12.75">
      <c r="B680" s="63"/>
      <c r="D680" s="39"/>
    </row>
    <row r="681" spans="2:4" ht="12.75">
      <c r="B681" s="63"/>
      <c r="D681" s="39"/>
    </row>
    <row r="682" spans="2:4" ht="12.75">
      <c r="B682" s="63"/>
      <c r="D682" s="39"/>
    </row>
    <row r="683" spans="2:4" ht="12.75">
      <c r="B683" s="63"/>
      <c r="D683" s="39"/>
    </row>
    <row r="684" spans="2:4" ht="12.75">
      <c r="B684" s="63"/>
      <c r="D684" s="39"/>
    </row>
    <row r="685" spans="2:4" ht="12.75">
      <c r="B685" s="63"/>
      <c r="D685" s="39"/>
    </row>
    <row r="686" spans="2:4" ht="12.75">
      <c r="B686" s="63"/>
      <c r="D686" s="39"/>
    </row>
    <row r="687" spans="2:4" ht="12.75">
      <c r="B687" s="63"/>
      <c r="D687" s="39"/>
    </row>
    <row r="688" spans="2:4" ht="12.75">
      <c r="B688" s="63"/>
      <c r="D688" s="39"/>
    </row>
    <row r="689" spans="2:4" ht="12.75">
      <c r="B689" s="63"/>
      <c r="D689" s="39"/>
    </row>
    <row r="690" spans="2:4" ht="12.75">
      <c r="B690" s="63"/>
      <c r="D690" s="39"/>
    </row>
    <row r="691" spans="2:4" ht="12.75">
      <c r="B691" s="63"/>
      <c r="D691" s="39"/>
    </row>
    <row r="692" spans="2:4" ht="12.75">
      <c r="B692" s="63"/>
      <c r="D692" s="39"/>
    </row>
    <row r="693" spans="2:4" ht="12.75">
      <c r="B693" s="63"/>
      <c r="D693" s="39"/>
    </row>
    <row r="694" spans="2:4" ht="12.75">
      <c r="B694" s="63"/>
      <c r="D694" s="39"/>
    </row>
    <row r="695" spans="2:4" ht="12.75">
      <c r="B695" s="63"/>
      <c r="D695" s="39"/>
    </row>
    <row r="696" spans="2:4" ht="12.75">
      <c r="B696" s="63"/>
      <c r="D696" s="39"/>
    </row>
    <row r="697" spans="2:4" ht="12.75">
      <c r="B697" s="63"/>
      <c r="D697" s="39"/>
    </row>
    <row r="698" spans="2:4" ht="12.75">
      <c r="B698" s="63"/>
      <c r="D698" s="39"/>
    </row>
    <row r="699" spans="2:4" ht="12.75">
      <c r="B699" s="63"/>
      <c r="D699" s="39"/>
    </row>
    <row r="700" spans="2:4" ht="12.75">
      <c r="B700" s="63"/>
      <c r="D700" s="39"/>
    </row>
    <row r="701" spans="2:4" ht="12.75">
      <c r="B701" s="63"/>
      <c r="D701" s="39"/>
    </row>
    <row r="702" spans="2:4" ht="12.75">
      <c r="B702" s="63"/>
      <c r="D702" s="39"/>
    </row>
    <row r="703" spans="2:4" ht="12.75">
      <c r="B703" s="63"/>
      <c r="D703" s="39"/>
    </row>
    <row r="704" spans="2:4" ht="12.75">
      <c r="B704" s="63"/>
      <c r="D704" s="39"/>
    </row>
    <row r="705" spans="2:4" ht="12.75">
      <c r="B705" s="63"/>
      <c r="D705" s="39"/>
    </row>
    <row r="706" spans="2:4" ht="12.75">
      <c r="B706" s="63"/>
      <c r="D706" s="39"/>
    </row>
    <row r="707" spans="2:4" ht="12.75">
      <c r="B707" s="63"/>
      <c r="D707" s="39"/>
    </row>
    <row r="708" spans="2:4" ht="12.75">
      <c r="B708" s="63"/>
      <c r="D708" s="39"/>
    </row>
    <row r="709" spans="2:4" ht="12.75">
      <c r="B709" s="63"/>
      <c r="D709" s="39"/>
    </row>
    <row r="710" spans="2:4" ht="12.75">
      <c r="B710" s="63"/>
      <c r="D710" s="39"/>
    </row>
    <row r="711" spans="2:4" ht="12.75">
      <c r="B711" s="63"/>
      <c r="D711" s="39"/>
    </row>
    <row r="712" spans="2:4" ht="12.75">
      <c r="B712" s="63"/>
      <c r="D712" s="39"/>
    </row>
    <row r="713" spans="2:4" ht="12.75">
      <c r="B713" s="63"/>
      <c r="D713" s="39"/>
    </row>
    <row r="714" spans="2:4" ht="12.75">
      <c r="B714" s="63"/>
      <c r="D714" s="39"/>
    </row>
    <row r="715" spans="2:4" ht="12.75">
      <c r="B715" s="63"/>
      <c r="D715" s="39"/>
    </row>
    <row r="716" spans="2:4" ht="12.75">
      <c r="B716" s="63"/>
      <c r="D716" s="39"/>
    </row>
    <row r="717" spans="2:4" ht="12.75">
      <c r="B717" s="63"/>
      <c r="D717" s="39"/>
    </row>
    <row r="718" spans="2:4" ht="12.75">
      <c r="B718" s="63"/>
      <c r="D718" s="39"/>
    </row>
    <row r="719" spans="2:4" ht="12.75">
      <c r="B719" s="63"/>
      <c r="D719" s="39"/>
    </row>
    <row r="720" spans="2:4" ht="12.75">
      <c r="B720" s="63"/>
      <c r="D720" s="39"/>
    </row>
    <row r="721" spans="2:4" ht="12.75">
      <c r="B721" s="63"/>
      <c r="D721" s="39"/>
    </row>
    <row r="722" spans="2:4" ht="12.75">
      <c r="B722" s="63"/>
      <c r="D722" s="39"/>
    </row>
    <row r="723" spans="2:4" ht="12.75">
      <c r="B723" s="63"/>
      <c r="D723" s="39"/>
    </row>
    <row r="724" spans="2:4" ht="12.75">
      <c r="B724" s="63"/>
      <c r="D724" s="39"/>
    </row>
    <row r="725" spans="2:4" ht="12.75">
      <c r="B725" s="63"/>
      <c r="D725" s="39"/>
    </row>
    <row r="726" spans="2:4" ht="12.75">
      <c r="B726" s="63"/>
      <c r="D726" s="39"/>
    </row>
    <row r="727" spans="2:4" ht="12.75">
      <c r="B727" s="63"/>
      <c r="D727" s="39"/>
    </row>
    <row r="728" spans="2:4" ht="12.75">
      <c r="B728" s="63"/>
      <c r="D728" s="39"/>
    </row>
    <row r="729" spans="2:4" ht="12.75">
      <c r="B729" s="63"/>
      <c r="D729" s="39"/>
    </row>
    <row r="730" spans="2:4" ht="12.75">
      <c r="B730" s="63"/>
      <c r="D730" s="39"/>
    </row>
    <row r="731" spans="2:4" ht="12.75">
      <c r="B731" s="63"/>
      <c r="D731" s="39"/>
    </row>
    <row r="732" spans="2:4" ht="12.75">
      <c r="B732" s="63"/>
      <c r="D732" s="39"/>
    </row>
    <row r="733" spans="2:4" ht="12.75">
      <c r="B733" s="63"/>
      <c r="D733" s="39"/>
    </row>
    <row r="734" spans="2:4" ht="12.75">
      <c r="B734" s="63"/>
      <c r="D734" s="39"/>
    </row>
    <row r="735" spans="2:4" ht="12.75">
      <c r="B735" s="63"/>
      <c r="D735" s="39"/>
    </row>
    <row r="736" spans="2:4" ht="12.75">
      <c r="B736" s="63"/>
      <c r="D736" s="39"/>
    </row>
    <row r="737" spans="2:4" ht="12.75">
      <c r="B737" s="63"/>
      <c r="D737" s="39"/>
    </row>
    <row r="738" spans="2:4" ht="12.75">
      <c r="B738" s="63"/>
      <c r="D738" s="39"/>
    </row>
    <row r="739" spans="2:4" ht="12.75">
      <c r="B739" s="63"/>
      <c r="D739" s="39"/>
    </row>
    <row r="740" spans="2:4" ht="12.75">
      <c r="B740" s="63"/>
      <c r="D740" s="39"/>
    </row>
    <row r="741" spans="2:4" ht="12.75">
      <c r="B741" s="63"/>
      <c r="D741" s="39"/>
    </row>
    <row r="742" spans="2:4" ht="12.75">
      <c r="B742" s="63"/>
      <c r="D742" s="39"/>
    </row>
    <row r="743" spans="2:4" ht="12.75">
      <c r="B743" s="63"/>
      <c r="D743" s="39"/>
    </row>
    <row r="744" spans="2:4" ht="12.75">
      <c r="B744" s="63"/>
      <c r="D744" s="39"/>
    </row>
    <row r="745" spans="2:4" ht="12.75">
      <c r="B745" s="63"/>
      <c r="D745" s="39"/>
    </row>
    <row r="746" spans="2:4" ht="12.75">
      <c r="B746" s="63"/>
      <c r="D746" s="39"/>
    </row>
    <row r="747" spans="2:4" ht="12.75">
      <c r="B747" s="63"/>
      <c r="D747" s="39"/>
    </row>
    <row r="748" spans="2:4" ht="12.75">
      <c r="B748" s="63"/>
      <c r="D748" s="39"/>
    </row>
    <row r="749" spans="2:4" ht="12.75">
      <c r="B749" s="63"/>
      <c r="D749" s="39"/>
    </row>
    <row r="750" spans="2:4" ht="12.75">
      <c r="B750" s="63"/>
      <c r="D750" s="39"/>
    </row>
    <row r="751" spans="2:4" ht="12.75">
      <c r="B751" s="63"/>
      <c r="D751" s="39"/>
    </row>
    <row r="752" spans="2:4" ht="12.75">
      <c r="B752" s="63"/>
      <c r="D752" s="39"/>
    </row>
    <row r="753" spans="2:4" ht="12.75">
      <c r="B753" s="63"/>
      <c r="D753" s="39"/>
    </row>
    <row r="754" spans="2:4" ht="12.75">
      <c r="B754" s="63"/>
      <c r="D754" s="39"/>
    </row>
    <row r="755" spans="2:4" ht="12.75">
      <c r="B755" s="63"/>
      <c r="D755" s="39"/>
    </row>
    <row r="756" spans="2:4" ht="12.75">
      <c r="B756" s="63"/>
      <c r="D756" s="39"/>
    </row>
    <row r="757" spans="2:4" ht="12.75">
      <c r="B757" s="63"/>
      <c r="D757" s="39"/>
    </row>
    <row r="758" spans="2:4" ht="12.75">
      <c r="B758" s="63"/>
      <c r="D758" s="39"/>
    </row>
    <row r="759" spans="2:4" ht="12.75">
      <c r="B759" s="63"/>
      <c r="D759" s="39"/>
    </row>
    <row r="760" spans="2:4" ht="12.75">
      <c r="B760" s="63"/>
      <c r="D760" s="39"/>
    </row>
    <row r="761" spans="2:4" ht="12.75">
      <c r="B761" s="63"/>
      <c r="D761" s="39"/>
    </row>
    <row r="762" spans="2:4" ht="12.75">
      <c r="B762" s="63"/>
      <c r="D762" s="39"/>
    </row>
    <row r="763" spans="2:4" ht="12.75">
      <c r="B763" s="63"/>
      <c r="D763" s="39"/>
    </row>
    <row r="764" spans="2:4" ht="12.75">
      <c r="B764" s="63"/>
      <c r="D764" s="39"/>
    </row>
    <row r="765" spans="2:4" ht="12.75">
      <c r="B765" s="63"/>
      <c r="D765" s="39"/>
    </row>
    <row r="766" spans="2:4" ht="12.75">
      <c r="B766" s="63"/>
      <c r="D766" s="39"/>
    </row>
    <row r="767" spans="2:4" ht="12.75">
      <c r="B767" s="63"/>
      <c r="D767" s="39"/>
    </row>
    <row r="768" spans="2:4" ht="12.75">
      <c r="B768" s="63"/>
      <c r="D768" s="39"/>
    </row>
    <row r="769" spans="2:4" ht="12.75">
      <c r="B769" s="63"/>
      <c r="D769" s="39"/>
    </row>
    <row r="770" spans="2:4" ht="12.75">
      <c r="B770" s="63"/>
      <c r="D770" s="39"/>
    </row>
    <row r="771" spans="2:4" ht="12.75">
      <c r="B771" s="63"/>
      <c r="D771" s="39"/>
    </row>
    <row r="772" spans="2:4" ht="12.75">
      <c r="B772" s="63"/>
      <c r="D772" s="39"/>
    </row>
    <row r="773" spans="2:4" ht="12.75">
      <c r="B773" s="63"/>
      <c r="D773" s="39"/>
    </row>
    <row r="774" spans="2:4" ht="12.75">
      <c r="B774" s="63"/>
      <c r="D774" s="39"/>
    </row>
    <row r="775" spans="2:4" ht="12.75">
      <c r="B775" s="63"/>
      <c r="D775" s="39"/>
    </row>
    <row r="776" spans="2:4" ht="12.75">
      <c r="B776" s="63"/>
      <c r="D776" s="39"/>
    </row>
    <row r="777" spans="2:4" ht="12.75">
      <c r="B777" s="63"/>
      <c r="D777" s="39"/>
    </row>
    <row r="778" spans="2:4" ht="12.75">
      <c r="B778" s="63"/>
      <c r="D778" s="39"/>
    </row>
    <row r="779" spans="2:4" ht="12.75">
      <c r="B779" s="63"/>
      <c r="D779" s="39"/>
    </row>
    <row r="780" spans="2:4" ht="12.75">
      <c r="B780" s="63"/>
      <c r="D780" s="39"/>
    </row>
    <row r="781" spans="2:4" ht="12.75">
      <c r="B781" s="63"/>
      <c r="D781" s="39"/>
    </row>
    <row r="782" spans="2:4" ht="12.75">
      <c r="B782" s="63"/>
      <c r="D782" s="39"/>
    </row>
    <row r="783" spans="2:4" ht="12.75">
      <c r="B783" s="63"/>
      <c r="D783" s="39"/>
    </row>
    <row r="784" spans="2:4" ht="12.75">
      <c r="B784" s="63"/>
      <c r="D784" s="39"/>
    </row>
    <row r="785" spans="2:4" ht="12.75">
      <c r="B785" s="63"/>
      <c r="D785" s="39"/>
    </row>
    <row r="786" spans="2:4" ht="12.75">
      <c r="B786" s="63"/>
      <c r="D786" s="39"/>
    </row>
    <row r="787" spans="2:4" ht="12.75">
      <c r="B787" s="63"/>
      <c r="D787" s="39"/>
    </row>
    <row r="788" spans="2:4" ht="12.75">
      <c r="B788" s="63"/>
      <c r="D788" s="39"/>
    </row>
    <row r="789" spans="2:4" ht="12.75">
      <c r="B789" s="63"/>
      <c r="D789" s="39"/>
    </row>
    <row r="790" spans="2:4" ht="12.75">
      <c r="B790" s="63"/>
      <c r="D790" s="39"/>
    </row>
    <row r="791" spans="2:4" ht="12.75">
      <c r="B791" s="63"/>
      <c r="D791" s="39"/>
    </row>
    <row r="792" spans="2:4" ht="12.75">
      <c r="B792" s="63"/>
      <c r="D792" s="39"/>
    </row>
    <row r="793" spans="2:4" ht="12.75">
      <c r="B793" s="63"/>
      <c r="D793" s="39"/>
    </row>
    <row r="794" spans="2:4" ht="12.75">
      <c r="B794" s="63"/>
      <c r="D794" s="39"/>
    </row>
    <row r="795" spans="2:4" ht="12.75">
      <c r="B795" s="63"/>
      <c r="D795" s="39"/>
    </row>
    <row r="796" spans="2:4" ht="12.75">
      <c r="B796" s="63"/>
      <c r="D796" s="39"/>
    </row>
    <row r="797" spans="2:4" ht="12.75">
      <c r="B797" s="63"/>
      <c r="D797" s="39"/>
    </row>
    <row r="798" spans="2:4" ht="12.75">
      <c r="B798" s="63"/>
      <c r="D798" s="39"/>
    </row>
    <row r="799" spans="2:4" ht="12.75">
      <c r="B799" s="63"/>
      <c r="D799" s="39"/>
    </row>
    <row r="800" spans="2:4" ht="12.75">
      <c r="B800" s="63"/>
      <c r="D800" s="39"/>
    </row>
    <row r="801" spans="2:4" ht="12.75">
      <c r="B801" s="63"/>
      <c r="D801" s="39"/>
    </row>
    <row r="802" spans="2:4" ht="12.75">
      <c r="B802" s="63"/>
      <c r="D802" s="39"/>
    </row>
    <row r="803" spans="2:4" ht="12.75">
      <c r="B803" s="63"/>
      <c r="D803" s="39"/>
    </row>
    <row r="804" spans="2:4" ht="12.75">
      <c r="B804" s="63"/>
      <c r="D804" s="39"/>
    </row>
    <row r="805" spans="2:4" ht="12.75">
      <c r="B805" s="63"/>
      <c r="D805" s="39"/>
    </row>
    <row r="806" spans="2:4" ht="12.75">
      <c r="B806" s="63"/>
      <c r="D806" s="39"/>
    </row>
    <row r="807" spans="2:4" ht="12.75">
      <c r="B807" s="63"/>
      <c r="D807" s="39"/>
    </row>
    <row r="808" spans="2:4" ht="12.75">
      <c r="B808" s="63"/>
      <c r="D808" s="39"/>
    </row>
    <row r="809" spans="2:4" ht="12.75">
      <c r="B809" s="63"/>
      <c r="D809" s="39"/>
    </row>
    <row r="810" spans="2:4" ht="12.75">
      <c r="B810" s="63"/>
      <c r="D810" s="39"/>
    </row>
    <row r="811" spans="2:4" ht="12.75">
      <c r="B811" s="63"/>
      <c r="D811" s="39"/>
    </row>
    <row r="812" spans="2:4" ht="12.75">
      <c r="B812" s="63"/>
      <c r="D812" s="39"/>
    </row>
    <row r="813" spans="2:4" ht="12.75">
      <c r="B813" s="63"/>
      <c r="D813" s="39"/>
    </row>
    <row r="814" spans="2:4" ht="12.75">
      <c r="B814" s="63"/>
      <c r="D814" s="39"/>
    </row>
    <row r="815" spans="2:4" ht="12.75">
      <c r="B815" s="63"/>
      <c r="D815" s="39"/>
    </row>
    <row r="816" spans="2:4" ht="12.75">
      <c r="B816" s="63"/>
      <c r="D816" s="39"/>
    </row>
    <row r="817" spans="2:4" ht="12.75">
      <c r="B817" s="63"/>
      <c r="D817" s="39"/>
    </row>
    <row r="818" spans="2:4" ht="12.75">
      <c r="B818" s="63"/>
      <c r="D818" s="39"/>
    </row>
    <row r="819" spans="2:4" ht="12.75">
      <c r="B819" s="63"/>
      <c r="D819" s="39"/>
    </row>
    <row r="820" spans="2:4" ht="12.75">
      <c r="B820" s="63"/>
      <c r="D820" s="39"/>
    </row>
    <row r="821" spans="2:4" ht="12.75">
      <c r="B821" s="63"/>
      <c r="D821" s="39"/>
    </row>
    <row r="822" spans="2:4" ht="12.75">
      <c r="B822" s="63"/>
      <c r="D822" s="39"/>
    </row>
    <row r="823" spans="2:4" ht="12.75">
      <c r="B823" s="63"/>
      <c r="D823" s="39"/>
    </row>
    <row r="824" spans="2:4" ht="12.75">
      <c r="B824" s="63"/>
      <c r="D824" s="39"/>
    </row>
    <row r="825" spans="2:4" ht="12.75">
      <c r="B825" s="63"/>
      <c r="D825" s="39"/>
    </row>
    <row r="826" spans="2:4" ht="12.75">
      <c r="B826" s="63"/>
      <c r="D826" s="39"/>
    </row>
    <row r="827" spans="2:4" ht="12.75">
      <c r="B827" s="63"/>
      <c r="D827" s="39"/>
    </row>
    <row r="828" spans="2:4" ht="12.75">
      <c r="B828" s="63"/>
      <c r="D828" s="39"/>
    </row>
    <row r="829" spans="2:4" ht="12.75">
      <c r="B829" s="63"/>
      <c r="D829" s="39"/>
    </row>
    <row r="830" spans="2:4" ht="12.75">
      <c r="B830" s="63"/>
      <c r="D830" s="39"/>
    </row>
    <row r="831" spans="2:4" ht="12.75">
      <c r="B831" s="63"/>
      <c r="D831" s="39"/>
    </row>
    <row r="832" spans="2:4" ht="12.75">
      <c r="B832" s="63"/>
      <c r="D832" s="39"/>
    </row>
    <row r="833" spans="2:4" ht="12.75">
      <c r="B833" s="63"/>
      <c r="D833" s="39"/>
    </row>
    <row r="834" spans="2:4" ht="12.75">
      <c r="B834" s="63"/>
      <c r="D834" s="39"/>
    </row>
    <row r="835" spans="2:4" ht="12.75">
      <c r="B835" s="63"/>
      <c r="D835" s="39"/>
    </row>
    <row r="836" spans="2:4" ht="12.75">
      <c r="B836" s="63"/>
      <c r="D836" s="39"/>
    </row>
    <row r="837" spans="2:4" ht="12.75">
      <c r="B837" s="63"/>
      <c r="D837" s="39"/>
    </row>
    <row r="838" spans="2:4" ht="12.75">
      <c r="B838" s="63"/>
      <c r="D838" s="39"/>
    </row>
    <row r="839" spans="2:4" ht="12.75">
      <c r="B839" s="63"/>
      <c r="D839" s="39"/>
    </row>
    <row r="840" spans="2:4" ht="12.75">
      <c r="B840" s="63"/>
      <c r="D840" s="39"/>
    </row>
    <row r="841" spans="2:4" ht="12.75">
      <c r="B841" s="63"/>
      <c r="D841" s="39"/>
    </row>
    <row r="842" spans="2:4" ht="12.75">
      <c r="B842" s="63"/>
      <c r="D842" s="39"/>
    </row>
    <row r="843" spans="2:4" ht="12.75">
      <c r="B843" s="63"/>
      <c r="D843" s="39"/>
    </row>
    <row r="844" spans="2:4" ht="12.75">
      <c r="B844" s="63"/>
      <c r="D844" s="39"/>
    </row>
    <row r="845" spans="2:4" ht="12.75">
      <c r="B845" s="63"/>
      <c r="D845" s="39"/>
    </row>
    <row r="846" spans="2:4" ht="12.75">
      <c r="B846" s="63"/>
      <c r="D846" s="39"/>
    </row>
    <row r="847" spans="2:4" ht="12.75">
      <c r="B847" s="63"/>
      <c r="D847" s="39"/>
    </row>
    <row r="848" spans="2:4" ht="12.75">
      <c r="B848" s="63"/>
      <c r="D848" s="39"/>
    </row>
    <row r="849" spans="2:4" ht="12.75">
      <c r="B849" s="63"/>
      <c r="D849" s="39"/>
    </row>
    <row r="850" spans="2:4" ht="12.75">
      <c r="B850" s="63"/>
      <c r="D850" s="39"/>
    </row>
    <row r="851" spans="2:4" ht="12.75">
      <c r="B851" s="63"/>
      <c r="D851" s="39"/>
    </row>
    <row r="852" spans="2:4" ht="12.75">
      <c r="B852" s="63"/>
      <c r="D852" s="39"/>
    </row>
    <row r="853" spans="2:4" ht="12.75">
      <c r="B853" s="63"/>
      <c r="D853" s="39"/>
    </row>
    <row r="854" spans="2:4" ht="12.75">
      <c r="B854" s="63"/>
      <c r="D854" s="39"/>
    </row>
    <row r="855" spans="2:4" ht="12.75">
      <c r="B855" s="63"/>
      <c r="D855" s="39"/>
    </row>
    <row r="856" spans="2:4" ht="12.75">
      <c r="B856" s="63"/>
      <c r="D856" s="39"/>
    </row>
    <row r="857" spans="2:4" ht="12.75">
      <c r="B857" s="63"/>
      <c r="D857" s="39"/>
    </row>
    <row r="858" spans="2:4" ht="12.75">
      <c r="B858" s="63"/>
      <c r="D858" s="39"/>
    </row>
    <row r="859" spans="2:4" ht="12.75">
      <c r="B859" s="63"/>
      <c r="D859" s="39"/>
    </row>
    <row r="860" spans="2:4" ht="12.75">
      <c r="B860" s="63"/>
      <c r="D860" s="39"/>
    </row>
    <row r="861" spans="2:4" ht="12.75">
      <c r="B861" s="63"/>
      <c r="D861" s="39"/>
    </row>
    <row r="862" spans="2:4" ht="12.75">
      <c r="B862" s="63"/>
      <c r="D862" s="39"/>
    </row>
    <row r="863" spans="2:4" ht="12.75">
      <c r="B863" s="63"/>
      <c r="D863" s="39"/>
    </row>
    <row r="864" spans="2:4" ht="12.75">
      <c r="B864" s="63"/>
      <c r="D864" s="39"/>
    </row>
    <row r="865" spans="2:4" ht="12.75">
      <c r="B865" s="63"/>
      <c r="D865" s="39"/>
    </row>
    <row r="866" spans="2:4" ht="12.75">
      <c r="B866" s="63"/>
      <c r="D866" s="39"/>
    </row>
    <row r="867" spans="2:4" ht="12.75">
      <c r="B867" s="63"/>
      <c r="D867" s="39"/>
    </row>
    <row r="868" spans="2:4" ht="12.75">
      <c r="B868" s="63"/>
      <c r="D868" s="39"/>
    </row>
    <row r="869" spans="2:4" ht="12.75">
      <c r="B869" s="63"/>
      <c r="D869" s="39"/>
    </row>
    <row r="870" spans="2:4" ht="12.75">
      <c r="B870" s="63"/>
      <c r="D870" s="39"/>
    </row>
    <row r="871" spans="2:4" ht="12.75">
      <c r="B871" s="63"/>
      <c r="D871" s="39"/>
    </row>
    <row r="872" spans="2:4" ht="12.75">
      <c r="B872" s="63"/>
      <c r="D872" s="39"/>
    </row>
    <row r="873" spans="2:4" ht="12.75">
      <c r="B873" s="63"/>
      <c r="D873" s="39"/>
    </row>
    <row r="874" spans="2:4" ht="12.75">
      <c r="B874" s="63"/>
      <c r="D874" s="39"/>
    </row>
    <row r="875" spans="2:4" ht="12.75">
      <c r="B875" s="63"/>
      <c r="D875" s="39"/>
    </row>
    <row r="876" spans="2:4" ht="12.75">
      <c r="B876" s="63"/>
      <c r="D876" s="39"/>
    </row>
    <row r="877" spans="2:4" ht="12.75">
      <c r="B877" s="63"/>
      <c r="D877" s="39"/>
    </row>
    <row r="878" spans="2:4" ht="12.75">
      <c r="B878" s="63"/>
      <c r="D878" s="39"/>
    </row>
    <row r="879" spans="2:4" ht="12.75">
      <c r="B879" s="63"/>
      <c r="D879" s="39"/>
    </row>
    <row r="880" spans="2:4" ht="12.75">
      <c r="B880" s="63"/>
      <c r="D880" s="39"/>
    </row>
    <row r="881" spans="2:4" ht="12.75">
      <c r="B881" s="63"/>
      <c r="D881" s="39"/>
    </row>
    <row r="882" spans="2:4" ht="12.75">
      <c r="B882" s="63"/>
      <c r="D882" s="39"/>
    </row>
    <row r="883" spans="2:4" ht="12.75">
      <c r="B883" s="63"/>
      <c r="D883" s="39"/>
    </row>
    <row r="884" spans="2:4" ht="12.75">
      <c r="B884" s="63"/>
      <c r="D884" s="39"/>
    </row>
    <row r="885" spans="2:4" ht="12.75">
      <c r="B885" s="63"/>
      <c r="D885" s="39"/>
    </row>
    <row r="886" spans="2:4" ht="12.75">
      <c r="B886" s="63"/>
      <c r="D886" s="39"/>
    </row>
    <row r="887" spans="2:4" ht="12.75">
      <c r="B887" s="63"/>
      <c r="D887" s="39"/>
    </row>
    <row r="888" spans="2:4" ht="12.75">
      <c r="B888" s="63"/>
      <c r="D888" s="39"/>
    </row>
    <row r="889" spans="2:4" ht="12.75">
      <c r="B889" s="63"/>
      <c r="D889" s="39"/>
    </row>
    <row r="890" spans="2:4" ht="12.75">
      <c r="B890" s="63"/>
      <c r="D890" s="39"/>
    </row>
    <row r="891" spans="2:4" ht="12.75">
      <c r="B891" s="63"/>
      <c r="D891" s="39"/>
    </row>
    <row r="892" spans="2:4" ht="12.75">
      <c r="B892" s="63"/>
      <c r="D892" s="39"/>
    </row>
    <row r="893" spans="2:4" ht="12.75">
      <c r="B893" s="63"/>
      <c r="D893" s="39"/>
    </row>
    <row r="894" spans="2:4" ht="12.75">
      <c r="B894" s="63"/>
      <c r="D894" s="39"/>
    </row>
    <row r="895" spans="2:4" ht="12.75">
      <c r="B895" s="63"/>
      <c r="D895" s="39"/>
    </row>
    <row r="896" spans="2:4" ht="12.75">
      <c r="B896" s="63"/>
      <c r="D896" s="39"/>
    </row>
    <row r="897" spans="2:4" ht="12.75">
      <c r="B897" s="63"/>
      <c r="D897" s="39"/>
    </row>
    <row r="898" spans="2:4" ht="12.75">
      <c r="B898" s="63"/>
      <c r="D898" s="39"/>
    </row>
    <row r="899" spans="2:4" ht="12.75">
      <c r="B899" s="63"/>
      <c r="D899" s="39"/>
    </row>
    <row r="900" spans="2:4" ht="12.75">
      <c r="B900" s="63"/>
      <c r="D900" s="39"/>
    </row>
    <row r="901" spans="2:4" ht="12.75">
      <c r="B901" s="63"/>
      <c r="D901" s="39"/>
    </row>
    <row r="902" spans="2:4" ht="12.75">
      <c r="B902" s="63"/>
      <c r="D902" s="39"/>
    </row>
    <row r="903" spans="2:4" ht="12.75">
      <c r="B903" s="63"/>
      <c r="D903" s="39"/>
    </row>
    <row r="904" spans="2:4" ht="12.75">
      <c r="B904" s="63"/>
      <c r="D904" s="39"/>
    </row>
    <row r="905" spans="2:4" ht="12.75">
      <c r="B905" s="63"/>
      <c r="D905" s="39"/>
    </row>
    <row r="906" spans="2:4" ht="12.75">
      <c r="B906" s="63"/>
      <c r="D906" s="39"/>
    </row>
    <row r="907" spans="2:4" ht="12.75">
      <c r="B907" s="63"/>
      <c r="D907" s="39"/>
    </row>
    <row r="908" spans="2:4" ht="12.75">
      <c r="B908" s="63"/>
      <c r="D908" s="39"/>
    </row>
    <row r="909" spans="2:4" ht="12.75">
      <c r="B909" s="63"/>
      <c r="D909" s="39"/>
    </row>
    <row r="910" spans="2:4" ht="12.75">
      <c r="B910" s="63"/>
      <c r="D910" s="39"/>
    </row>
    <row r="911" spans="2:4" ht="12.75">
      <c r="B911" s="63"/>
      <c r="D911" s="39"/>
    </row>
    <row r="912" spans="2:4" ht="12.75">
      <c r="B912" s="63"/>
      <c r="D912" s="39"/>
    </row>
    <row r="913" spans="2:4" ht="12.75">
      <c r="B913" s="63"/>
      <c r="D913" s="39"/>
    </row>
    <row r="914" spans="2:4" ht="12.75">
      <c r="B914" s="63"/>
      <c r="D914" s="39"/>
    </row>
    <row r="915" spans="2:4" ht="12.75">
      <c r="B915" s="63"/>
      <c r="D915" s="39"/>
    </row>
    <row r="916" spans="2:4" ht="12.75">
      <c r="B916" s="63"/>
      <c r="D916" s="39"/>
    </row>
    <row r="917" spans="2:4" ht="12.75">
      <c r="B917" s="63"/>
      <c r="D917" s="39"/>
    </row>
    <row r="918" spans="2:4" ht="12.75">
      <c r="B918" s="63"/>
      <c r="D918" s="39"/>
    </row>
    <row r="919" spans="2:4" ht="12.75">
      <c r="B919" s="63"/>
      <c r="D919" s="39"/>
    </row>
    <row r="920" spans="2:4" ht="12.75">
      <c r="B920" s="63"/>
      <c r="D920" s="39"/>
    </row>
    <row r="921" spans="2:4" ht="12.75">
      <c r="B921" s="63"/>
      <c r="D921" s="39"/>
    </row>
    <row r="922" spans="2:4" ht="12.75">
      <c r="B922" s="63"/>
      <c r="D922" s="39"/>
    </row>
    <row r="923" spans="2:4" ht="12.75">
      <c r="B923" s="63"/>
      <c r="D923" s="39"/>
    </row>
    <row r="924" spans="2:4" ht="12.75">
      <c r="B924" s="63"/>
      <c r="D924" s="39"/>
    </row>
    <row r="925" spans="2:4" ht="12.75">
      <c r="B925" s="63"/>
      <c r="D925" s="39"/>
    </row>
    <row r="926" spans="2:4" ht="12.75">
      <c r="B926" s="63"/>
      <c r="D926" s="39"/>
    </row>
    <row r="927" spans="2:4" ht="12.75">
      <c r="B927" s="63"/>
      <c r="D927" s="39"/>
    </row>
    <row r="928" spans="2:4" ht="12.75">
      <c r="B928" s="63"/>
      <c r="D928" s="39"/>
    </row>
    <row r="929" spans="2:4" ht="12.75">
      <c r="B929" s="63"/>
      <c r="D929" s="39"/>
    </row>
    <row r="930" spans="2:4" ht="12.75">
      <c r="B930" s="63"/>
      <c r="D930" s="39"/>
    </row>
    <row r="931" spans="2:4" ht="12.75">
      <c r="B931" s="63"/>
      <c r="D931" s="39"/>
    </row>
    <row r="932" spans="2:4" ht="12.75">
      <c r="B932" s="63"/>
      <c r="D932" s="39"/>
    </row>
    <row r="933" spans="2:4" ht="12.75">
      <c r="B933" s="63"/>
      <c r="D933" s="39"/>
    </row>
    <row r="934" spans="2:4" ht="12.75">
      <c r="B934" s="63"/>
      <c r="D934" s="39"/>
    </row>
    <row r="935" spans="2:4" ht="12.75">
      <c r="B935" s="63"/>
      <c r="D935" s="39"/>
    </row>
    <row r="936" spans="2:4" ht="12.75">
      <c r="B936" s="63"/>
      <c r="D936" s="39"/>
    </row>
    <row r="937" spans="2:4" ht="12.75">
      <c r="B937" s="63"/>
      <c r="D937" s="39"/>
    </row>
    <row r="938" spans="2:4" ht="12.75">
      <c r="B938" s="63"/>
      <c r="D938" s="39"/>
    </row>
    <row r="939" spans="2:4" ht="12.75">
      <c r="B939" s="63"/>
      <c r="D939" s="39"/>
    </row>
    <row r="940" spans="2:4" ht="12.75">
      <c r="B940" s="63"/>
      <c r="D940" s="39"/>
    </row>
    <row r="941" spans="2:4" ht="12.75">
      <c r="B941" s="63"/>
      <c r="D941" s="39"/>
    </row>
    <row r="942" spans="2:4" ht="12.75">
      <c r="B942" s="63"/>
      <c r="D942" s="39"/>
    </row>
    <row r="943" spans="2:4" ht="12.75">
      <c r="B943" s="63"/>
      <c r="D943" s="39"/>
    </row>
    <row r="944" spans="2:4" ht="12.75">
      <c r="B944" s="63"/>
      <c r="D944" s="39"/>
    </row>
    <row r="945" spans="2:4" ht="12.75">
      <c r="B945" s="63"/>
      <c r="D945" s="39"/>
    </row>
    <row r="946" spans="2:4" ht="12.75">
      <c r="B946" s="63"/>
      <c r="D946" s="39"/>
    </row>
    <row r="947" spans="2:4" ht="12.75">
      <c r="B947" s="63"/>
      <c r="D947" s="39"/>
    </row>
    <row r="948" spans="2:4" ht="12.75">
      <c r="B948" s="63"/>
      <c r="D948" s="39"/>
    </row>
    <row r="949" spans="2:4" ht="12.75">
      <c r="B949" s="63"/>
      <c r="D949" s="39"/>
    </row>
    <row r="950" spans="2:4" ht="12.75">
      <c r="B950" s="63"/>
      <c r="D950" s="39"/>
    </row>
    <row r="951" spans="2:4" ht="12.75">
      <c r="B951" s="63"/>
      <c r="D951" s="39"/>
    </row>
    <row r="952" spans="2:4" ht="12.75">
      <c r="B952" s="63"/>
      <c r="D952" s="39"/>
    </row>
    <row r="953" spans="2:4" ht="12.75">
      <c r="B953" s="63"/>
      <c r="D953" s="39"/>
    </row>
    <row r="954" spans="2:4" ht="12.75">
      <c r="B954" s="63"/>
      <c r="D954" s="39"/>
    </row>
    <row r="955" spans="2:4" ht="12.75">
      <c r="B955" s="63"/>
      <c r="D955" s="39"/>
    </row>
    <row r="956" spans="2:4" ht="12.75">
      <c r="B956" s="63"/>
      <c r="D956" s="39"/>
    </row>
    <row r="957" spans="2:4" ht="12.75">
      <c r="B957" s="63"/>
      <c r="D957" s="39"/>
    </row>
    <row r="958" spans="2:4" ht="12.75">
      <c r="B958" s="63"/>
      <c r="D958" s="39"/>
    </row>
    <row r="959" spans="2:4" ht="12.75">
      <c r="B959" s="63"/>
      <c r="D959" s="39"/>
    </row>
    <row r="960" spans="2:4" ht="12.75">
      <c r="B960" s="63"/>
      <c r="D960" s="39"/>
    </row>
    <row r="961" spans="2:4" ht="12.75">
      <c r="B961" s="63"/>
      <c r="D961" s="39"/>
    </row>
    <row r="962" spans="2:4" ht="12.75">
      <c r="B962" s="63"/>
      <c r="D962" s="39"/>
    </row>
    <row r="963" spans="2:4" ht="12.75">
      <c r="B963" s="63"/>
      <c r="D963" s="39"/>
    </row>
    <row r="964" spans="2:4" ht="12.75">
      <c r="B964" s="63"/>
      <c r="D964" s="39"/>
    </row>
    <row r="965" spans="2:4" ht="12.75">
      <c r="B965" s="63"/>
      <c r="D965" s="39"/>
    </row>
    <row r="966" spans="2:4" ht="12.75">
      <c r="B966" s="63"/>
      <c r="D966" s="39"/>
    </row>
    <row r="967" spans="2:4" ht="12.75">
      <c r="B967" s="63"/>
      <c r="D967" s="39"/>
    </row>
    <row r="968" spans="2:4" ht="12.75">
      <c r="B968" s="63"/>
      <c r="D968" s="39"/>
    </row>
    <row r="969" spans="2:4" ht="12.75">
      <c r="B969" s="63"/>
      <c r="D969" s="39"/>
    </row>
    <row r="970" spans="2:4" ht="12.75">
      <c r="B970" s="63"/>
      <c r="D970" s="39"/>
    </row>
    <row r="971" spans="2:4" ht="12.75">
      <c r="B971" s="63"/>
      <c r="D971" s="39"/>
    </row>
    <row r="972" spans="2:4" ht="12.75">
      <c r="B972" s="63"/>
      <c r="D972" s="39"/>
    </row>
    <row r="973" spans="2:4" ht="12.75">
      <c r="B973" s="63"/>
      <c r="D973" s="39"/>
    </row>
    <row r="974" spans="2:4" ht="12.75">
      <c r="B974" s="63"/>
      <c r="D974" s="39"/>
    </row>
    <row r="975" spans="2:4" ht="12.75">
      <c r="B975" s="63"/>
      <c r="D975" s="39"/>
    </row>
    <row r="976" spans="2:4" ht="12.75">
      <c r="B976" s="63"/>
      <c r="D976" s="39"/>
    </row>
    <row r="977" spans="2:4" ht="12.75">
      <c r="B977" s="63"/>
      <c r="D977" s="39"/>
    </row>
    <row r="978" spans="2:4" ht="12.75">
      <c r="B978" s="63"/>
      <c r="D978" s="39"/>
    </row>
    <row r="979" spans="2:4" ht="12.75">
      <c r="B979" s="63"/>
      <c r="D979" s="39"/>
    </row>
    <row r="980" spans="2:4" ht="12.75">
      <c r="B980" s="63"/>
      <c r="D980" s="39"/>
    </row>
    <row r="981" spans="2:4" ht="12.75">
      <c r="B981" s="63"/>
      <c r="D981" s="39"/>
    </row>
    <row r="982" spans="2:4" ht="12.75">
      <c r="B982" s="63"/>
      <c r="D982" s="39"/>
    </row>
    <row r="983" spans="2:4" ht="12.75">
      <c r="B983" s="63"/>
      <c r="D983" s="39"/>
    </row>
    <row r="984" spans="2:4" ht="12.75">
      <c r="B984" s="63"/>
      <c r="D984" s="39"/>
    </row>
    <row r="985" spans="2:4" ht="12.75">
      <c r="B985" s="63"/>
      <c r="D985" s="39"/>
    </row>
    <row r="986" spans="2:4" ht="12.75">
      <c r="D986" s="39"/>
    </row>
    <row r="987" spans="2:4" ht="12.75">
      <c r="D987" s="39"/>
    </row>
    <row r="988" spans="2:4" ht="12.75">
      <c r="D988" s="39"/>
    </row>
    <row r="989" spans="2:4" ht="12.75">
      <c r="D989" s="39"/>
    </row>
    <row r="990" spans="2:4" ht="12.75">
      <c r="D990" s="39"/>
    </row>
    <row r="991" spans="2:4" ht="12.75">
      <c r="D991" s="39"/>
    </row>
    <row r="992" spans="2:4" ht="12.75">
      <c r="D992" s="39"/>
    </row>
    <row r="993" spans="4:4" ht="12.75">
      <c r="D993" s="39"/>
    </row>
    <row r="994" spans="4:4" ht="12.75">
      <c r="D994" s="39"/>
    </row>
    <row r="995" spans="4:4" ht="12.75">
      <c r="D995" s="39"/>
    </row>
    <row r="996" spans="4:4" ht="12.75">
      <c r="D996" s="39"/>
    </row>
    <row r="997" spans="4:4" ht="12.75">
      <c r="D997" s="39"/>
    </row>
    <row r="998" spans="4:4" ht="12.75">
      <c r="D998" s="39"/>
    </row>
    <row r="999" spans="4:4" ht="12.75">
      <c r="D999" s="39"/>
    </row>
    <row r="1000" spans="4:4" ht="15.75" customHeight="1">
      <c r="D1000" s="39"/>
    </row>
    <row r="1001" spans="4:4" ht="15.75" customHeight="1">
      <c r="D1001" s="39"/>
    </row>
  </sheetData>
  <autoFilter ref="B1:D999" xr:uid="{00000000-0001-0000-0600-000000000000}">
    <sortState xmlns:xlrd2="http://schemas.microsoft.com/office/spreadsheetml/2017/richdata2" ref="B2:D999">
      <sortCondition ref="B1:B999"/>
    </sortState>
  </autoFilter>
  <sortState xmlns:xlrd2="http://schemas.microsoft.com/office/spreadsheetml/2017/richdata2" ref="B3:B46">
    <sortCondition ref="B3:B46"/>
  </sortState>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3"/>
  <sheetViews>
    <sheetView showGridLines="0" topLeftCell="A4" workbookViewId="0">
      <selection activeCell="C16" sqref="C16"/>
    </sheetView>
  </sheetViews>
  <sheetFormatPr defaultColWidth="12.5703125" defaultRowHeight="15.75" customHeight="1"/>
  <cols>
    <col min="1" max="1" width="7.5703125" customWidth="1"/>
    <col min="2" max="2" width="28.28515625" customWidth="1"/>
    <col min="3" max="3" width="17" customWidth="1"/>
    <col min="4" max="4" width="76" customWidth="1"/>
  </cols>
  <sheetData>
    <row r="1" spans="1:4" ht="15.75" customHeight="1">
      <c r="A1" s="20"/>
      <c r="B1" s="20"/>
      <c r="C1" s="20"/>
      <c r="D1" s="20"/>
    </row>
    <row r="2" spans="1:4" ht="15">
      <c r="A2" s="20"/>
      <c r="B2" s="157" t="s">
        <v>155</v>
      </c>
      <c r="C2" s="158" t="s">
        <v>156</v>
      </c>
      <c r="D2" s="159" t="s">
        <v>157</v>
      </c>
    </row>
    <row r="3" spans="1:4" ht="24" customHeight="1">
      <c r="A3" s="23"/>
      <c r="B3" s="152" t="s">
        <v>32</v>
      </c>
      <c r="C3" s="122" t="s">
        <v>158</v>
      </c>
      <c r="D3" s="114" t="s">
        <v>159</v>
      </c>
    </row>
    <row r="4" spans="1:4" ht="24" customHeight="1">
      <c r="A4" s="19"/>
      <c r="B4" s="153" t="s">
        <v>37</v>
      </c>
      <c r="C4" s="123" t="s">
        <v>160</v>
      </c>
      <c r="D4" s="115" t="s">
        <v>161</v>
      </c>
    </row>
    <row r="5" spans="1:4" ht="24" customHeight="1">
      <c r="A5" s="19"/>
      <c r="B5" s="154" t="s">
        <v>50</v>
      </c>
      <c r="C5" s="123" t="s">
        <v>162</v>
      </c>
      <c r="D5" s="115" t="s">
        <v>163</v>
      </c>
    </row>
    <row r="6" spans="1:4" ht="24" customHeight="1">
      <c r="A6" s="19"/>
      <c r="B6" s="154" t="s">
        <v>70</v>
      </c>
      <c r="C6" s="116" t="s">
        <v>164</v>
      </c>
      <c r="D6" s="115" t="s">
        <v>165</v>
      </c>
    </row>
    <row r="7" spans="1:4" ht="24" customHeight="1">
      <c r="A7" s="19"/>
      <c r="B7" s="154" t="s">
        <v>81</v>
      </c>
      <c r="C7" s="117" t="s">
        <v>166</v>
      </c>
      <c r="D7" s="115" t="s">
        <v>167</v>
      </c>
    </row>
    <row r="8" spans="1:4" ht="27" customHeight="1">
      <c r="A8" s="19"/>
      <c r="B8" s="154" t="s">
        <v>83</v>
      </c>
      <c r="C8" s="116" t="s">
        <v>168</v>
      </c>
      <c r="D8" s="115" t="s">
        <v>169</v>
      </c>
    </row>
    <row r="9" spans="1:4" ht="24" customHeight="1">
      <c r="A9" s="19"/>
      <c r="B9" s="154" t="s">
        <v>85</v>
      </c>
      <c r="C9" s="116" t="s">
        <v>170</v>
      </c>
      <c r="D9" s="132" t="s">
        <v>171</v>
      </c>
    </row>
    <row r="10" spans="1:4" ht="24" customHeight="1">
      <c r="A10" s="19"/>
      <c r="B10" s="154" t="s">
        <v>89</v>
      </c>
      <c r="C10" s="116" t="s">
        <v>172</v>
      </c>
      <c r="D10" s="132" t="s">
        <v>173</v>
      </c>
    </row>
    <row r="11" spans="1:4" ht="24" customHeight="1">
      <c r="A11" s="19"/>
      <c r="B11" s="155" t="s">
        <v>57</v>
      </c>
      <c r="C11" s="150" t="s">
        <v>174</v>
      </c>
      <c r="D11" s="132" t="s">
        <v>175</v>
      </c>
    </row>
    <row r="12" spans="1:4" ht="26.25" customHeight="1">
      <c r="A12" s="19"/>
      <c r="B12" s="156" t="s">
        <v>78</v>
      </c>
      <c r="C12" s="149" t="s">
        <v>176</v>
      </c>
      <c r="D12" s="115" t="s">
        <v>177</v>
      </c>
    </row>
    <row r="13" spans="1:4" ht="26.25" customHeight="1">
      <c r="A13" s="19"/>
      <c r="B13" s="160" t="s">
        <v>97</v>
      </c>
      <c r="C13" s="116" t="s">
        <v>178</v>
      </c>
      <c r="D13" s="115" t="s">
        <v>179</v>
      </c>
    </row>
    <row r="14" spans="1:4" ht="13.5">
      <c r="A14" s="19"/>
      <c r="B14" s="148" t="s">
        <v>106</v>
      </c>
      <c r="C14" s="116" t="s">
        <v>180</v>
      </c>
      <c r="D14" s="115" t="s">
        <v>181</v>
      </c>
    </row>
    <row r="15" spans="1:4" ht="12.75">
      <c r="A15" s="19"/>
      <c r="B15" s="172"/>
      <c r="C15" s="150"/>
      <c r="D15" s="132"/>
    </row>
    <row r="16" spans="1:4" ht="12.75">
      <c r="A16" s="19"/>
      <c r="B16" s="118"/>
      <c r="C16" s="116"/>
      <c r="D16" s="132"/>
    </row>
    <row r="17" spans="1:4" ht="12.75">
      <c r="A17" s="19"/>
      <c r="B17" s="118"/>
      <c r="C17" s="116"/>
      <c r="D17" s="132"/>
    </row>
    <row r="18" spans="1:4" ht="12.75">
      <c r="A18" s="19"/>
      <c r="B18" s="118"/>
      <c r="C18" s="123"/>
      <c r="D18" s="132"/>
    </row>
    <row r="19" spans="1:4" ht="12.75">
      <c r="A19" s="19"/>
      <c r="B19" s="118"/>
      <c r="C19" s="116"/>
      <c r="D19" s="132"/>
    </row>
    <row r="20" spans="1:4" ht="12.75">
      <c r="A20" s="19"/>
      <c r="B20" s="118"/>
      <c r="C20" s="116"/>
      <c r="D20" s="132"/>
    </row>
    <row r="21" spans="1:4" ht="12.75">
      <c r="A21" s="19"/>
      <c r="B21" s="118"/>
      <c r="C21" s="116"/>
      <c r="D21" s="132"/>
    </row>
    <row r="22" spans="1:4" ht="12.75">
      <c r="A22" s="19"/>
      <c r="B22" s="118"/>
      <c r="C22" s="116"/>
      <c r="D22" s="132"/>
    </row>
    <row r="23" spans="1:4" ht="12.75">
      <c r="A23" s="19"/>
      <c r="B23" s="118"/>
      <c r="C23" s="116"/>
      <c r="D23" s="132"/>
    </row>
    <row r="24" spans="1:4" ht="12.75">
      <c r="B24" s="118"/>
      <c r="C24" s="116"/>
      <c r="D24" s="132"/>
    </row>
    <row r="25" spans="1:4" ht="12.75">
      <c r="B25" s="118"/>
      <c r="C25" s="116"/>
      <c r="D25" s="132"/>
    </row>
    <row r="26" spans="1:4" ht="12.75">
      <c r="B26" s="118"/>
      <c r="C26" s="116"/>
      <c r="D26" s="132"/>
    </row>
    <row r="27" spans="1:4" ht="12.75">
      <c r="B27" s="118"/>
      <c r="C27" s="116"/>
      <c r="D27" s="132"/>
    </row>
    <row r="28" spans="1:4" ht="12.75">
      <c r="B28" s="118"/>
      <c r="C28" s="116"/>
      <c r="D28" s="132"/>
    </row>
    <row r="29" spans="1:4" ht="12.75">
      <c r="B29" s="118"/>
      <c r="C29" s="116"/>
      <c r="D29" s="132"/>
    </row>
    <row r="30" spans="1:4" ht="12.75">
      <c r="B30" s="118"/>
      <c r="C30" s="117"/>
      <c r="D30" s="132"/>
    </row>
    <row r="31" spans="1:4" ht="12.75">
      <c r="B31" s="118"/>
      <c r="C31" s="117"/>
      <c r="D31" s="132"/>
    </row>
    <row r="32" spans="1:4" ht="12.75">
      <c r="B32" s="119"/>
      <c r="C32" s="117"/>
      <c r="D32" s="132"/>
    </row>
    <row r="33" spans="2:4" ht="12.75">
      <c r="B33" s="120" t="s">
        <v>182</v>
      </c>
      <c r="C33" s="117"/>
      <c r="D33" s="115"/>
    </row>
    <row r="34" spans="2:4" ht="13.5">
      <c r="B34" s="120" t="s">
        <v>183</v>
      </c>
      <c r="C34" s="116" t="s">
        <v>184</v>
      </c>
      <c r="D34" s="115" t="s">
        <v>185</v>
      </c>
    </row>
    <row r="35" spans="2:4" ht="13.5">
      <c r="B35" s="121" t="s">
        <v>80</v>
      </c>
      <c r="C35" s="116" t="s">
        <v>186</v>
      </c>
      <c r="D35" s="115" t="s">
        <v>187</v>
      </c>
    </row>
    <row r="36" spans="2:4" ht="13.5">
      <c r="B36" s="120" t="s">
        <v>87</v>
      </c>
      <c r="C36" s="116" t="s">
        <v>188</v>
      </c>
      <c r="D36" s="115" t="s">
        <v>189</v>
      </c>
    </row>
    <row r="37" spans="2:4" ht="12.75">
      <c r="B37" s="28"/>
      <c r="C37" s="27"/>
      <c r="D37" s="26"/>
    </row>
    <row r="38" spans="2:4" ht="12.75">
      <c r="B38" s="28"/>
      <c r="C38" s="27"/>
      <c r="D38" s="26"/>
    </row>
    <row r="39" spans="2:4" ht="12.75">
      <c r="B39" s="28"/>
      <c r="C39" s="27"/>
      <c r="D39" s="26"/>
    </row>
    <row r="40" spans="2:4" ht="12.75">
      <c r="B40" s="28"/>
      <c r="C40" s="27"/>
      <c r="D40" s="26"/>
    </row>
    <row r="41" spans="2:4" ht="12.75">
      <c r="B41" s="28"/>
      <c r="C41" s="27"/>
      <c r="D41" s="26"/>
    </row>
    <row r="42" spans="2:4" ht="12.75">
      <c r="B42" s="28"/>
      <c r="C42" s="27"/>
      <c r="D42" s="26"/>
    </row>
    <row r="43" spans="2:4" ht="12.75">
      <c r="B43" s="28"/>
      <c r="C43" s="27"/>
      <c r="D43" s="26"/>
    </row>
    <row r="44" spans="2:4" ht="12.75">
      <c r="B44" s="28"/>
      <c r="C44" s="27"/>
      <c r="D44" s="26"/>
    </row>
    <row r="45" spans="2:4" ht="12.75">
      <c r="B45" s="28"/>
      <c r="C45" s="27"/>
      <c r="D45" s="26"/>
    </row>
    <row r="46" spans="2:4" ht="12.75">
      <c r="B46" s="28"/>
      <c r="C46" s="27"/>
      <c r="D46" s="26"/>
    </row>
    <row r="47" spans="2:4" ht="12.75">
      <c r="B47" s="28"/>
      <c r="C47" s="27"/>
      <c r="D47" s="26"/>
    </row>
    <row r="48" spans="2:4" ht="12.75">
      <c r="B48" s="28"/>
      <c r="C48" s="27"/>
      <c r="D48" s="26"/>
    </row>
    <row r="49" spans="2:4" ht="12.75">
      <c r="B49" s="28"/>
      <c r="C49" s="27"/>
      <c r="D49" s="26"/>
    </row>
    <row r="50" spans="2:4" ht="12.75">
      <c r="B50" s="28"/>
      <c r="C50" s="27"/>
      <c r="D50" s="26"/>
    </row>
    <row r="51" spans="2:4" ht="12.75">
      <c r="B51" s="28"/>
      <c r="C51" s="27"/>
      <c r="D51" s="26"/>
    </row>
    <row r="52" spans="2:4" ht="12.75">
      <c r="B52" s="28"/>
      <c r="C52" s="27"/>
      <c r="D52" s="26"/>
    </row>
    <row r="53" spans="2:4" ht="12.75">
      <c r="B53" s="28"/>
      <c r="C53" s="27"/>
      <c r="D53" s="26"/>
    </row>
    <row r="54" spans="2:4" ht="12.75">
      <c r="B54" s="28"/>
      <c r="C54" s="27"/>
      <c r="D54" s="26"/>
    </row>
    <row r="55" spans="2:4" ht="12.75">
      <c r="B55" s="28"/>
      <c r="C55" s="27"/>
      <c r="D55" s="26"/>
    </row>
    <row r="56" spans="2:4" ht="12.75">
      <c r="B56" s="28"/>
      <c r="C56" s="27"/>
      <c r="D56" s="26"/>
    </row>
    <row r="57" spans="2:4" ht="12.75">
      <c r="B57" s="28"/>
      <c r="C57" s="27"/>
      <c r="D57" s="26"/>
    </row>
    <row r="58" spans="2:4" ht="12.75">
      <c r="B58" s="28"/>
      <c r="C58" s="27"/>
      <c r="D58" s="26"/>
    </row>
    <row r="59" spans="2:4" ht="12.75">
      <c r="B59" s="28"/>
      <c r="C59" s="27"/>
      <c r="D59" s="26"/>
    </row>
    <row r="60" spans="2:4" ht="12.75">
      <c r="B60" s="28"/>
      <c r="C60" s="27"/>
      <c r="D60" s="26"/>
    </row>
    <row r="61" spans="2:4" ht="12.75">
      <c r="B61" s="28"/>
      <c r="C61" s="27"/>
      <c r="D61" s="26"/>
    </row>
    <row r="62" spans="2:4" ht="12.75">
      <c r="B62" s="28"/>
      <c r="C62" s="27"/>
      <c r="D62" s="26"/>
    </row>
    <row r="63" spans="2:4" ht="12.75">
      <c r="B63" s="28"/>
      <c r="C63" s="27"/>
      <c r="D63" s="26"/>
    </row>
    <row r="64" spans="2:4" ht="12.75">
      <c r="B64" s="28"/>
      <c r="C64" s="27"/>
      <c r="D64" s="26"/>
    </row>
    <row r="65" spans="2:4" ht="12.75">
      <c r="B65" s="28"/>
      <c r="C65" s="27"/>
      <c r="D65" s="26"/>
    </row>
    <row r="66" spans="2:4" ht="12.75">
      <c r="B66" s="28"/>
      <c r="C66" s="27"/>
      <c r="D66" s="26"/>
    </row>
    <row r="67" spans="2:4" ht="12.75">
      <c r="B67" s="28"/>
      <c r="C67" s="27"/>
      <c r="D67" s="26"/>
    </row>
    <row r="68" spans="2:4" ht="12.75">
      <c r="B68" s="28"/>
      <c r="C68" s="27"/>
      <c r="D68" s="26"/>
    </row>
    <row r="69" spans="2:4" ht="12.75">
      <c r="B69" s="28"/>
      <c r="C69" s="27"/>
      <c r="D69" s="26"/>
    </row>
    <row r="70" spans="2:4" ht="12.75">
      <c r="B70" s="28"/>
      <c r="C70" s="27"/>
      <c r="D70" s="26"/>
    </row>
    <row r="71" spans="2:4" ht="12.75">
      <c r="B71" s="28"/>
      <c r="C71" s="27"/>
      <c r="D71" s="26"/>
    </row>
    <row r="72" spans="2:4" ht="12.75">
      <c r="B72" s="28"/>
      <c r="C72" s="27"/>
      <c r="D72" s="26"/>
    </row>
    <row r="73" spans="2:4" ht="12.75">
      <c r="B73" s="28"/>
      <c r="C73" s="27"/>
      <c r="D73" s="26"/>
    </row>
    <row r="74" spans="2:4" ht="12.75">
      <c r="B74" s="28"/>
      <c r="C74" s="27"/>
      <c r="D74" s="26"/>
    </row>
    <row r="75" spans="2:4" ht="12.75">
      <c r="B75" s="28"/>
      <c r="C75" s="27"/>
      <c r="D75" s="26"/>
    </row>
    <row r="76" spans="2:4" ht="12.75">
      <c r="B76" s="28"/>
      <c r="C76" s="27"/>
      <c r="D76" s="26"/>
    </row>
    <row r="77" spans="2:4" ht="12.75">
      <c r="B77" s="28"/>
      <c r="C77" s="27"/>
      <c r="D77" s="26"/>
    </row>
    <row r="78" spans="2:4" ht="12.75">
      <c r="B78" s="28"/>
      <c r="C78" s="27"/>
      <c r="D78" s="26"/>
    </row>
    <row r="79" spans="2:4" ht="12.75">
      <c r="B79" s="28"/>
      <c r="C79" s="27"/>
      <c r="D79" s="26"/>
    </row>
    <row r="80" spans="2:4" ht="12.75">
      <c r="B80" s="28"/>
      <c r="C80" s="27"/>
      <c r="D80" s="26"/>
    </row>
    <row r="81" spans="2:4" ht="12.75">
      <c r="B81" s="28"/>
      <c r="C81" s="27"/>
      <c r="D81" s="26"/>
    </row>
    <row r="82" spans="2:4" ht="12.75">
      <c r="B82" s="28"/>
      <c r="C82" s="27"/>
      <c r="D82" s="26"/>
    </row>
    <row r="83" spans="2:4" ht="12.75">
      <c r="B83" s="28"/>
      <c r="C83" s="27"/>
      <c r="D83" s="26"/>
    </row>
    <row r="84" spans="2:4" ht="12.75">
      <c r="B84" s="28"/>
      <c r="C84" s="27"/>
      <c r="D84" s="26"/>
    </row>
    <row r="85" spans="2:4" ht="12.75">
      <c r="B85" s="28"/>
      <c r="C85" s="27"/>
      <c r="D85" s="26"/>
    </row>
    <row r="86" spans="2:4" ht="12.75">
      <c r="B86" s="28"/>
      <c r="C86" s="27"/>
      <c r="D86" s="26"/>
    </row>
    <row r="87" spans="2:4" ht="12.75">
      <c r="B87" s="28"/>
      <c r="C87" s="27"/>
      <c r="D87" s="26"/>
    </row>
    <row r="88" spans="2:4" ht="12.75">
      <c r="B88" s="28"/>
      <c r="C88" s="27"/>
      <c r="D88" s="26"/>
    </row>
    <row r="89" spans="2:4" ht="12.75">
      <c r="B89" s="28"/>
      <c r="C89" s="27"/>
      <c r="D89" s="26"/>
    </row>
    <row r="90" spans="2:4" ht="12.75">
      <c r="B90" s="28"/>
      <c r="C90" s="27"/>
      <c r="D90" s="26"/>
    </row>
    <row r="91" spans="2:4" ht="12.75">
      <c r="B91" s="28"/>
      <c r="C91" s="27"/>
      <c r="D91" s="26"/>
    </row>
    <row r="92" spans="2:4" ht="12.75">
      <c r="B92" s="28"/>
      <c r="C92" s="27"/>
      <c r="D92" s="26"/>
    </row>
    <row r="93" spans="2:4" ht="12.75">
      <c r="B93" s="28"/>
      <c r="C93" s="27"/>
      <c r="D93" s="26"/>
    </row>
    <row r="94" spans="2:4" ht="12.75">
      <c r="B94" s="28"/>
      <c r="C94" s="27"/>
      <c r="D94" s="26"/>
    </row>
    <row r="95" spans="2:4" ht="12.75">
      <c r="B95" s="28"/>
      <c r="C95" s="27"/>
      <c r="D95" s="26"/>
    </row>
    <row r="96" spans="2:4" ht="12.75">
      <c r="B96" s="28"/>
      <c r="C96" s="27"/>
      <c r="D96" s="26"/>
    </row>
    <row r="97" spans="2:4" ht="12.75">
      <c r="B97" s="28"/>
      <c r="C97" s="27"/>
      <c r="D97" s="26"/>
    </row>
    <row r="98" spans="2:4" ht="12.75">
      <c r="B98" s="28"/>
      <c r="C98" s="27"/>
      <c r="D98" s="26"/>
    </row>
    <row r="99" spans="2:4" ht="12.75">
      <c r="B99" s="28"/>
      <c r="C99" s="27"/>
      <c r="D99" s="26"/>
    </row>
    <row r="100" spans="2:4" ht="12.75">
      <c r="B100" s="28"/>
      <c r="C100" s="27"/>
      <c r="D100" s="26"/>
    </row>
    <row r="101" spans="2:4" ht="12.75">
      <c r="B101" s="28"/>
      <c r="C101" s="27"/>
      <c r="D101" s="26"/>
    </row>
    <row r="102" spans="2:4" ht="12.75">
      <c r="B102" s="28"/>
      <c r="C102" s="27"/>
      <c r="D102" s="26"/>
    </row>
    <row r="103" spans="2:4" ht="12.75">
      <c r="B103" s="28"/>
      <c r="C103" s="27"/>
      <c r="D103" s="26"/>
    </row>
    <row r="104" spans="2:4" ht="12.75">
      <c r="B104" s="28"/>
      <c r="C104" s="27"/>
      <c r="D104" s="26"/>
    </row>
    <row r="105" spans="2:4" ht="12.75">
      <c r="B105" s="28"/>
      <c r="C105" s="27"/>
      <c r="D105" s="26"/>
    </row>
    <row r="106" spans="2:4" ht="12.75">
      <c r="B106" s="28"/>
      <c r="C106" s="27"/>
      <c r="D106" s="26"/>
    </row>
    <row r="107" spans="2:4" ht="12.75">
      <c r="B107" s="28"/>
      <c r="C107" s="27"/>
      <c r="D107" s="26"/>
    </row>
    <row r="108" spans="2:4" ht="12.75">
      <c r="B108" s="28"/>
      <c r="C108" s="27"/>
      <c r="D108" s="26"/>
    </row>
    <row r="109" spans="2:4" ht="12.75">
      <c r="B109" s="28"/>
      <c r="C109" s="27"/>
      <c r="D109" s="26"/>
    </row>
    <row r="110" spans="2:4" ht="12.75">
      <c r="B110" s="28"/>
      <c r="C110" s="27"/>
      <c r="D110" s="26"/>
    </row>
    <row r="111" spans="2:4" ht="12.75">
      <c r="B111" s="28"/>
      <c r="C111" s="27"/>
      <c r="D111" s="26"/>
    </row>
    <row r="112" spans="2:4" ht="12.75">
      <c r="B112" s="28"/>
      <c r="C112" s="27"/>
      <c r="D112" s="26"/>
    </row>
    <row r="113" spans="2:4" ht="12.75">
      <c r="B113" s="28"/>
      <c r="C113" s="27"/>
      <c r="D113" s="26"/>
    </row>
    <row r="114" spans="2:4" ht="12.75">
      <c r="B114" s="28"/>
      <c r="C114" s="27"/>
      <c r="D114" s="26"/>
    </row>
    <row r="115" spans="2:4" ht="12.75">
      <c r="B115" s="28"/>
      <c r="C115" s="27"/>
      <c r="D115" s="26"/>
    </row>
    <row r="116" spans="2:4" ht="12.75">
      <c r="B116" s="28"/>
      <c r="C116" s="27"/>
      <c r="D116" s="26"/>
    </row>
    <row r="117" spans="2:4" ht="12.75">
      <c r="B117" s="28"/>
      <c r="C117" s="27"/>
      <c r="D117" s="26"/>
    </row>
    <row r="118" spans="2:4" ht="12.75">
      <c r="B118" s="28"/>
      <c r="C118" s="27"/>
      <c r="D118" s="26"/>
    </row>
    <row r="119" spans="2:4" ht="12.75">
      <c r="B119" s="28"/>
      <c r="C119" s="27"/>
      <c r="D119" s="26"/>
    </row>
    <row r="120" spans="2:4" ht="12.75">
      <c r="B120" s="28"/>
      <c r="C120" s="27"/>
      <c r="D120" s="26"/>
    </row>
    <row r="121" spans="2:4" ht="12.75">
      <c r="B121" s="28"/>
      <c r="C121" s="27"/>
      <c r="D121" s="26"/>
    </row>
    <row r="122" spans="2:4" ht="12.75">
      <c r="B122" s="28"/>
      <c r="C122" s="27"/>
      <c r="D122" s="26"/>
    </row>
    <row r="123" spans="2:4" ht="12.75">
      <c r="B123" s="28"/>
      <c r="C123" s="27"/>
      <c r="D123" s="26"/>
    </row>
    <row r="124" spans="2:4" ht="12.75">
      <c r="B124" s="28"/>
      <c r="C124" s="27"/>
      <c r="D124" s="26"/>
    </row>
    <row r="125" spans="2:4" ht="12.75">
      <c r="B125" s="28"/>
      <c r="C125" s="27"/>
      <c r="D125" s="26"/>
    </row>
    <row r="126" spans="2:4" ht="12.75">
      <c r="B126" s="28"/>
      <c r="C126" s="27"/>
      <c r="D126" s="26"/>
    </row>
    <row r="127" spans="2:4" ht="12.75">
      <c r="B127" s="28"/>
      <c r="C127" s="27"/>
      <c r="D127" s="26"/>
    </row>
    <row r="128" spans="2:4" ht="12.75">
      <c r="B128" s="28"/>
      <c r="C128" s="27"/>
      <c r="D128" s="26"/>
    </row>
    <row r="129" spans="2:4" ht="12.75">
      <c r="B129" s="28"/>
      <c r="C129" s="27"/>
      <c r="D129" s="26"/>
    </row>
    <row r="130" spans="2:4" ht="12.75">
      <c r="B130" s="28"/>
      <c r="C130" s="27"/>
      <c r="D130" s="26"/>
    </row>
    <row r="131" spans="2:4" ht="12.75">
      <c r="B131" s="28"/>
      <c r="C131" s="27"/>
      <c r="D131" s="26"/>
    </row>
    <row r="132" spans="2:4" ht="12.75">
      <c r="B132" s="28"/>
      <c r="C132" s="27"/>
      <c r="D132" s="26"/>
    </row>
    <row r="133" spans="2:4" ht="12.75">
      <c r="B133" s="28"/>
      <c r="C133" s="27"/>
      <c r="D133" s="26"/>
    </row>
    <row r="134" spans="2:4" ht="12.75">
      <c r="B134" s="28"/>
      <c r="C134" s="27"/>
      <c r="D134" s="26"/>
    </row>
    <row r="135" spans="2:4" ht="12.75">
      <c r="B135" s="28"/>
      <c r="C135" s="27"/>
      <c r="D135" s="26"/>
    </row>
    <row r="136" spans="2:4" ht="12.75">
      <c r="B136" s="28"/>
      <c r="C136" s="27"/>
      <c r="D136" s="26"/>
    </row>
    <row r="137" spans="2:4" ht="12.75">
      <c r="B137" s="28"/>
      <c r="C137" s="27"/>
      <c r="D137" s="26"/>
    </row>
    <row r="138" spans="2:4" ht="12.75">
      <c r="B138" s="28"/>
      <c r="C138" s="27"/>
      <c r="D138" s="26"/>
    </row>
    <row r="139" spans="2:4" ht="12.75">
      <c r="B139" s="28"/>
      <c r="C139" s="27"/>
      <c r="D139" s="26"/>
    </row>
    <row r="140" spans="2:4" ht="12.75">
      <c r="B140" s="28"/>
      <c r="C140" s="27"/>
      <c r="D140" s="26"/>
    </row>
    <row r="141" spans="2:4" ht="12.75">
      <c r="B141" s="28"/>
      <c r="C141" s="27"/>
      <c r="D141" s="26"/>
    </row>
    <row r="142" spans="2:4" ht="12.75">
      <c r="B142" s="28"/>
      <c r="C142" s="27"/>
      <c r="D142" s="26"/>
    </row>
    <row r="143" spans="2:4" ht="12.75">
      <c r="B143" s="28"/>
      <c r="C143" s="27"/>
      <c r="D143" s="26"/>
    </row>
    <row r="144" spans="2:4" ht="12.75">
      <c r="B144" s="28"/>
      <c r="C144" s="27"/>
      <c r="D144" s="26"/>
    </row>
    <row r="145" spans="2:4" ht="12.75">
      <c r="B145" s="28"/>
      <c r="C145" s="27"/>
      <c r="D145" s="26"/>
    </row>
    <row r="146" spans="2:4" ht="12.75">
      <c r="B146" s="28"/>
      <c r="C146" s="27"/>
      <c r="D146" s="26"/>
    </row>
    <row r="147" spans="2:4" ht="12.75">
      <c r="B147" s="28"/>
      <c r="C147" s="27"/>
      <c r="D147" s="26"/>
    </row>
    <row r="148" spans="2:4" ht="12.75">
      <c r="B148" s="28"/>
      <c r="C148" s="27"/>
      <c r="D148" s="26"/>
    </row>
    <row r="149" spans="2:4" ht="12.75">
      <c r="B149" s="28"/>
      <c r="C149" s="27"/>
      <c r="D149" s="26"/>
    </row>
    <row r="150" spans="2:4" ht="12.75">
      <c r="B150" s="28"/>
      <c r="C150" s="27"/>
      <c r="D150" s="26"/>
    </row>
    <row r="151" spans="2:4" ht="12.75">
      <c r="B151" s="28"/>
      <c r="C151" s="27"/>
      <c r="D151" s="26"/>
    </row>
    <row r="152" spans="2:4" ht="12.75">
      <c r="B152" s="28"/>
      <c r="C152" s="27"/>
      <c r="D152" s="26"/>
    </row>
    <row r="153" spans="2:4" ht="12.75">
      <c r="B153" s="28"/>
      <c r="C153" s="27"/>
      <c r="D153" s="26"/>
    </row>
    <row r="154" spans="2:4" ht="12.75">
      <c r="B154" s="28"/>
      <c r="C154" s="27"/>
      <c r="D154" s="26"/>
    </row>
    <row r="155" spans="2:4" ht="12.75">
      <c r="B155" s="28"/>
      <c r="C155" s="27"/>
      <c r="D155" s="26"/>
    </row>
    <row r="156" spans="2:4" ht="12.75">
      <c r="B156" s="28"/>
      <c r="C156" s="27"/>
      <c r="D156" s="26"/>
    </row>
    <row r="157" spans="2:4" ht="12.75">
      <c r="B157" s="28"/>
      <c r="C157" s="27"/>
      <c r="D157" s="26"/>
    </row>
    <row r="158" spans="2:4" ht="12.75">
      <c r="B158" s="28"/>
      <c r="C158" s="27"/>
      <c r="D158" s="26"/>
    </row>
    <row r="159" spans="2:4" ht="12.75">
      <c r="B159" s="28"/>
      <c r="C159" s="27"/>
      <c r="D159" s="26"/>
    </row>
    <row r="160" spans="2:4" ht="12.75">
      <c r="B160" s="28"/>
      <c r="C160" s="27"/>
      <c r="D160" s="26"/>
    </row>
    <row r="161" spans="2:4" ht="12.75">
      <c r="B161" s="28"/>
      <c r="C161" s="27"/>
      <c r="D161" s="26"/>
    </row>
    <row r="162" spans="2:4" ht="12.75">
      <c r="B162" s="28"/>
      <c r="C162" s="27"/>
      <c r="D162" s="26"/>
    </row>
    <row r="163" spans="2:4" ht="12.75">
      <c r="B163" s="28"/>
      <c r="C163" s="27"/>
      <c r="D163" s="26"/>
    </row>
    <row r="164" spans="2:4" ht="12.75">
      <c r="B164" s="28"/>
      <c r="C164" s="27"/>
      <c r="D164" s="26"/>
    </row>
    <row r="165" spans="2:4" ht="12.75">
      <c r="B165" s="28"/>
      <c r="C165" s="27"/>
      <c r="D165" s="26"/>
    </row>
    <row r="166" spans="2:4" ht="12.75">
      <c r="B166" s="28"/>
      <c r="C166" s="27"/>
      <c r="D166" s="26"/>
    </row>
    <row r="167" spans="2:4" ht="12.75">
      <c r="B167" s="28"/>
      <c r="C167" s="27"/>
      <c r="D167" s="26"/>
    </row>
    <row r="168" spans="2:4" ht="12.75">
      <c r="B168" s="28"/>
      <c r="C168" s="27"/>
      <c r="D168" s="26"/>
    </row>
    <row r="169" spans="2:4" ht="12.75">
      <c r="B169" s="28"/>
      <c r="C169" s="27"/>
      <c r="D169" s="26"/>
    </row>
    <row r="170" spans="2:4" ht="12.75">
      <c r="B170" s="28"/>
      <c r="C170" s="27"/>
      <c r="D170" s="26"/>
    </row>
    <row r="171" spans="2:4" ht="12.75">
      <c r="B171" s="28"/>
      <c r="C171" s="27"/>
      <c r="D171" s="26"/>
    </row>
    <row r="172" spans="2:4" ht="12.75">
      <c r="B172" s="28"/>
      <c r="C172" s="27"/>
      <c r="D172" s="26"/>
    </row>
    <row r="173" spans="2:4" ht="12.75">
      <c r="B173" s="28"/>
      <c r="C173" s="27"/>
      <c r="D173" s="26"/>
    </row>
    <row r="174" spans="2:4" ht="12.75">
      <c r="B174" s="28"/>
      <c r="C174" s="27"/>
      <c r="D174" s="26"/>
    </row>
    <row r="175" spans="2:4" ht="12.75">
      <c r="B175" s="28"/>
      <c r="C175" s="27"/>
      <c r="D175" s="26"/>
    </row>
    <row r="176" spans="2:4" ht="12.75">
      <c r="B176" s="28"/>
      <c r="C176" s="27"/>
      <c r="D176" s="26"/>
    </row>
    <row r="177" spans="2:4" ht="12.75">
      <c r="B177" s="28"/>
      <c r="C177" s="27"/>
      <c r="D177" s="26"/>
    </row>
    <row r="178" spans="2:4" ht="12.75">
      <c r="B178" s="28"/>
      <c r="C178" s="27"/>
      <c r="D178" s="26"/>
    </row>
    <row r="179" spans="2:4" ht="12.75">
      <c r="B179" s="28"/>
      <c r="C179" s="27"/>
      <c r="D179" s="26"/>
    </row>
    <row r="180" spans="2:4" ht="12.75">
      <c r="B180" s="28"/>
      <c r="C180" s="27"/>
      <c r="D180" s="26"/>
    </row>
    <row r="181" spans="2:4" ht="12.75">
      <c r="B181" s="28"/>
      <c r="C181" s="27"/>
      <c r="D181" s="26"/>
    </row>
    <row r="182" spans="2:4" ht="12.75">
      <c r="B182" s="28"/>
      <c r="C182" s="27"/>
      <c r="D182" s="26"/>
    </row>
    <row r="183" spans="2:4" ht="12.75">
      <c r="B183" s="28"/>
      <c r="C183" s="27"/>
      <c r="D183" s="26"/>
    </row>
    <row r="184" spans="2:4" ht="12.75">
      <c r="B184" s="28"/>
      <c r="C184" s="27"/>
      <c r="D184" s="26"/>
    </row>
    <row r="185" spans="2:4" ht="12.75">
      <c r="B185" s="28"/>
      <c r="C185" s="27"/>
      <c r="D185" s="26"/>
    </row>
    <row r="186" spans="2:4" ht="12.75">
      <c r="B186" s="28"/>
      <c r="C186" s="27"/>
      <c r="D186" s="26"/>
    </row>
    <row r="187" spans="2:4" ht="12.75">
      <c r="B187" s="28"/>
      <c r="C187" s="27"/>
      <c r="D187" s="26"/>
    </row>
    <row r="188" spans="2:4" ht="12.75">
      <c r="B188" s="28"/>
      <c r="C188" s="27"/>
      <c r="D188" s="26"/>
    </row>
    <row r="189" spans="2:4" ht="12.75">
      <c r="B189" s="28"/>
      <c r="C189" s="27"/>
      <c r="D189" s="26"/>
    </row>
    <row r="190" spans="2:4" ht="12.75">
      <c r="B190" s="28"/>
      <c r="C190" s="27"/>
      <c r="D190" s="26"/>
    </row>
    <row r="191" spans="2:4" ht="12.75">
      <c r="B191" s="28"/>
      <c r="C191" s="27"/>
      <c r="D191" s="26"/>
    </row>
    <row r="192" spans="2:4" ht="12.75">
      <c r="B192" s="28"/>
      <c r="C192" s="27"/>
      <c r="D192" s="26"/>
    </row>
    <row r="193" spans="2:4" ht="12.75">
      <c r="B193" s="28"/>
      <c r="C193" s="27"/>
      <c r="D193" s="26"/>
    </row>
    <row r="194" spans="2:4" ht="12.75">
      <c r="B194" s="28"/>
      <c r="C194" s="27"/>
      <c r="D194" s="26"/>
    </row>
    <row r="195" spans="2:4" ht="12.75">
      <c r="B195" s="28"/>
      <c r="C195" s="27"/>
      <c r="D195" s="26"/>
    </row>
    <row r="196" spans="2:4" ht="12.75">
      <c r="B196" s="28"/>
      <c r="C196" s="27"/>
      <c r="D196" s="26"/>
    </row>
    <row r="197" spans="2:4" ht="12.75">
      <c r="B197" s="28"/>
      <c r="C197" s="27"/>
      <c r="D197" s="29"/>
    </row>
    <row r="198" spans="2:4" ht="12.75">
      <c r="B198" s="28"/>
      <c r="C198" s="27"/>
      <c r="D198" s="29"/>
    </row>
    <row r="199" spans="2:4" ht="12.75">
      <c r="B199" s="28"/>
      <c r="C199" s="27"/>
      <c r="D199" s="29"/>
    </row>
    <row r="200" spans="2:4" ht="12.75">
      <c r="B200" s="28"/>
      <c r="C200" s="27"/>
      <c r="D200" s="29"/>
    </row>
    <row r="201" spans="2:4" ht="12.75">
      <c r="B201" s="28"/>
      <c r="C201" s="27"/>
      <c r="D201" s="29"/>
    </row>
    <row r="202" spans="2:4" ht="12.75">
      <c r="B202" s="28"/>
      <c r="C202" s="27"/>
      <c r="D202" s="29"/>
    </row>
    <row r="203" spans="2:4" ht="12.75">
      <c r="B203" s="28"/>
      <c r="C203" s="27"/>
      <c r="D203" s="29"/>
    </row>
    <row r="204" spans="2:4" ht="12.75">
      <c r="B204" s="28"/>
      <c r="C204" s="27"/>
      <c r="D204" s="29"/>
    </row>
    <row r="205" spans="2:4" ht="12.75">
      <c r="B205" s="28"/>
      <c r="C205" s="27"/>
      <c r="D205" s="29"/>
    </row>
    <row r="206" spans="2:4" ht="12.75">
      <c r="B206" s="28"/>
      <c r="C206" s="27"/>
      <c r="D206" s="29"/>
    </row>
    <row r="207" spans="2:4" ht="12.75">
      <c r="B207" s="28"/>
      <c r="C207" s="27"/>
      <c r="D207" s="29"/>
    </row>
    <row r="208" spans="2:4" ht="12.75">
      <c r="B208" s="28"/>
      <c r="C208" s="27"/>
      <c r="D208" s="29"/>
    </row>
    <row r="209" spans="2:4" ht="12.75">
      <c r="B209" s="28"/>
      <c r="C209" s="27"/>
      <c r="D209" s="29"/>
    </row>
    <row r="210" spans="2:4" ht="12.75">
      <c r="B210" s="28"/>
      <c r="C210" s="27"/>
      <c r="D210" s="29"/>
    </row>
    <row r="211" spans="2:4" ht="12.75">
      <c r="B211" s="28"/>
      <c r="C211" s="27"/>
      <c r="D211" s="29"/>
    </row>
    <row r="212" spans="2:4" ht="12.75">
      <c r="B212" s="28"/>
      <c r="C212" s="27"/>
      <c r="D212" s="29"/>
    </row>
    <row r="213" spans="2:4" ht="12.75">
      <c r="B213" s="28"/>
      <c r="C213" s="27"/>
      <c r="D213" s="29"/>
    </row>
    <row r="214" spans="2:4" ht="12.75">
      <c r="B214" s="28"/>
      <c r="C214" s="27"/>
      <c r="D214" s="29"/>
    </row>
    <row r="215" spans="2:4" ht="12.75">
      <c r="B215" s="28"/>
      <c r="C215" s="27"/>
      <c r="D215" s="29"/>
    </row>
    <row r="216" spans="2:4" ht="12.75">
      <c r="B216" s="28"/>
      <c r="C216" s="27"/>
      <c r="D216" s="29"/>
    </row>
    <row r="217" spans="2:4" ht="12.75">
      <c r="B217" s="28"/>
      <c r="C217" s="27"/>
      <c r="D217" s="29"/>
    </row>
    <row r="218" spans="2:4" ht="12.75">
      <c r="B218" s="28"/>
      <c r="C218" s="27"/>
      <c r="D218" s="29"/>
    </row>
    <row r="219" spans="2:4" ht="12.75">
      <c r="B219" s="28"/>
      <c r="C219" s="27"/>
      <c r="D219" s="29"/>
    </row>
    <row r="220" spans="2:4" ht="12.75">
      <c r="B220" s="28"/>
      <c r="C220" s="27"/>
      <c r="D220" s="29"/>
    </row>
    <row r="221" spans="2:4" ht="12.75">
      <c r="B221" s="28"/>
      <c r="C221" s="27"/>
      <c r="D221" s="29"/>
    </row>
    <row r="222" spans="2:4" ht="12.75">
      <c r="B222" s="28"/>
      <c r="C222" s="27"/>
      <c r="D222" s="29"/>
    </row>
    <row r="223" spans="2:4" ht="12.75">
      <c r="B223" s="28"/>
      <c r="C223" s="27"/>
      <c r="D223" s="29"/>
    </row>
    <row r="224" spans="2:4" ht="12.75">
      <c r="B224" s="28"/>
      <c r="C224" s="27"/>
      <c r="D224" s="29"/>
    </row>
    <row r="225" spans="2:4" ht="12.75">
      <c r="B225" s="28"/>
      <c r="C225" s="27"/>
      <c r="D225" s="29"/>
    </row>
    <row r="226" spans="2:4" ht="12.75">
      <c r="B226" s="28"/>
      <c r="C226" s="27"/>
      <c r="D226" s="29"/>
    </row>
    <row r="227" spans="2:4" ht="12.75">
      <c r="B227" s="28"/>
      <c r="C227" s="27"/>
      <c r="D227" s="29"/>
    </row>
    <row r="228" spans="2:4" ht="12.75">
      <c r="B228" s="28"/>
      <c r="C228" s="27"/>
      <c r="D228" s="29"/>
    </row>
    <row r="229" spans="2:4" ht="12.75">
      <c r="B229" s="28"/>
      <c r="C229" s="27"/>
      <c r="D229" s="29"/>
    </row>
    <row r="230" spans="2:4" ht="12.75">
      <c r="B230" s="28"/>
      <c r="C230" s="27"/>
      <c r="D230" s="29"/>
    </row>
    <row r="231" spans="2:4" ht="12.75">
      <c r="B231" s="28"/>
      <c r="C231" s="27"/>
      <c r="D231" s="29"/>
    </row>
    <row r="232" spans="2:4" ht="12.75">
      <c r="B232" s="28"/>
      <c r="C232" s="27"/>
      <c r="D232" s="29"/>
    </row>
    <row r="233" spans="2:4" ht="12.75">
      <c r="B233" s="28"/>
      <c r="C233" s="27"/>
      <c r="D233" s="29"/>
    </row>
    <row r="234" spans="2:4" ht="12.75">
      <c r="B234" s="28"/>
      <c r="C234" s="27"/>
      <c r="D234" s="29"/>
    </row>
    <row r="235" spans="2:4" ht="12.75">
      <c r="B235" s="28"/>
      <c r="C235" s="27"/>
      <c r="D235" s="29"/>
    </row>
    <row r="236" spans="2:4" ht="12.75">
      <c r="B236" s="28"/>
      <c r="C236" s="27"/>
      <c r="D236" s="29"/>
    </row>
    <row r="237" spans="2:4" ht="12.75">
      <c r="B237" s="28"/>
      <c r="C237" s="27"/>
      <c r="D237" s="29"/>
    </row>
    <row r="238" spans="2:4" ht="12.75">
      <c r="B238" s="28"/>
      <c r="C238" s="27"/>
      <c r="D238" s="29"/>
    </row>
    <row r="239" spans="2:4" ht="12.75">
      <c r="B239" s="28"/>
      <c r="C239" s="27"/>
      <c r="D239" s="29"/>
    </row>
    <row r="240" spans="2:4" ht="12.75">
      <c r="B240" s="28"/>
      <c r="C240" s="27"/>
      <c r="D240" s="29"/>
    </row>
    <row r="241" spans="2:4" ht="12.75">
      <c r="B241" s="28"/>
      <c r="C241" s="27"/>
      <c r="D241" s="29"/>
    </row>
    <row r="242" spans="2:4" ht="12.75">
      <c r="B242" s="28"/>
      <c r="C242" s="27"/>
      <c r="D242" s="29"/>
    </row>
    <row r="243" spans="2:4" ht="12.75">
      <c r="B243" s="28"/>
      <c r="C243" s="27"/>
      <c r="D243" s="29"/>
    </row>
    <row r="244" spans="2:4" ht="12.75">
      <c r="B244" s="28"/>
      <c r="C244" s="27"/>
      <c r="D244" s="29"/>
    </row>
    <row r="245" spans="2:4" ht="12.75">
      <c r="B245" s="28"/>
      <c r="C245" s="27"/>
      <c r="D245" s="29"/>
    </row>
    <row r="246" spans="2:4" ht="12.75">
      <c r="B246" s="28"/>
      <c r="C246" s="27"/>
      <c r="D246" s="29"/>
    </row>
    <row r="247" spans="2:4" ht="12.75">
      <c r="B247" s="28"/>
      <c r="C247" s="27"/>
      <c r="D247" s="29"/>
    </row>
    <row r="248" spans="2:4" ht="12.75">
      <c r="B248" s="28"/>
      <c r="C248" s="27"/>
      <c r="D248" s="29"/>
    </row>
    <row r="249" spans="2:4" ht="12.75">
      <c r="B249" s="28"/>
      <c r="C249" s="27"/>
      <c r="D249" s="29"/>
    </row>
    <row r="250" spans="2:4" ht="12.75">
      <c r="B250" s="28"/>
      <c r="C250" s="27"/>
      <c r="D250" s="29"/>
    </row>
    <row r="251" spans="2:4" ht="12.75">
      <c r="B251" s="28"/>
      <c r="C251" s="27"/>
      <c r="D251" s="29"/>
    </row>
    <row r="252" spans="2:4" ht="12.75">
      <c r="B252" s="28"/>
      <c r="C252" s="27"/>
      <c r="D252" s="29"/>
    </row>
    <row r="253" spans="2:4" ht="12.75">
      <c r="B253" s="28"/>
      <c r="C253" s="27"/>
      <c r="D253" s="29"/>
    </row>
    <row r="254" spans="2:4" ht="12.75">
      <c r="B254" s="28"/>
      <c r="C254" s="27"/>
      <c r="D254" s="29"/>
    </row>
    <row r="255" spans="2:4" ht="12.75">
      <c r="B255" s="28"/>
      <c r="C255" s="27"/>
      <c r="D255" s="29"/>
    </row>
    <row r="256" spans="2:4" ht="12.75">
      <c r="B256" s="28"/>
      <c r="C256" s="27"/>
      <c r="D256" s="29"/>
    </row>
    <row r="257" spans="2:4" ht="12.75">
      <c r="B257" s="28"/>
      <c r="C257" s="27"/>
      <c r="D257" s="29"/>
    </row>
    <row r="258" spans="2:4" ht="12.75">
      <c r="B258" s="28"/>
      <c r="C258" s="27"/>
      <c r="D258" s="29"/>
    </row>
    <row r="259" spans="2:4" ht="12.75">
      <c r="B259" s="28"/>
      <c r="C259" s="27"/>
      <c r="D259" s="29"/>
    </row>
    <row r="260" spans="2:4" ht="12.75">
      <c r="B260" s="28"/>
      <c r="C260" s="27"/>
      <c r="D260" s="29"/>
    </row>
    <row r="261" spans="2:4" ht="12.75">
      <c r="B261" s="28"/>
      <c r="C261" s="27"/>
      <c r="D261" s="29"/>
    </row>
    <row r="262" spans="2:4" ht="12.75">
      <c r="B262" s="28"/>
      <c r="C262" s="27"/>
      <c r="D262" s="29"/>
    </row>
    <row r="263" spans="2:4" ht="12.75">
      <c r="B263" s="28"/>
      <c r="C263" s="27"/>
      <c r="D263" s="29"/>
    </row>
    <row r="264" spans="2:4" ht="12.75">
      <c r="B264" s="28"/>
      <c r="C264" s="27"/>
      <c r="D264" s="29"/>
    </row>
    <row r="265" spans="2:4" ht="12.75">
      <c r="B265" s="28"/>
      <c r="C265" s="27"/>
      <c r="D265" s="29"/>
    </row>
    <row r="266" spans="2:4" ht="12.75">
      <c r="B266" s="28"/>
      <c r="C266" s="27"/>
      <c r="D266" s="29"/>
    </row>
    <row r="267" spans="2:4" ht="12.75">
      <c r="B267" s="28"/>
      <c r="C267" s="27"/>
      <c r="D267" s="29"/>
    </row>
    <row r="268" spans="2:4" ht="12.75">
      <c r="B268" s="28"/>
      <c r="C268" s="27"/>
      <c r="D268" s="29"/>
    </row>
    <row r="269" spans="2:4" ht="12.75">
      <c r="B269" s="28"/>
      <c r="C269" s="27"/>
      <c r="D269" s="29"/>
    </row>
    <row r="270" spans="2:4" ht="12.75">
      <c r="B270" s="28"/>
      <c r="C270" s="27"/>
      <c r="D270" s="29"/>
    </row>
    <row r="271" spans="2:4" ht="12.75">
      <c r="B271" s="28"/>
      <c r="C271" s="27"/>
      <c r="D271" s="29"/>
    </row>
    <row r="272" spans="2:4" ht="12.75">
      <c r="B272" s="28"/>
      <c r="C272" s="27"/>
      <c r="D272" s="29"/>
    </row>
    <row r="273" spans="2:4" ht="12.75">
      <c r="B273" s="28"/>
      <c r="C273" s="27"/>
      <c r="D273" s="29"/>
    </row>
    <row r="274" spans="2:4" ht="12.75">
      <c r="B274" s="28"/>
      <c r="C274" s="27"/>
      <c r="D274" s="29"/>
    </row>
    <row r="275" spans="2:4" ht="12.75">
      <c r="B275" s="28"/>
      <c r="C275" s="27"/>
      <c r="D275" s="29"/>
    </row>
    <row r="276" spans="2:4" ht="12.75">
      <c r="B276" s="28"/>
      <c r="C276" s="27"/>
      <c r="D276" s="29"/>
    </row>
    <row r="277" spans="2:4" ht="12.75">
      <c r="B277" s="28"/>
      <c r="C277" s="27"/>
      <c r="D277" s="29"/>
    </row>
    <row r="278" spans="2:4" ht="12.75">
      <c r="B278" s="28"/>
      <c r="C278" s="27"/>
      <c r="D278" s="29"/>
    </row>
    <row r="279" spans="2:4" ht="12.75">
      <c r="B279" s="28"/>
      <c r="C279" s="27"/>
      <c r="D279" s="29"/>
    </row>
    <row r="280" spans="2:4" ht="12.75">
      <c r="B280" s="28"/>
      <c r="C280" s="27"/>
      <c r="D280" s="29"/>
    </row>
    <row r="281" spans="2:4" ht="12.75">
      <c r="B281" s="28"/>
      <c r="C281" s="27"/>
      <c r="D281" s="29"/>
    </row>
    <row r="282" spans="2:4" ht="12.75">
      <c r="B282" s="28"/>
      <c r="C282" s="27"/>
      <c r="D282" s="29"/>
    </row>
    <row r="283" spans="2:4" ht="12.75">
      <c r="B283" s="28"/>
      <c r="C283" s="27"/>
      <c r="D283" s="29"/>
    </row>
    <row r="284" spans="2:4" ht="12.75">
      <c r="B284" s="28"/>
      <c r="C284" s="27"/>
      <c r="D284" s="29"/>
    </row>
    <row r="285" spans="2:4" ht="12.75">
      <c r="B285" s="28"/>
      <c r="C285" s="27"/>
      <c r="D285" s="29"/>
    </row>
    <row r="286" spans="2:4" ht="12.75">
      <c r="B286" s="28"/>
      <c r="C286" s="27"/>
      <c r="D286" s="29"/>
    </row>
    <row r="287" spans="2:4" ht="12.75">
      <c r="B287" s="28"/>
      <c r="C287" s="27"/>
      <c r="D287" s="29"/>
    </row>
    <row r="288" spans="2:4" ht="12.75">
      <c r="B288" s="28"/>
      <c r="C288" s="27"/>
      <c r="D288" s="29"/>
    </row>
    <row r="289" spans="2:4" ht="12.75">
      <c r="B289" s="28"/>
      <c r="C289" s="27"/>
      <c r="D289" s="29"/>
    </row>
    <row r="290" spans="2:4" ht="12.75">
      <c r="B290" s="28"/>
      <c r="C290" s="27"/>
      <c r="D290" s="29"/>
    </row>
    <row r="291" spans="2:4" ht="12.75">
      <c r="B291" s="28"/>
      <c r="C291" s="27"/>
      <c r="D291" s="29"/>
    </row>
    <row r="292" spans="2:4" ht="12.75">
      <c r="B292" s="28"/>
      <c r="C292" s="27"/>
      <c r="D292" s="29"/>
    </row>
    <row r="293" spans="2:4" ht="12.75">
      <c r="B293" s="28"/>
      <c r="C293" s="27"/>
      <c r="D293" s="29"/>
    </row>
    <row r="294" spans="2:4" ht="12.75">
      <c r="B294" s="28"/>
      <c r="C294" s="27"/>
      <c r="D294" s="29"/>
    </row>
    <row r="295" spans="2:4" ht="12.75">
      <c r="B295" s="28"/>
      <c r="C295" s="27"/>
      <c r="D295" s="29"/>
    </row>
    <row r="296" spans="2:4" ht="12.75">
      <c r="B296" s="28"/>
      <c r="C296" s="27"/>
      <c r="D296" s="29"/>
    </row>
    <row r="297" spans="2:4" ht="12.75">
      <c r="B297" s="28"/>
      <c r="C297" s="27"/>
      <c r="D297" s="29"/>
    </row>
    <row r="298" spans="2:4" ht="12.75">
      <c r="B298" s="28"/>
      <c r="C298" s="27"/>
      <c r="D298" s="29"/>
    </row>
    <row r="299" spans="2:4" ht="12.75">
      <c r="B299" s="28"/>
      <c r="C299" s="27"/>
      <c r="D299" s="29"/>
    </row>
    <row r="300" spans="2:4" ht="12.75">
      <c r="B300" s="28"/>
      <c r="C300" s="27"/>
      <c r="D300" s="29"/>
    </row>
    <row r="301" spans="2:4" ht="12.75">
      <c r="B301" s="28"/>
      <c r="C301" s="27"/>
      <c r="D301" s="29"/>
    </row>
    <row r="302" spans="2:4" ht="12.75">
      <c r="B302" s="28"/>
      <c r="C302" s="27"/>
      <c r="D302" s="29"/>
    </row>
    <row r="303" spans="2:4" ht="12.75">
      <c r="B303" s="28"/>
      <c r="C303" s="27"/>
      <c r="D303" s="29"/>
    </row>
    <row r="304" spans="2:4" ht="12.75">
      <c r="B304" s="28"/>
      <c r="C304" s="27"/>
      <c r="D304" s="29"/>
    </row>
    <row r="305" spans="2:4" ht="12.75">
      <c r="B305" s="28"/>
      <c r="C305" s="27"/>
      <c r="D305" s="29"/>
    </row>
    <row r="306" spans="2:4" ht="12.75">
      <c r="B306" s="28"/>
      <c r="C306" s="27"/>
      <c r="D306" s="29"/>
    </row>
    <row r="307" spans="2:4" ht="12.75">
      <c r="B307" s="28"/>
      <c r="C307" s="27"/>
      <c r="D307" s="29"/>
    </row>
    <row r="308" spans="2:4" ht="12.75">
      <c r="B308" s="28"/>
      <c r="C308" s="27"/>
      <c r="D308" s="29"/>
    </row>
    <row r="309" spans="2:4" ht="12.75">
      <c r="B309" s="28"/>
      <c r="C309" s="27"/>
      <c r="D309" s="29"/>
    </row>
    <row r="310" spans="2:4" ht="12.75">
      <c r="B310" s="28"/>
      <c r="C310" s="27"/>
      <c r="D310" s="29"/>
    </row>
    <row r="311" spans="2:4" ht="12.75">
      <c r="B311" s="28"/>
      <c r="C311" s="27"/>
      <c r="D311" s="29"/>
    </row>
    <row r="312" spans="2:4" ht="12.75">
      <c r="B312" s="28"/>
      <c r="C312" s="27"/>
      <c r="D312" s="29"/>
    </row>
    <row r="313" spans="2:4" ht="12.75">
      <c r="B313" s="28"/>
      <c r="C313" s="27"/>
      <c r="D313" s="29"/>
    </row>
    <row r="314" spans="2:4" ht="12.75">
      <c r="B314" s="28"/>
      <c r="C314" s="27"/>
      <c r="D314" s="29"/>
    </row>
    <row r="315" spans="2:4" ht="12.75">
      <c r="B315" s="28"/>
      <c r="C315" s="27"/>
      <c r="D315" s="29"/>
    </row>
    <row r="316" spans="2:4" ht="12.75">
      <c r="B316" s="28"/>
      <c r="C316" s="27"/>
      <c r="D316" s="29"/>
    </row>
    <row r="317" spans="2:4" ht="12.75">
      <c r="B317" s="28"/>
      <c r="C317" s="27"/>
      <c r="D317" s="29"/>
    </row>
    <row r="318" spans="2:4" ht="12.75">
      <c r="B318" s="28"/>
      <c r="C318" s="27"/>
      <c r="D318" s="29"/>
    </row>
    <row r="319" spans="2:4" ht="12.75">
      <c r="B319" s="28"/>
      <c r="C319" s="27"/>
      <c r="D319" s="29"/>
    </row>
    <row r="320" spans="2:4" ht="12.75">
      <c r="B320" s="28"/>
      <c r="C320" s="27"/>
      <c r="D320" s="29"/>
    </row>
    <row r="321" spans="2:4" ht="12.75">
      <c r="B321" s="28"/>
      <c r="C321" s="27"/>
      <c r="D321" s="29"/>
    </row>
    <row r="322" spans="2:4" ht="12.75">
      <c r="B322" s="28"/>
      <c r="C322" s="27"/>
      <c r="D322" s="29"/>
    </row>
    <row r="323" spans="2:4" ht="12.75">
      <c r="B323" s="28"/>
      <c r="C323" s="27"/>
      <c r="D323" s="29"/>
    </row>
    <row r="324" spans="2:4" ht="12.75">
      <c r="B324" s="28"/>
      <c r="C324" s="27"/>
      <c r="D324" s="29"/>
    </row>
    <row r="325" spans="2:4" ht="12.75">
      <c r="B325" s="28"/>
      <c r="C325" s="27"/>
      <c r="D325" s="29"/>
    </row>
    <row r="326" spans="2:4" ht="12.75">
      <c r="B326" s="28"/>
      <c r="C326" s="27"/>
      <c r="D326" s="29"/>
    </row>
    <row r="327" spans="2:4" ht="12.75">
      <c r="B327" s="28"/>
      <c r="C327" s="27"/>
      <c r="D327" s="29"/>
    </row>
    <row r="328" spans="2:4" ht="12.75">
      <c r="B328" s="28"/>
      <c r="C328" s="27"/>
      <c r="D328" s="29"/>
    </row>
    <row r="329" spans="2:4" ht="12.75">
      <c r="B329" s="28"/>
      <c r="C329" s="27"/>
      <c r="D329" s="29"/>
    </row>
    <row r="330" spans="2:4" ht="12.75">
      <c r="B330" s="28"/>
      <c r="C330" s="27"/>
      <c r="D330" s="29"/>
    </row>
    <row r="331" spans="2:4" ht="12.75">
      <c r="B331" s="28"/>
      <c r="C331" s="27"/>
      <c r="D331" s="29"/>
    </row>
    <row r="332" spans="2:4" ht="12.75">
      <c r="B332" s="28"/>
      <c r="C332" s="27"/>
      <c r="D332" s="29"/>
    </row>
    <row r="333" spans="2:4" ht="12.75">
      <c r="B333" s="28"/>
      <c r="C333" s="27"/>
      <c r="D333" s="29"/>
    </row>
    <row r="334" spans="2:4" ht="12.75">
      <c r="B334" s="28"/>
      <c r="C334" s="27"/>
      <c r="D334" s="29"/>
    </row>
    <row r="335" spans="2:4" ht="12.75">
      <c r="B335" s="28"/>
      <c r="C335" s="27"/>
      <c r="D335" s="29"/>
    </row>
    <row r="336" spans="2:4" ht="12.75">
      <c r="B336" s="28"/>
      <c r="C336" s="27"/>
      <c r="D336" s="29"/>
    </row>
    <row r="337" spans="2:4" ht="12.75">
      <c r="B337" s="28"/>
      <c r="C337" s="27"/>
      <c r="D337" s="29"/>
    </row>
    <row r="338" spans="2:4" ht="12.75">
      <c r="B338" s="28"/>
      <c r="C338" s="27"/>
      <c r="D338" s="29"/>
    </row>
    <row r="339" spans="2:4" ht="12.75">
      <c r="B339" s="28"/>
      <c r="C339" s="27"/>
      <c r="D339" s="29"/>
    </row>
    <row r="340" spans="2:4" ht="12.75">
      <c r="B340" s="28"/>
      <c r="C340" s="27"/>
      <c r="D340" s="29"/>
    </row>
    <row r="341" spans="2:4" ht="12.75">
      <c r="B341" s="28"/>
      <c r="C341" s="27"/>
      <c r="D341" s="29"/>
    </row>
    <row r="342" spans="2:4" ht="12.75">
      <c r="B342" s="28"/>
      <c r="C342" s="27"/>
      <c r="D342" s="29"/>
    </row>
    <row r="343" spans="2:4" ht="12.75">
      <c r="B343" s="28"/>
      <c r="C343" s="27"/>
      <c r="D343" s="29"/>
    </row>
    <row r="344" spans="2:4" ht="12.75">
      <c r="B344" s="28"/>
      <c r="C344" s="27"/>
      <c r="D344" s="29"/>
    </row>
    <row r="345" spans="2:4" ht="12.75">
      <c r="B345" s="28"/>
      <c r="C345" s="27"/>
      <c r="D345" s="29"/>
    </row>
    <row r="346" spans="2:4" ht="12.75">
      <c r="B346" s="28"/>
      <c r="C346" s="27"/>
      <c r="D346" s="29"/>
    </row>
    <row r="347" spans="2:4" ht="12.75">
      <c r="B347" s="28"/>
      <c r="C347" s="27"/>
      <c r="D347" s="29"/>
    </row>
    <row r="348" spans="2:4" ht="12.75">
      <c r="B348" s="28"/>
      <c r="C348" s="27"/>
      <c r="D348" s="29"/>
    </row>
    <row r="349" spans="2:4" ht="12.75">
      <c r="B349" s="28"/>
      <c r="C349" s="27"/>
      <c r="D349" s="29"/>
    </row>
    <row r="350" spans="2:4" ht="12.75">
      <c r="B350" s="28"/>
      <c r="C350" s="27"/>
      <c r="D350" s="29"/>
    </row>
    <row r="351" spans="2:4" ht="12.75">
      <c r="B351" s="28"/>
      <c r="C351" s="27"/>
      <c r="D351" s="29"/>
    </row>
    <row r="352" spans="2:4" ht="12.75">
      <c r="B352" s="28"/>
      <c r="C352" s="27"/>
      <c r="D352" s="29"/>
    </row>
    <row r="353" spans="2:4" ht="12.75">
      <c r="B353" s="28"/>
      <c r="C353" s="27"/>
      <c r="D353" s="29"/>
    </row>
    <row r="354" spans="2:4" ht="12.75">
      <c r="B354" s="28"/>
      <c r="C354" s="27"/>
      <c r="D354" s="29"/>
    </row>
    <row r="355" spans="2:4" ht="12.75">
      <c r="B355" s="28"/>
      <c r="C355" s="27"/>
      <c r="D355" s="29"/>
    </row>
    <row r="356" spans="2:4" ht="12.75">
      <c r="B356" s="28"/>
      <c r="C356" s="27"/>
      <c r="D356" s="29"/>
    </row>
    <row r="357" spans="2:4" ht="12.75">
      <c r="B357" s="28"/>
      <c r="C357" s="27"/>
      <c r="D357" s="29"/>
    </row>
    <row r="358" spans="2:4" ht="12.75">
      <c r="B358" s="28"/>
      <c r="C358" s="27"/>
      <c r="D358" s="29"/>
    </row>
    <row r="359" spans="2:4" ht="12.75">
      <c r="B359" s="28"/>
      <c r="C359" s="27"/>
      <c r="D359" s="29"/>
    </row>
    <row r="360" spans="2:4" ht="12.75">
      <c r="B360" s="28"/>
      <c r="C360" s="27"/>
      <c r="D360" s="29"/>
    </row>
    <row r="361" spans="2:4" ht="12.75">
      <c r="B361" s="28"/>
      <c r="C361" s="27"/>
      <c r="D361" s="29"/>
    </row>
    <row r="362" spans="2:4" ht="12.75">
      <c r="B362" s="28"/>
      <c r="C362" s="27"/>
      <c r="D362" s="29"/>
    </row>
    <row r="363" spans="2:4" ht="12.75">
      <c r="B363" s="28"/>
      <c r="C363" s="27"/>
      <c r="D363" s="29"/>
    </row>
    <row r="364" spans="2:4" ht="12.75">
      <c r="B364" s="28"/>
      <c r="C364" s="27"/>
      <c r="D364" s="29"/>
    </row>
    <row r="365" spans="2:4" ht="12.75">
      <c r="B365" s="28"/>
      <c r="C365" s="27"/>
      <c r="D365" s="29"/>
    </row>
    <row r="366" spans="2:4" ht="12.75">
      <c r="B366" s="28"/>
      <c r="C366" s="27"/>
      <c r="D366" s="29"/>
    </row>
    <row r="367" spans="2:4" ht="12.75">
      <c r="B367" s="28"/>
      <c r="C367" s="27"/>
      <c r="D367" s="29"/>
    </row>
    <row r="368" spans="2:4" ht="12.75">
      <c r="B368" s="28"/>
      <c r="C368" s="27"/>
      <c r="D368" s="29"/>
    </row>
    <row r="369" spans="2:4" ht="12.75">
      <c r="B369" s="28"/>
      <c r="C369" s="27"/>
      <c r="D369" s="29"/>
    </row>
    <row r="370" spans="2:4" ht="12.75">
      <c r="B370" s="28"/>
      <c r="C370" s="27"/>
      <c r="D370" s="29"/>
    </row>
    <row r="371" spans="2:4" ht="12.75">
      <c r="B371" s="28"/>
      <c r="C371" s="27"/>
      <c r="D371" s="29"/>
    </row>
    <row r="372" spans="2:4" ht="12.75">
      <c r="B372" s="28"/>
      <c r="C372" s="27"/>
      <c r="D372" s="29"/>
    </row>
    <row r="373" spans="2:4" ht="12.75">
      <c r="B373" s="28"/>
      <c r="C373" s="27"/>
      <c r="D373" s="29"/>
    </row>
    <row r="374" spans="2:4" ht="12.75">
      <c r="B374" s="28"/>
      <c r="C374" s="27"/>
      <c r="D374" s="29"/>
    </row>
    <row r="375" spans="2:4" ht="12.75">
      <c r="B375" s="28"/>
      <c r="C375" s="27"/>
      <c r="D375" s="29"/>
    </row>
    <row r="376" spans="2:4" ht="12.75">
      <c r="B376" s="28"/>
      <c r="C376" s="27"/>
      <c r="D376" s="29"/>
    </row>
    <row r="377" spans="2:4" ht="12.75">
      <c r="B377" s="28"/>
      <c r="C377" s="27"/>
      <c r="D377" s="29"/>
    </row>
    <row r="378" spans="2:4" ht="12.75">
      <c r="B378" s="28"/>
      <c r="C378" s="27"/>
      <c r="D378" s="29"/>
    </row>
    <row r="379" spans="2:4" ht="12.75">
      <c r="B379" s="28"/>
      <c r="C379" s="27"/>
      <c r="D379" s="29"/>
    </row>
    <row r="380" spans="2:4" ht="12.75">
      <c r="B380" s="28"/>
      <c r="C380" s="27"/>
      <c r="D380" s="29"/>
    </row>
    <row r="381" spans="2:4" ht="12.75">
      <c r="B381" s="28"/>
      <c r="C381" s="27"/>
      <c r="D381" s="29"/>
    </row>
    <row r="382" spans="2:4" ht="12.75">
      <c r="B382" s="28"/>
      <c r="C382" s="27"/>
      <c r="D382" s="29"/>
    </row>
    <row r="383" spans="2:4" ht="12.75">
      <c r="B383" s="28"/>
      <c r="C383" s="27"/>
      <c r="D383" s="29"/>
    </row>
    <row r="384" spans="2:4" ht="12.75">
      <c r="B384" s="28"/>
      <c r="C384" s="27"/>
      <c r="D384" s="29"/>
    </row>
    <row r="385" spans="2:4" ht="12.75">
      <c r="B385" s="28"/>
      <c r="C385" s="27"/>
      <c r="D385" s="29"/>
    </row>
    <row r="386" spans="2:4" ht="12.75">
      <c r="B386" s="28"/>
      <c r="C386" s="27"/>
      <c r="D386" s="29"/>
    </row>
    <row r="387" spans="2:4" ht="12.75">
      <c r="B387" s="28"/>
      <c r="C387" s="27"/>
      <c r="D387" s="29"/>
    </row>
    <row r="388" spans="2:4" ht="12.75">
      <c r="B388" s="28"/>
      <c r="C388" s="27"/>
      <c r="D388" s="29"/>
    </row>
    <row r="389" spans="2:4" ht="12.75">
      <c r="B389" s="28"/>
      <c r="C389" s="27"/>
      <c r="D389" s="29"/>
    </row>
    <row r="390" spans="2:4" ht="12.75">
      <c r="B390" s="28"/>
      <c r="C390" s="27"/>
      <c r="D390" s="29"/>
    </row>
    <row r="391" spans="2:4" ht="12.75">
      <c r="B391" s="28"/>
      <c r="C391" s="27"/>
      <c r="D391" s="29"/>
    </row>
    <row r="392" spans="2:4" ht="12.75">
      <c r="B392" s="28"/>
      <c r="C392" s="27"/>
      <c r="D392" s="29"/>
    </row>
    <row r="393" spans="2:4" ht="12.75">
      <c r="B393" s="28"/>
      <c r="C393" s="27"/>
      <c r="D393" s="29"/>
    </row>
    <row r="394" spans="2:4" ht="12.75">
      <c r="B394" s="28"/>
      <c r="C394" s="27"/>
      <c r="D394" s="29"/>
    </row>
    <row r="395" spans="2:4" ht="12.75">
      <c r="B395" s="28"/>
      <c r="C395" s="27"/>
      <c r="D395" s="29"/>
    </row>
    <row r="396" spans="2:4" ht="12.75">
      <c r="B396" s="28"/>
      <c r="C396" s="27"/>
      <c r="D396" s="29"/>
    </row>
    <row r="397" spans="2:4" ht="12.75">
      <c r="B397" s="28"/>
      <c r="C397" s="27"/>
      <c r="D397" s="29"/>
    </row>
    <row r="398" spans="2:4" ht="12.75">
      <c r="B398" s="28"/>
      <c r="C398" s="27"/>
      <c r="D398" s="29"/>
    </row>
    <row r="399" spans="2:4" ht="12.75">
      <c r="B399" s="28"/>
      <c r="C399" s="27"/>
      <c r="D399" s="29"/>
    </row>
    <row r="400" spans="2:4" ht="12.75">
      <c r="B400" s="28"/>
      <c r="C400" s="27"/>
      <c r="D400" s="29"/>
    </row>
    <row r="401" spans="2:4" ht="12.75">
      <c r="B401" s="28"/>
      <c r="C401" s="27"/>
      <c r="D401" s="29"/>
    </row>
    <row r="402" spans="2:4" ht="12.75">
      <c r="B402" s="28"/>
      <c r="C402" s="27"/>
      <c r="D402" s="29"/>
    </row>
    <row r="403" spans="2:4" ht="12.75">
      <c r="B403" s="28"/>
      <c r="C403" s="27"/>
      <c r="D403" s="29"/>
    </row>
    <row r="404" spans="2:4" ht="12.75">
      <c r="B404" s="28"/>
      <c r="C404" s="27"/>
      <c r="D404" s="29"/>
    </row>
    <row r="405" spans="2:4" ht="12.75">
      <c r="B405" s="28"/>
      <c r="C405" s="27"/>
      <c r="D405" s="29"/>
    </row>
    <row r="406" spans="2:4" ht="12.75">
      <c r="B406" s="28"/>
      <c r="C406" s="27"/>
      <c r="D406" s="29"/>
    </row>
    <row r="407" spans="2:4" ht="12.75">
      <c r="B407" s="28"/>
      <c r="C407" s="27"/>
      <c r="D407" s="29"/>
    </row>
    <row r="408" spans="2:4" ht="12.75">
      <c r="B408" s="28"/>
      <c r="C408" s="27"/>
      <c r="D408" s="29"/>
    </row>
    <row r="409" spans="2:4" ht="12.75">
      <c r="B409" s="28"/>
      <c r="C409" s="27"/>
      <c r="D409" s="29"/>
    </row>
    <row r="410" spans="2:4" ht="12.75">
      <c r="B410" s="28"/>
      <c r="C410" s="27"/>
      <c r="D410" s="29"/>
    </row>
    <row r="411" spans="2:4" ht="12.75">
      <c r="B411" s="28"/>
      <c r="C411" s="27"/>
      <c r="D411" s="29"/>
    </row>
    <row r="412" spans="2:4" ht="12.75">
      <c r="B412" s="28"/>
      <c r="C412" s="27"/>
      <c r="D412" s="29"/>
    </row>
    <row r="413" spans="2:4" ht="12.75">
      <c r="B413" s="28"/>
      <c r="C413" s="27"/>
      <c r="D413" s="29"/>
    </row>
    <row r="414" spans="2:4" ht="12.75">
      <c r="B414" s="28"/>
      <c r="C414" s="27"/>
      <c r="D414" s="29"/>
    </row>
    <row r="415" spans="2:4" ht="12.75">
      <c r="B415" s="28"/>
      <c r="C415" s="27"/>
      <c r="D415" s="29"/>
    </row>
    <row r="416" spans="2:4" ht="12.75">
      <c r="B416" s="28"/>
      <c r="C416" s="27"/>
      <c r="D416" s="29"/>
    </row>
    <row r="417" spans="2:4" ht="12.75">
      <c r="B417" s="28"/>
      <c r="C417" s="27"/>
      <c r="D417" s="29"/>
    </row>
    <row r="418" spans="2:4" ht="12.75">
      <c r="B418" s="28"/>
      <c r="C418" s="27"/>
      <c r="D418" s="29"/>
    </row>
    <row r="419" spans="2:4" ht="12.75">
      <c r="B419" s="28"/>
      <c r="C419" s="27"/>
      <c r="D419" s="29"/>
    </row>
    <row r="420" spans="2:4" ht="12.75">
      <c r="B420" s="28"/>
      <c r="C420" s="27"/>
      <c r="D420" s="29"/>
    </row>
    <row r="421" spans="2:4" ht="12.75">
      <c r="B421" s="28"/>
      <c r="C421" s="27"/>
      <c r="D421" s="29"/>
    </row>
    <row r="422" spans="2:4" ht="12.75">
      <c r="B422" s="28"/>
      <c r="C422" s="27"/>
      <c r="D422" s="29"/>
    </row>
    <row r="423" spans="2:4" ht="12.75">
      <c r="B423" s="28"/>
      <c r="C423" s="27"/>
      <c r="D423" s="29"/>
    </row>
    <row r="424" spans="2:4" ht="12.75">
      <c r="B424" s="28"/>
      <c r="C424" s="27"/>
      <c r="D424" s="29"/>
    </row>
    <row r="425" spans="2:4" ht="12.75">
      <c r="B425" s="28"/>
      <c r="C425" s="27"/>
      <c r="D425" s="29"/>
    </row>
    <row r="426" spans="2:4" ht="12.75">
      <c r="B426" s="28"/>
      <c r="C426" s="27"/>
      <c r="D426" s="29"/>
    </row>
    <row r="427" spans="2:4" ht="12.75">
      <c r="B427" s="28"/>
      <c r="C427" s="27"/>
      <c r="D427" s="29"/>
    </row>
    <row r="428" spans="2:4" ht="12.75">
      <c r="B428" s="28"/>
      <c r="C428" s="27"/>
      <c r="D428" s="29"/>
    </row>
    <row r="429" spans="2:4" ht="12.75">
      <c r="B429" s="28"/>
      <c r="C429" s="27"/>
      <c r="D429" s="29"/>
    </row>
    <row r="430" spans="2:4" ht="12.75">
      <c r="B430" s="28"/>
      <c r="C430" s="27"/>
      <c r="D430" s="29"/>
    </row>
    <row r="431" spans="2:4" ht="12.75">
      <c r="B431" s="28"/>
      <c r="C431" s="27"/>
      <c r="D431" s="29"/>
    </row>
    <row r="432" spans="2:4" ht="12.75">
      <c r="B432" s="28"/>
      <c r="C432" s="27"/>
      <c r="D432" s="29"/>
    </row>
    <row r="433" spans="2:4" ht="12.75">
      <c r="B433" s="28"/>
      <c r="C433" s="27"/>
      <c r="D433" s="29"/>
    </row>
    <row r="434" spans="2:4" ht="12.75">
      <c r="B434" s="28"/>
      <c r="C434" s="27"/>
      <c r="D434" s="29"/>
    </row>
    <row r="435" spans="2:4" ht="12.75">
      <c r="B435" s="28"/>
      <c r="C435" s="27"/>
      <c r="D435" s="29"/>
    </row>
    <row r="436" spans="2:4" ht="12.75">
      <c r="B436" s="28"/>
      <c r="C436" s="27"/>
      <c r="D436" s="29"/>
    </row>
    <row r="437" spans="2:4" ht="12.75">
      <c r="B437" s="28"/>
      <c r="C437" s="27"/>
      <c r="D437" s="29"/>
    </row>
    <row r="438" spans="2:4" ht="12.75">
      <c r="B438" s="28"/>
      <c r="C438" s="27"/>
      <c r="D438" s="29"/>
    </row>
    <row r="439" spans="2:4" ht="12.75">
      <c r="B439" s="28"/>
      <c r="C439" s="27"/>
      <c r="D439" s="29"/>
    </row>
    <row r="440" spans="2:4" ht="12.75">
      <c r="B440" s="28"/>
      <c r="C440" s="27"/>
      <c r="D440" s="29"/>
    </row>
    <row r="441" spans="2:4" ht="12.75">
      <c r="B441" s="28"/>
      <c r="C441" s="27"/>
      <c r="D441" s="29"/>
    </row>
    <row r="442" spans="2:4" ht="12.75">
      <c r="B442" s="28"/>
      <c r="C442" s="27"/>
      <c r="D442" s="29"/>
    </row>
    <row r="443" spans="2:4" ht="12.75">
      <c r="B443" s="28"/>
      <c r="C443" s="27"/>
      <c r="D443" s="29"/>
    </row>
    <row r="444" spans="2:4" ht="12.75">
      <c r="B444" s="28"/>
      <c r="C444" s="27"/>
      <c r="D444" s="29"/>
    </row>
    <row r="445" spans="2:4" ht="12.75">
      <c r="B445" s="28"/>
      <c r="C445" s="27"/>
      <c r="D445" s="29"/>
    </row>
    <row r="446" spans="2:4" ht="12.75">
      <c r="B446" s="28"/>
      <c r="C446" s="27"/>
      <c r="D446" s="29"/>
    </row>
    <row r="447" spans="2:4" ht="12.75">
      <c r="B447" s="28"/>
      <c r="C447" s="27"/>
      <c r="D447" s="29"/>
    </row>
    <row r="448" spans="2:4" ht="12.75">
      <c r="B448" s="28"/>
      <c r="C448" s="27"/>
      <c r="D448" s="29"/>
    </row>
    <row r="449" spans="2:4" ht="12.75">
      <c r="B449" s="28"/>
      <c r="C449" s="27"/>
      <c r="D449" s="29"/>
    </row>
    <row r="450" spans="2:4" ht="12.75">
      <c r="B450" s="28"/>
      <c r="C450" s="27"/>
      <c r="D450" s="29"/>
    </row>
    <row r="451" spans="2:4" ht="12.75">
      <c r="B451" s="28"/>
      <c r="C451" s="27"/>
      <c r="D451" s="29"/>
    </row>
    <row r="452" spans="2:4" ht="12.75">
      <c r="B452" s="28"/>
      <c r="C452" s="27"/>
      <c r="D452" s="29"/>
    </row>
    <row r="453" spans="2:4" ht="12.75">
      <c r="B453" s="28"/>
      <c r="C453" s="27"/>
      <c r="D453" s="29"/>
    </row>
    <row r="454" spans="2:4" ht="12.75">
      <c r="B454" s="28"/>
      <c r="C454" s="27"/>
      <c r="D454" s="29"/>
    </row>
    <row r="455" spans="2:4" ht="12.75">
      <c r="B455" s="28"/>
      <c r="C455" s="27"/>
      <c r="D455" s="29"/>
    </row>
    <row r="456" spans="2:4" ht="12.75">
      <c r="B456" s="28"/>
      <c r="C456" s="27"/>
      <c r="D456" s="29"/>
    </row>
    <row r="457" spans="2:4" ht="12.75">
      <c r="B457" s="28"/>
      <c r="C457" s="27"/>
      <c r="D457" s="29"/>
    </row>
    <row r="458" spans="2:4" ht="12.75">
      <c r="B458" s="28"/>
      <c r="C458" s="27"/>
      <c r="D458" s="29"/>
    </row>
    <row r="459" spans="2:4" ht="12.75">
      <c r="B459" s="28"/>
      <c r="C459" s="27"/>
      <c r="D459" s="29"/>
    </row>
    <row r="460" spans="2:4" ht="12.75">
      <c r="B460" s="28"/>
      <c r="C460" s="27"/>
      <c r="D460" s="29"/>
    </row>
    <row r="461" spans="2:4" ht="12.75">
      <c r="B461" s="28"/>
      <c r="C461" s="27"/>
      <c r="D461" s="29"/>
    </row>
    <row r="462" spans="2:4" ht="12.75">
      <c r="B462" s="28"/>
      <c r="C462" s="27"/>
      <c r="D462" s="29"/>
    </row>
    <row r="463" spans="2:4" ht="12.75">
      <c r="B463" s="28"/>
      <c r="C463" s="27"/>
      <c r="D463" s="29"/>
    </row>
    <row r="464" spans="2:4" ht="12.75">
      <c r="B464" s="28"/>
      <c r="C464" s="27"/>
      <c r="D464" s="29"/>
    </row>
    <row r="465" spans="2:4" ht="12.75">
      <c r="B465" s="28"/>
      <c r="C465" s="27"/>
      <c r="D465" s="29"/>
    </row>
    <row r="466" spans="2:4" ht="12.75">
      <c r="B466" s="28"/>
      <c r="C466" s="27"/>
      <c r="D466" s="29"/>
    </row>
    <row r="467" spans="2:4" ht="12.75">
      <c r="B467" s="28"/>
      <c r="C467" s="27"/>
      <c r="D467" s="29"/>
    </row>
    <row r="468" spans="2:4" ht="12.75">
      <c r="B468" s="28"/>
      <c r="C468" s="27"/>
      <c r="D468" s="29"/>
    </row>
    <row r="469" spans="2:4" ht="12.75">
      <c r="B469" s="28"/>
      <c r="C469" s="27"/>
      <c r="D469" s="29"/>
    </row>
    <row r="470" spans="2:4" ht="12.75">
      <c r="B470" s="28"/>
      <c r="C470" s="27"/>
      <c r="D470" s="29"/>
    </row>
    <row r="471" spans="2:4" ht="12.75">
      <c r="B471" s="28"/>
      <c r="C471" s="27"/>
      <c r="D471" s="29"/>
    </row>
    <row r="472" spans="2:4" ht="12.75">
      <c r="B472" s="28"/>
      <c r="C472" s="27"/>
      <c r="D472" s="29"/>
    </row>
    <row r="473" spans="2:4" ht="12.75">
      <c r="B473" s="28"/>
      <c r="C473" s="27"/>
      <c r="D473" s="29"/>
    </row>
    <row r="474" spans="2:4" ht="12.75">
      <c r="B474" s="28"/>
      <c r="C474" s="27"/>
      <c r="D474" s="29"/>
    </row>
    <row r="475" spans="2:4" ht="12.75">
      <c r="B475" s="28"/>
      <c r="C475" s="27"/>
      <c r="D475" s="29"/>
    </row>
    <row r="476" spans="2:4" ht="12.75">
      <c r="B476" s="28"/>
      <c r="C476" s="27"/>
      <c r="D476" s="29"/>
    </row>
    <row r="477" spans="2:4" ht="12.75">
      <c r="B477" s="28"/>
      <c r="C477" s="27"/>
      <c r="D477" s="29"/>
    </row>
    <row r="478" spans="2:4" ht="12.75">
      <c r="B478" s="28"/>
      <c r="C478" s="27"/>
      <c r="D478" s="29"/>
    </row>
    <row r="479" spans="2:4" ht="12.75">
      <c r="B479" s="28"/>
      <c r="C479" s="27"/>
      <c r="D479" s="29"/>
    </row>
    <row r="480" spans="2:4" ht="12.75">
      <c r="B480" s="28"/>
      <c r="C480" s="27"/>
      <c r="D480" s="29"/>
    </row>
    <row r="481" spans="2:4" ht="12.75">
      <c r="B481" s="28"/>
      <c r="C481" s="27"/>
      <c r="D481" s="29"/>
    </row>
    <row r="482" spans="2:4" ht="12.75">
      <c r="B482" s="28"/>
      <c r="C482" s="27"/>
      <c r="D482" s="29"/>
    </row>
    <row r="483" spans="2:4" ht="12.75">
      <c r="B483" s="28"/>
      <c r="C483" s="27"/>
      <c r="D483" s="29"/>
    </row>
    <row r="484" spans="2:4" ht="12.75">
      <c r="B484" s="28"/>
      <c r="C484" s="27"/>
      <c r="D484" s="29"/>
    </row>
    <row r="485" spans="2:4" ht="12.75">
      <c r="B485" s="28"/>
      <c r="C485" s="27"/>
      <c r="D485" s="29"/>
    </row>
    <row r="486" spans="2:4" ht="12.75">
      <c r="B486" s="28"/>
      <c r="C486" s="27"/>
      <c r="D486" s="29"/>
    </row>
    <row r="487" spans="2:4" ht="12.75">
      <c r="B487" s="28"/>
      <c r="C487" s="27"/>
      <c r="D487" s="29"/>
    </row>
    <row r="488" spans="2:4" ht="12.75">
      <c r="B488" s="28"/>
      <c r="C488" s="27"/>
      <c r="D488" s="29"/>
    </row>
    <row r="489" spans="2:4" ht="12.75">
      <c r="B489" s="28"/>
      <c r="C489" s="27"/>
      <c r="D489" s="29"/>
    </row>
    <row r="490" spans="2:4" ht="12.75">
      <c r="B490" s="28"/>
      <c r="C490" s="27"/>
      <c r="D490" s="29"/>
    </row>
    <row r="491" spans="2:4" ht="12.75">
      <c r="B491" s="28"/>
      <c r="C491" s="27"/>
      <c r="D491" s="29"/>
    </row>
    <row r="492" spans="2:4" ht="12.75">
      <c r="B492" s="28"/>
      <c r="C492" s="27"/>
      <c r="D492" s="29"/>
    </row>
    <row r="493" spans="2:4" ht="12.75">
      <c r="B493" s="28"/>
      <c r="C493" s="27"/>
      <c r="D493" s="29"/>
    </row>
    <row r="494" spans="2:4" ht="12.75">
      <c r="B494" s="28"/>
      <c r="C494" s="27"/>
      <c r="D494" s="29"/>
    </row>
    <row r="495" spans="2:4" ht="12.75">
      <c r="B495" s="28"/>
      <c r="C495" s="27"/>
      <c r="D495" s="29"/>
    </row>
    <row r="496" spans="2:4" ht="12.75">
      <c r="B496" s="28"/>
      <c r="C496" s="27"/>
      <c r="D496" s="29"/>
    </row>
    <row r="497" spans="2:4" ht="12.75">
      <c r="B497" s="28"/>
      <c r="C497" s="27"/>
      <c r="D497" s="29"/>
    </row>
    <row r="498" spans="2:4" ht="12.75">
      <c r="B498" s="28"/>
      <c r="C498" s="27"/>
      <c r="D498" s="29"/>
    </row>
    <row r="499" spans="2:4" ht="12.75">
      <c r="B499" s="28"/>
      <c r="C499" s="27"/>
      <c r="D499" s="29"/>
    </row>
    <row r="500" spans="2:4" ht="12.75">
      <c r="B500" s="28"/>
      <c r="C500" s="27"/>
      <c r="D500" s="29"/>
    </row>
    <row r="501" spans="2:4" ht="12.75">
      <c r="B501" s="28"/>
      <c r="C501" s="27"/>
      <c r="D501" s="29"/>
    </row>
    <row r="502" spans="2:4" ht="12.75">
      <c r="B502" s="28"/>
      <c r="C502" s="27"/>
      <c r="D502" s="29"/>
    </row>
    <row r="503" spans="2:4" ht="12.75">
      <c r="B503" s="28"/>
      <c r="C503" s="27"/>
      <c r="D503" s="29"/>
    </row>
    <row r="504" spans="2:4" ht="12.75">
      <c r="B504" s="28"/>
      <c r="C504" s="27"/>
      <c r="D504" s="29"/>
    </row>
    <row r="505" spans="2:4" ht="12.75">
      <c r="B505" s="28"/>
      <c r="C505" s="27"/>
      <c r="D505" s="29"/>
    </row>
    <row r="506" spans="2:4" ht="12.75">
      <c r="B506" s="28"/>
      <c r="C506" s="27"/>
      <c r="D506" s="29"/>
    </row>
    <row r="507" spans="2:4" ht="12.75">
      <c r="B507" s="28"/>
      <c r="C507" s="27"/>
      <c r="D507" s="29"/>
    </row>
    <row r="508" spans="2:4" ht="12.75">
      <c r="B508" s="28"/>
      <c r="C508" s="27"/>
      <c r="D508" s="29"/>
    </row>
    <row r="509" spans="2:4" ht="12.75">
      <c r="B509" s="28"/>
      <c r="C509" s="27"/>
      <c r="D509" s="29"/>
    </row>
    <row r="510" spans="2:4" ht="12.75">
      <c r="B510" s="28"/>
      <c r="C510" s="27"/>
      <c r="D510" s="29"/>
    </row>
    <row r="511" spans="2:4" ht="12.75">
      <c r="B511" s="28"/>
      <c r="C511" s="27"/>
      <c r="D511" s="29"/>
    </row>
    <row r="512" spans="2:4" ht="12.75">
      <c r="B512" s="28"/>
      <c r="C512" s="27"/>
      <c r="D512" s="29"/>
    </row>
    <row r="513" spans="2:4" ht="12.75">
      <c r="B513" s="28"/>
      <c r="C513" s="27"/>
      <c r="D513" s="29"/>
    </row>
    <row r="514" spans="2:4" ht="12.75">
      <c r="B514" s="28"/>
      <c r="C514" s="27"/>
      <c r="D514" s="29"/>
    </row>
    <row r="515" spans="2:4" ht="12.75">
      <c r="B515" s="28"/>
      <c r="C515" s="27"/>
      <c r="D515" s="29"/>
    </row>
    <row r="516" spans="2:4" ht="12.75">
      <c r="B516" s="28"/>
      <c r="C516" s="27"/>
      <c r="D516" s="29"/>
    </row>
    <row r="517" spans="2:4" ht="12.75">
      <c r="B517" s="28"/>
      <c r="C517" s="27"/>
      <c r="D517" s="29"/>
    </row>
    <row r="518" spans="2:4" ht="12.75">
      <c r="B518" s="28"/>
      <c r="C518" s="27"/>
      <c r="D518" s="29"/>
    </row>
    <row r="519" spans="2:4" ht="12.75">
      <c r="B519" s="28"/>
      <c r="C519" s="27"/>
      <c r="D519" s="29"/>
    </row>
    <row r="520" spans="2:4" ht="12.75">
      <c r="B520" s="28"/>
      <c r="C520" s="27"/>
      <c r="D520" s="29"/>
    </row>
    <row r="521" spans="2:4" ht="12.75">
      <c r="B521" s="28"/>
      <c r="C521" s="27"/>
      <c r="D521" s="29"/>
    </row>
    <row r="522" spans="2:4" ht="12.75">
      <c r="B522" s="28"/>
      <c r="C522" s="27"/>
      <c r="D522" s="29"/>
    </row>
    <row r="523" spans="2:4" ht="12.75">
      <c r="B523" s="28"/>
      <c r="C523" s="27"/>
      <c r="D523" s="29"/>
    </row>
    <row r="524" spans="2:4" ht="12.75">
      <c r="B524" s="28"/>
      <c r="C524" s="27"/>
      <c r="D524" s="29"/>
    </row>
    <row r="525" spans="2:4" ht="12.75">
      <c r="B525" s="28"/>
      <c r="C525" s="27"/>
      <c r="D525" s="29"/>
    </row>
    <row r="526" spans="2:4" ht="12.75">
      <c r="B526" s="28"/>
      <c r="C526" s="27"/>
      <c r="D526" s="29"/>
    </row>
    <row r="527" spans="2:4" ht="12.75">
      <c r="B527" s="28"/>
      <c r="C527" s="27"/>
      <c r="D527" s="29"/>
    </row>
    <row r="528" spans="2:4" ht="12.75">
      <c r="B528" s="28"/>
      <c r="C528" s="27"/>
      <c r="D528" s="29"/>
    </row>
    <row r="529" spans="2:4" ht="12.75">
      <c r="B529" s="28"/>
      <c r="C529" s="27"/>
      <c r="D529" s="29"/>
    </row>
    <row r="530" spans="2:4" ht="12.75">
      <c r="B530" s="28"/>
      <c r="C530" s="27"/>
      <c r="D530" s="29"/>
    </row>
    <row r="531" spans="2:4" ht="12.75">
      <c r="B531" s="28"/>
      <c r="C531" s="27"/>
      <c r="D531" s="29"/>
    </row>
    <row r="532" spans="2:4" ht="12.75">
      <c r="B532" s="28"/>
      <c r="C532" s="27"/>
      <c r="D532" s="29"/>
    </row>
    <row r="533" spans="2:4" ht="12.75">
      <c r="B533" s="28"/>
      <c r="C533" s="27"/>
      <c r="D533" s="29"/>
    </row>
    <row r="534" spans="2:4" ht="12.75">
      <c r="B534" s="28"/>
      <c r="C534" s="27"/>
      <c r="D534" s="29"/>
    </row>
    <row r="535" spans="2:4" ht="12.75">
      <c r="B535" s="28"/>
      <c r="C535" s="27"/>
      <c r="D535" s="29"/>
    </row>
    <row r="536" spans="2:4" ht="12.75">
      <c r="B536" s="28"/>
      <c r="C536" s="27"/>
      <c r="D536" s="29"/>
    </row>
    <row r="537" spans="2:4" ht="12.75">
      <c r="B537" s="28"/>
      <c r="C537" s="27"/>
      <c r="D537" s="29"/>
    </row>
    <row r="538" spans="2:4" ht="12.75">
      <c r="B538" s="28"/>
      <c r="C538" s="27"/>
      <c r="D538" s="29"/>
    </row>
    <row r="539" spans="2:4" ht="12.75">
      <c r="B539" s="28"/>
      <c r="C539" s="27"/>
      <c r="D539" s="29"/>
    </row>
    <row r="540" spans="2:4" ht="12.75">
      <c r="B540" s="28"/>
      <c r="C540" s="27"/>
      <c r="D540" s="29"/>
    </row>
    <row r="541" spans="2:4" ht="12.75">
      <c r="B541" s="28"/>
      <c r="C541" s="27"/>
      <c r="D541" s="29"/>
    </row>
    <row r="542" spans="2:4" ht="12.75">
      <c r="B542" s="28"/>
      <c r="C542" s="27"/>
      <c r="D542" s="29"/>
    </row>
    <row r="543" spans="2:4" ht="12.75">
      <c r="B543" s="28"/>
      <c r="C543" s="27"/>
      <c r="D543" s="29"/>
    </row>
    <row r="544" spans="2:4" ht="12.75">
      <c r="B544" s="28"/>
      <c r="C544" s="27"/>
      <c r="D544" s="29"/>
    </row>
    <row r="545" spans="2:4" ht="12.75">
      <c r="B545" s="28"/>
      <c r="C545" s="27"/>
      <c r="D545" s="29"/>
    </row>
    <row r="546" spans="2:4" ht="12.75">
      <c r="B546" s="28"/>
      <c r="C546" s="27"/>
      <c r="D546" s="29"/>
    </row>
    <row r="547" spans="2:4" ht="12.75">
      <c r="B547" s="28"/>
      <c r="C547" s="27"/>
      <c r="D547" s="29"/>
    </row>
    <row r="548" spans="2:4" ht="12.75">
      <c r="B548" s="28"/>
      <c r="C548" s="27"/>
      <c r="D548" s="29"/>
    </row>
    <row r="549" spans="2:4" ht="12.75">
      <c r="B549" s="28"/>
      <c r="C549" s="27"/>
      <c r="D549" s="29"/>
    </row>
    <row r="550" spans="2:4" ht="12.75">
      <c r="B550" s="28"/>
      <c r="C550" s="27"/>
      <c r="D550" s="29"/>
    </row>
    <row r="551" spans="2:4" ht="12.75">
      <c r="B551" s="28"/>
      <c r="C551" s="27"/>
      <c r="D551" s="29"/>
    </row>
    <row r="552" spans="2:4" ht="12.75">
      <c r="B552" s="28"/>
      <c r="C552" s="27"/>
      <c r="D552" s="29"/>
    </row>
    <row r="553" spans="2:4" ht="12.75">
      <c r="B553" s="28"/>
      <c r="C553" s="27"/>
      <c r="D553" s="29"/>
    </row>
    <row r="554" spans="2:4" ht="12.75">
      <c r="B554" s="28"/>
      <c r="C554" s="27"/>
      <c r="D554" s="29"/>
    </row>
    <row r="555" spans="2:4" ht="12.75">
      <c r="B555" s="28"/>
      <c r="C555" s="27"/>
      <c r="D555" s="29"/>
    </row>
    <row r="556" spans="2:4" ht="12.75">
      <c r="B556" s="28"/>
      <c r="C556" s="27"/>
      <c r="D556" s="29"/>
    </row>
    <row r="557" spans="2:4" ht="12.75">
      <c r="B557" s="28"/>
      <c r="C557" s="27"/>
      <c r="D557" s="29"/>
    </row>
    <row r="558" spans="2:4" ht="12.75">
      <c r="B558" s="28"/>
      <c r="C558" s="27"/>
      <c r="D558" s="29"/>
    </row>
    <row r="559" spans="2:4" ht="12.75">
      <c r="B559" s="28"/>
      <c r="C559" s="27"/>
      <c r="D559" s="29"/>
    </row>
    <row r="560" spans="2:4" ht="12.75">
      <c r="B560" s="28"/>
      <c r="C560" s="27"/>
      <c r="D560" s="29"/>
    </row>
    <row r="561" spans="2:4" ht="12.75">
      <c r="B561" s="28"/>
      <c r="C561" s="27"/>
      <c r="D561" s="29"/>
    </row>
    <row r="562" spans="2:4" ht="12.75">
      <c r="B562" s="28"/>
      <c r="C562" s="27"/>
      <c r="D562" s="29"/>
    </row>
    <row r="563" spans="2:4" ht="12.75">
      <c r="B563" s="28"/>
      <c r="C563" s="27"/>
      <c r="D563" s="29"/>
    </row>
    <row r="564" spans="2:4" ht="12.75">
      <c r="B564" s="28"/>
      <c r="C564" s="27"/>
      <c r="D564" s="29"/>
    </row>
    <row r="565" spans="2:4" ht="12.75">
      <c r="B565" s="28"/>
      <c r="C565" s="27"/>
      <c r="D565" s="29"/>
    </row>
    <row r="566" spans="2:4" ht="12.75">
      <c r="B566" s="28"/>
      <c r="C566" s="27"/>
      <c r="D566" s="29"/>
    </row>
    <row r="567" spans="2:4" ht="12.75">
      <c r="B567" s="28"/>
      <c r="C567" s="27"/>
      <c r="D567" s="29"/>
    </row>
    <row r="568" spans="2:4" ht="12.75">
      <c r="B568" s="28"/>
      <c r="C568" s="27"/>
      <c r="D568" s="29"/>
    </row>
    <row r="569" spans="2:4" ht="12.75">
      <c r="B569" s="28"/>
      <c r="C569" s="27"/>
      <c r="D569" s="29"/>
    </row>
    <row r="570" spans="2:4" ht="12.75">
      <c r="B570" s="28"/>
      <c r="C570" s="27"/>
      <c r="D570" s="29"/>
    </row>
    <row r="571" spans="2:4" ht="12.75">
      <c r="B571" s="28"/>
      <c r="C571" s="27"/>
      <c r="D571" s="29"/>
    </row>
    <row r="572" spans="2:4" ht="12.75">
      <c r="B572" s="28"/>
      <c r="C572" s="27"/>
      <c r="D572" s="29"/>
    </row>
    <row r="573" spans="2:4" ht="12.75">
      <c r="B573" s="28"/>
      <c r="C573" s="27"/>
      <c r="D573" s="29"/>
    </row>
    <row r="574" spans="2:4" ht="12.75">
      <c r="B574" s="28"/>
      <c r="C574" s="27"/>
      <c r="D574" s="29"/>
    </row>
    <row r="575" spans="2:4" ht="12.75">
      <c r="B575" s="28"/>
      <c r="C575" s="27"/>
      <c r="D575" s="29"/>
    </row>
    <row r="576" spans="2:4" ht="12.75">
      <c r="B576" s="28"/>
      <c r="C576" s="27"/>
      <c r="D576" s="29"/>
    </row>
    <row r="577" spans="2:4" ht="12.75">
      <c r="B577" s="28"/>
      <c r="C577" s="27"/>
      <c r="D577" s="29"/>
    </row>
    <row r="578" spans="2:4" ht="12.75">
      <c r="B578" s="28"/>
      <c r="C578" s="27"/>
      <c r="D578" s="29"/>
    </row>
    <row r="579" spans="2:4" ht="12.75">
      <c r="B579" s="28"/>
      <c r="C579" s="27"/>
      <c r="D579" s="29"/>
    </row>
    <row r="580" spans="2:4" ht="12.75">
      <c r="B580" s="28"/>
      <c r="C580" s="27"/>
      <c r="D580" s="29"/>
    </row>
    <row r="581" spans="2:4" ht="12.75">
      <c r="B581" s="28"/>
      <c r="C581" s="27"/>
      <c r="D581" s="29"/>
    </row>
    <row r="582" spans="2:4" ht="12.75">
      <c r="B582" s="28"/>
      <c r="C582" s="27"/>
      <c r="D582" s="29"/>
    </row>
    <row r="583" spans="2:4" ht="12.75">
      <c r="B583" s="28"/>
      <c r="C583" s="27"/>
      <c r="D583" s="29"/>
    </row>
    <row r="584" spans="2:4" ht="12.75">
      <c r="B584" s="28"/>
      <c r="C584" s="27"/>
      <c r="D584" s="29"/>
    </row>
    <row r="585" spans="2:4" ht="12.75">
      <c r="B585" s="28"/>
      <c r="C585" s="27"/>
      <c r="D585" s="29"/>
    </row>
    <row r="586" spans="2:4" ht="12.75">
      <c r="B586" s="28"/>
      <c r="C586" s="27"/>
      <c r="D586" s="29"/>
    </row>
    <row r="587" spans="2:4" ht="12.75">
      <c r="B587" s="28"/>
      <c r="C587" s="27"/>
      <c r="D587" s="29"/>
    </row>
    <row r="588" spans="2:4" ht="12.75">
      <c r="B588" s="28"/>
      <c r="C588" s="27"/>
      <c r="D588" s="29"/>
    </row>
    <row r="589" spans="2:4" ht="12.75">
      <c r="B589" s="28"/>
      <c r="C589" s="27"/>
      <c r="D589" s="29"/>
    </row>
    <row r="590" spans="2:4" ht="12.75">
      <c r="B590" s="28"/>
      <c r="C590" s="27"/>
      <c r="D590" s="29"/>
    </row>
    <row r="591" spans="2:4" ht="12.75">
      <c r="B591" s="28"/>
      <c r="C591" s="27"/>
      <c r="D591" s="29"/>
    </row>
    <row r="592" spans="2:4" ht="12.75">
      <c r="B592" s="28"/>
      <c r="C592" s="27"/>
      <c r="D592" s="29"/>
    </row>
    <row r="593" spans="2:4" ht="12.75">
      <c r="B593" s="28"/>
      <c r="C593" s="27"/>
      <c r="D593" s="29"/>
    </row>
    <row r="594" spans="2:4" ht="12.75">
      <c r="B594" s="28"/>
      <c r="C594" s="27"/>
      <c r="D594" s="29"/>
    </row>
    <row r="595" spans="2:4" ht="12.75">
      <c r="B595" s="28"/>
      <c r="C595" s="27"/>
      <c r="D595" s="29"/>
    </row>
    <row r="596" spans="2:4" ht="12.75">
      <c r="B596" s="28"/>
      <c r="C596" s="27"/>
      <c r="D596" s="29"/>
    </row>
    <row r="597" spans="2:4" ht="12.75">
      <c r="B597" s="28"/>
      <c r="C597" s="27"/>
      <c r="D597" s="29"/>
    </row>
    <row r="598" spans="2:4" ht="12.75">
      <c r="B598" s="28"/>
      <c r="C598" s="27"/>
      <c r="D598" s="29"/>
    </row>
    <row r="599" spans="2:4" ht="12.75">
      <c r="B599" s="28"/>
      <c r="C599" s="27"/>
      <c r="D599" s="29"/>
    </row>
    <row r="600" spans="2:4" ht="12.75">
      <c r="B600" s="28"/>
      <c r="C600" s="27"/>
      <c r="D600" s="29"/>
    </row>
    <row r="601" spans="2:4" ht="12.75">
      <c r="B601" s="28"/>
      <c r="C601" s="27"/>
      <c r="D601" s="29"/>
    </row>
    <row r="602" spans="2:4" ht="12.75">
      <c r="B602" s="28"/>
      <c r="C602" s="27"/>
      <c r="D602" s="29"/>
    </row>
    <row r="603" spans="2:4" ht="12.75">
      <c r="B603" s="28"/>
      <c r="C603" s="27"/>
      <c r="D603" s="29"/>
    </row>
    <row r="604" spans="2:4" ht="12.75">
      <c r="B604" s="28"/>
      <c r="C604" s="27"/>
      <c r="D604" s="29"/>
    </row>
    <row r="605" spans="2:4" ht="12.75">
      <c r="B605" s="28"/>
      <c r="C605" s="27"/>
      <c r="D605" s="29"/>
    </row>
    <row r="606" spans="2:4" ht="12.75">
      <c r="B606" s="28"/>
      <c r="C606" s="27"/>
      <c r="D606" s="29"/>
    </row>
    <row r="607" spans="2:4" ht="12.75">
      <c r="B607" s="28"/>
      <c r="C607" s="27"/>
      <c r="D607" s="29"/>
    </row>
    <row r="608" spans="2:4" ht="12.75">
      <c r="B608" s="28"/>
      <c r="C608" s="27"/>
      <c r="D608" s="29"/>
    </row>
    <row r="609" spans="2:4" ht="12.75">
      <c r="B609" s="28"/>
      <c r="C609" s="27"/>
      <c r="D609" s="29"/>
    </row>
    <row r="610" spans="2:4" ht="12.75">
      <c r="B610" s="28"/>
      <c r="C610" s="27"/>
      <c r="D610" s="29"/>
    </row>
    <row r="611" spans="2:4" ht="12.75">
      <c r="B611" s="28"/>
      <c r="C611" s="27"/>
      <c r="D611" s="29"/>
    </row>
    <row r="612" spans="2:4" ht="12.75">
      <c r="B612" s="28"/>
      <c r="C612" s="27"/>
      <c r="D612" s="29"/>
    </row>
    <row r="613" spans="2:4" ht="12.75">
      <c r="B613" s="28"/>
      <c r="C613" s="27"/>
      <c r="D613" s="29"/>
    </row>
    <row r="614" spans="2:4" ht="12.75">
      <c r="B614" s="28"/>
      <c r="C614" s="27"/>
      <c r="D614" s="29"/>
    </row>
    <row r="615" spans="2:4" ht="12.75">
      <c r="B615" s="28"/>
      <c r="C615" s="27"/>
      <c r="D615" s="29"/>
    </row>
    <row r="616" spans="2:4" ht="12.75">
      <c r="B616" s="28"/>
      <c r="C616" s="27"/>
      <c r="D616" s="29"/>
    </row>
    <row r="617" spans="2:4" ht="12.75">
      <c r="B617" s="28"/>
      <c r="C617" s="27"/>
      <c r="D617" s="29"/>
    </row>
    <row r="618" spans="2:4" ht="12.75">
      <c r="B618" s="28"/>
      <c r="C618" s="27"/>
      <c r="D618" s="29"/>
    </row>
    <row r="619" spans="2:4" ht="12.75">
      <c r="B619" s="28"/>
      <c r="C619" s="27"/>
      <c r="D619" s="29"/>
    </row>
    <row r="620" spans="2:4" ht="12.75">
      <c r="B620" s="28"/>
      <c r="C620" s="27"/>
      <c r="D620" s="29"/>
    </row>
    <row r="621" spans="2:4" ht="12.75">
      <c r="B621" s="28"/>
      <c r="C621" s="27"/>
      <c r="D621" s="29"/>
    </row>
    <row r="622" spans="2:4" ht="12.75">
      <c r="B622" s="28"/>
      <c r="C622" s="27"/>
      <c r="D622" s="29"/>
    </row>
    <row r="623" spans="2:4" ht="12.75">
      <c r="B623" s="28"/>
      <c r="C623" s="27"/>
      <c r="D623" s="29"/>
    </row>
    <row r="624" spans="2:4" ht="12.75">
      <c r="B624" s="28"/>
      <c r="C624" s="27"/>
      <c r="D624" s="29"/>
    </row>
    <row r="625" spans="2:4" ht="12.75">
      <c r="B625" s="28"/>
      <c r="C625" s="27"/>
      <c r="D625" s="29"/>
    </row>
    <row r="626" spans="2:4" ht="12.75">
      <c r="B626" s="28"/>
      <c r="C626" s="27"/>
      <c r="D626" s="29"/>
    </row>
    <row r="627" spans="2:4" ht="12.75">
      <c r="B627" s="28"/>
      <c r="C627" s="27"/>
      <c r="D627" s="29"/>
    </row>
    <row r="628" spans="2:4" ht="12.75">
      <c r="B628" s="28"/>
      <c r="C628" s="27"/>
      <c r="D628" s="29"/>
    </row>
    <row r="629" spans="2:4" ht="12.75">
      <c r="B629" s="28"/>
      <c r="C629" s="27"/>
      <c r="D629" s="29"/>
    </row>
    <row r="630" spans="2:4" ht="12.75">
      <c r="B630" s="28"/>
      <c r="C630" s="27"/>
      <c r="D630" s="29"/>
    </row>
    <row r="631" spans="2:4" ht="12.75">
      <c r="B631" s="28"/>
      <c r="C631" s="27"/>
      <c r="D631" s="29"/>
    </row>
    <row r="632" spans="2:4" ht="12.75">
      <c r="B632" s="28"/>
      <c r="C632" s="27"/>
      <c r="D632" s="29"/>
    </row>
    <row r="633" spans="2:4" ht="12.75">
      <c r="B633" s="28"/>
      <c r="C633" s="27"/>
      <c r="D633" s="29"/>
    </row>
    <row r="634" spans="2:4" ht="12.75">
      <c r="B634" s="28"/>
      <c r="C634" s="27"/>
      <c r="D634" s="29"/>
    </row>
    <row r="635" spans="2:4" ht="12.75">
      <c r="B635" s="28"/>
      <c r="C635" s="27"/>
      <c r="D635" s="29"/>
    </row>
    <row r="636" spans="2:4" ht="12.75">
      <c r="B636" s="28"/>
      <c r="C636" s="27"/>
      <c r="D636" s="29"/>
    </row>
    <row r="637" spans="2:4" ht="12.75">
      <c r="B637" s="28"/>
      <c r="C637" s="27"/>
      <c r="D637" s="29"/>
    </row>
    <row r="638" spans="2:4" ht="12.75">
      <c r="B638" s="28"/>
      <c r="C638" s="27"/>
      <c r="D638" s="29"/>
    </row>
    <row r="639" spans="2:4" ht="12.75">
      <c r="B639" s="28"/>
      <c r="C639" s="27"/>
      <c r="D639" s="29"/>
    </row>
    <row r="640" spans="2:4" ht="12.75">
      <c r="B640" s="28"/>
      <c r="C640" s="27"/>
      <c r="D640" s="29"/>
    </row>
    <row r="641" spans="2:4" ht="12.75">
      <c r="B641" s="28"/>
      <c r="C641" s="27"/>
      <c r="D641" s="29"/>
    </row>
    <row r="642" spans="2:4" ht="12.75">
      <c r="B642" s="28"/>
      <c r="C642" s="27"/>
      <c r="D642" s="29"/>
    </row>
    <row r="643" spans="2:4" ht="12.75">
      <c r="B643" s="28"/>
      <c r="C643" s="27"/>
      <c r="D643" s="29"/>
    </row>
    <row r="644" spans="2:4" ht="12.75">
      <c r="B644" s="28"/>
      <c r="C644" s="27"/>
      <c r="D644" s="29"/>
    </row>
    <row r="645" spans="2:4" ht="12.75">
      <c r="B645" s="28"/>
      <c r="C645" s="27"/>
      <c r="D645" s="29"/>
    </row>
    <row r="646" spans="2:4" ht="12.75">
      <c r="B646" s="28"/>
      <c r="C646" s="27"/>
      <c r="D646" s="29"/>
    </row>
    <row r="647" spans="2:4" ht="12.75">
      <c r="B647" s="28"/>
      <c r="C647" s="27"/>
      <c r="D647" s="29"/>
    </row>
    <row r="648" spans="2:4" ht="12.75">
      <c r="B648" s="28"/>
      <c r="C648" s="27"/>
      <c r="D648" s="29"/>
    </row>
    <row r="649" spans="2:4" ht="12.75">
      <c r="B649" s="28"/>
      <c r="C649" s="27"/>
      <c r="D649" s="29"/>
    </row>
    <row r="650" spans="2:4" ht="12.75">
      <c r="B650" s="28"/>
      <c r="C650" s="27"/>
      <c r="D650" s="29"/>
    </row>
    <row r="651" spans="2:4" ht="12.75">
      <c r="B651" s="28"/>
      <c r="C651" s="27"/>
      <c r="D651" s="29"/>
    </row>
    <row r="652" spans="2:4" ht="12.75">
      <c r="B652" s="28"/>
      <c r="C652" s="27"/>
      <c r="D652" s="29"/>
    </row>
    <row r="653" spans="2:4" ht="12.75">
      <c r="B653" s="28"/>
      <c r="C653" s="27"/>
      <c r="D653" s="29"/>
    </row>
    <row r="654" spans="2:4" ht="12.75">
      <c r="B654" s="28"/>
      <c r="C654" s="27"/>
      <c r="D654" s="29"/>
    </row>
    <row r="655" spans="2:4" ht="12.75">
      <c r="B655" s="28"/>
      <c r="C655" s="27"/>
      <c r="D655" s="29"/>
    </row>
    <row r="656" spans="2:4" ht="12.75">
      <c r="B656" s="28"/>
      <c r="C656" s="27"/>
      <c r="D656" s="29"/>
    </row>
    <row r="657" spans="2:4" ht="12.75">
      <c r="B657" s="28"/>
      <c r="C657" s="27"/>
      <c r="D657" s="29"/>
    </row>
    <row r="658" spans="2:4" ht="12.75">
      <c r="B658" s="28"/>
      <c r="C658" s="27"/>
      <c r="D658" s="29"/>
    </row>
    <row r="659" spans="2:4" ht="12.75">
      <c r="B659" s="28"/>
      <c r="C659" s="27"/>
      <c r="D659" s="29"/>
    </row>
    <row r="660" spans="2:4" ht="12.75">
      <c r="B660" s="28"/>
      <c r="C660" s="27"/>
      <c r="D660" s="29"/>
    </row>
    <row r="661" spans="2:4" ht="12.75">
      <c r="B661" s="28"/>
      <c r="C661" s="27"/>
      <c r="D661" s="29"/>
    </row>
    <row r="662" spans="2:4" ht="12.75">
      <c r="B662" s="28"/>
      <c r="C662" s="27"/>
      <c r="D662" s="29"/>
    </row>
    <row r="663" spans="2:4" ht="12.75">
      <c r="B663" s="28"/>
      <c r="C663" s="27"/>
      <c r="D663" s="29"/>
    </row>
    <row r="664" spans="2:4" ht="12.75">
      <c r="B664" s="28"/>
      <c r="C664" s="27"/>
      <c r="D664" s="29"/>
    </row>
    <row r="665" spans="2:4" ht="12.75">
      <c r="B665" s="28"/>
      <c r="C665" s="27"/>
      <c r="D665" s="29"/>
    </row>
    <row r="666" spans="2:4" ht="12.75">
      <c r="B666" s="28"/>
      <c r="C666" s="27"/>
      <c r="D666" s="29"/>
    </row>
    <row r="667" spans="2:4" ht="12.75">
      <c r="B667" s="28"/>
      <c r="C667" s="27"/>
      <c r="D667" s="29"/>
    </row>
    <row r="668" spans="2:4" ht="12.75">
      <c r="B668" s="28"/>
      <c r="C668" s="27"/>
      <c r="D668" s="29"/>
    </row>
    <row r="669" spans="2:4" ht="12.75">
      <c r="B669" s="28"/>
      <c r="C669" s="27"/>
      <c r="D669" s="29"/>
    </row>
    <row r="670" spans="2:4" ht="12.75">
      <c r="B670" s="28"/>
      <c r="C670" s="27"/>
      <c r="D670" s="29"/>
    </row>
    <row r="671" spans="2:4" ht="12.75">
      <c r="B671" s="28"/>
      <c r="C671" s="27"/>
      <c r="D671" s="29"/>
    </row>
    <row r="672" spans="2:4" ht="12.75">
      <c r="B672" s="28"/>
      <c r="C672" s="27"/>
      <c r="D672" s="29"/>
    </row>
    <row r="673" spans="2:4" ht="12.75">
      <c r="B673" s="28"/>
      <c r="C673" s="27"/>
      <c r="D673" s="29"/>
    </row>
    <row r="674" spans="2:4" ht="12.75">
      <c r="B674" s="28"/>
      <c r="C674" s="27"/>
      <c r="D674" s="29"/>
    </row>
    <row r="675" spans="2:4" ht="12.75">
      <c r="B675" s="28"/>
      <c r="C675" s="27"/>
      <c r="D675" s="29"/>
    </row>
    <row r="676" spans="2:4" ht="12.75">
      <c r="B676" s="28"/>
      <c r="C676" s="27"/>
      <c r="D676" s="29"/>
    </row>
    <row r="677" spans="2:4" ht="12.75">
      <c r="B677" s="28"/>
      <c r="C677" s="27"/>
      <c r="D677" s="29"/>
    </row>
    <row r="678" spans="2:4" ht="12.75">
      <c r="B678" s="28"/>
      <c r="C678" s="27"/>
      <c r="D678" s="29"/>
    </row>
    <row r="679" spans="2:4" ht="12.75">
      <c r="B679" s="28"/>
      <c r="C679" s="27"/>
      <c r="D679" s="29"/>
    </row>
    <row r="680" spans="2:4" ht="12.75">
      <c r="B680" s="28"/>
      <c r="C680" s="27"/>
      <c r="D680" s="29"/>
    </row>
    <row r="681" spans="2:4" ht="12.75">
      <c r="B681" s="28"/>
      <c r="C681" s="27"/>
      <c r="D681" s="29"/>
    </row>
    <row r="682" spans="2:4" ht="12.75">
      <c r="B682" s="28"/>
      <c r="C682" s="27"/>
      <c r="D682" s="29"/>
    </row>
    <row r="683" spans="2:4" ht="12.75">
      <c r="B683" s="28"/>
      <c r="C683" s="27"/>
      <c r="D683" s="29"/>
    </row>
    <row r="684" spans="2:4" ht="12.75">
      <c r="B684" s="28"/>
      <c r="C684" s="27"/>
      <c r="D684" s="29"/>
    </row>
    <row r="685" spans="2:4" ht="12.75">
      <c r="B685" s="28"/>
      <c r="C685" s="27"/>
      <c r="D685" s="29"/>
    </row>
    <row r="686" spans="2:4" ht="12.75">
      <c r="B686" s="28"/>
      <c r="C686" s="27"/>
      <c r="D686" s="29"/>
    </row>
    <row r="687" spans="2:4" ht="12.75">
      <c r="B687" s="28"/>
      <c r="C687" s="27"/>
      <c r="D687" s="29"/>
    </row>
    <row r="688" spans="2:4" ht="12.75">
      <c r="B688" s="28"/>
      <c r="C688" s="27"/>
      <c r="D688" s="29"/>
    </row>
    <row r="689" spans="2:4" ht="12.75">
      <c r="B689" s="28"/>
      <c r="C689" s="27"/>
      <c r="D689" s="29"/>
    </row>
    <row r="690" spans="2:4" ht="12.75">
      <c r="B690" s="28"/>
      <c r="C690" s="27"/>
      <c r="D690" s="29"/>
    </row>
    <row r="691" spans="2:4" ht="12.75">
      <c r="B691" s="28"/>
      <c r="C691" s="27"/>
      <c r="D691" s="29"/>
    </row>
    <row r="692" spans="2:4" ht="12.75">
      <c r="B692" s="28"/>
      <c r="C692" s="27"/>
      <c r="D692" s="29"/>
    </row>
    <row r="693" spans="2:4" ht="12.75">
      <c r="B693" s="28"/>
      <c r="C693" s="27"/>
      <c r="D693" s="29"/>
    </row>
    <row r="694" spans="2:4" ht="12.75">
      <c r="B694" s="28"/>
      <c r="C694" s="27"/>
      <c r="D694" s="29"/>
    </row>
    <row r="695" spans="2:4" ht="12.75">
      <c r="B695" s="28"/>
      <c r="C695" s="27"/>
      <c r="D695" s="29"/>
    </row>
    <row r="696" spans="2:4" ht="12.75">
      <c r="B696" s="28"/>
      <c r="C696" s="27"/>
      <c r="D696" s="29"/>
    </row>
    <row r="697" spans="2:4" ht="12.75">
      <c r="B697" s="28"/>
      <c r="C697" s="27"/>
      <c r="D697" s="29"/>
    </row>
    <row r="698" spans="2:4" ht="12.75">
      <c r="B698" s="28"/>
      <c r="C698" s="27"/>
      <c r="D698" s="29"/>
    </row>
    <row r="699" spans="2:4" ht="12.75">
      <c r="B699" s="28"/>
      <c r="C699" s="27"/>
      <c r="D699" s="29"/>
    </row>
    <row r="700" spans="2:4" ht="12.75">
      <c r="B700" s="28"/>
      <c r="C700" s="27"/>
      <c r="D700" s="29"/>
    </row>
    <row r="701" spans="2:4" ht="12.75">
      <c r="B701" s="28"/>
      <c r="C701" s="27"/>
      <c r="D701" s="29"/>
    </row>
    <row r="702" spans="2:4" ht="12.75">
      <c r="B702" s="28"/>
      <c r="C702" s="27"/>
      <c r="D702" s="29"/>
    </row>
    <row r="703" spans="2:4" ht="12.75">
      <c r="B703" s="28"/>
      <c r="C703" s="27"/>
      <c r="D703" s="29"/>
    </row>
    <row r="704" spans="2:4" ht="12.75">
      <c r="B704" s="28"/>
      <c r="C704" s="27"/>
      <c r="D704" s="29"/>
    </row>
    <row r="705" spans="2:4" ht="12.75">
      <c r="B705" s="28"/>
      <c r="C705" s="27"/>
      <c r="D705" s="29"/>
    </row>
    <row r="706" spans="2:4" ht="12.75">
      <c r="B706" s="28"/>
      <c r="C706" s="27"/>
      <c r="D706" s="29"/>
    </row>
    <row r="707" spans="2:4" ht="12.75">
      <c r="B707" s="28"/>
      <c r="C707" s="27"/>
      <c r="D707" s="29"/>
    </row>
    <row r="708" spans="2:4" ht="12.75">
      <c r="B708" s="28"/>
      <c r="C708" s="27"/>
      <c r="D708" s="29"/>
    </row>
    <row r="709" spans="2:4" ht="12.75">
      <c r="B709" s="28"/>
      <c r="C709" s="27"/>
      <c r="D709" s="29"/>
    </row>
    <row r="710" spans="2:4" ht="12.75">
      <c r="B710" s="28"/>
      <c r="C710" s="27"/>
      <c r="D710" s="29"/>
    </row>
    <row r="711" spans="2:4" ht="12.75">
      <c r="B711" s="28"/>
      <c r="C711" s="27"/>
      <c r="D711" s="29"/>
    </row>
    <row r="712" spans="2:4" ht="12.75">
      <c r="B712" s="28"/>
      <c r="C712" s="27"/>
      <c r="D712" s="29"/>
    </row>
    <row r="713" spans="2:4" ht="12.75">
      <c r="B713" s="28"/>
      <c r="C713" s="27"/>
      <c r="D713" s="29"/>
    </row>
    <row r="714" spans="2:4" ht="12.75">
      <c r="B714" s="28"/>
      <c r="C714" s="27"/>
      <c r="D714" s="29"/>
    </row>
    <row r="715" spans="2:4" ht="12.75">
      <c r="B715" s="28"/>
      <c r="C715" s="27"/>
      <c r="D715" s="29"/>
    </row>
    <row r="716" spans="2:4" ht="12.75">
      <c r="B716" s="28"/>
      <c r="C716" s="27"/>
      <c r="D716" s="29"/>
    </row>
    <row r="717" spans="2:4" ht="12.75">
      <c r="B717" s="28"/>
      <c r="C717" s="27"/>
      <c r="D717" s="29"/>
    </row>
    <row r="718" spans="2:4" ht="12.75">
      <c r="B718" s="28"/>
      <c r="C718" s="27"/>
      <c r="D718" s="29"/>
    </row>
    <row r="719" spans="2:4" ht="12.75">
      <c r="B719" s="28"/>
      <c r="C719" s="27"/>
      <c r="D719" s="29"/>
    </row>
    <row r="720" spans="2:4" ht="12.75">
      <c r="B720" s="28"/>
      <c r="C720" s="27"/>
      <c r="D720" s="29"/>
    </row>
    <row r="721" spans="2:4" ht="12.75">
      <c r="B721" s="28"/>
      <c r="C721" s="27"/>
      <c r="D721" s="29"/>
    </row>
    <row r="722" spans="2:4" ht="12.75">
      <c r="B722" s="28"/>
      <c r="C722" s="27"/>
      <c r="D722" s="29"/>
    </row>
    <row r="723" spans="2:4" ht="12.75">
      <c r="B723" s="28"/>
      <c r="C723" s="27"/>
      <c r="D723" s="29"/>
    </row>
    <row r="724" spans="2:4" ht="12.75">
      <c r="B724" s="28"/>
      <c r="C724" s="27"/>
      <c r="D724" s="29"/>
    </row>
    <row r="725" spans="2:4" ht="12.75">
      <c r="B725" s="28"/>
      <c r="C725" s="27"/>
      <c r="D725" s="29"/>
    </row>
    <row r="726" spans="2:4" ht="12.75">
      <c r="B726" s="28"/>
      <c r="C726" s="27"/>
      <c r="D726" s="29"/>
    </row>
    <row r="727" spans="2:4" ht="12.75">
      <c r="B727" s="28"/>
      <c r="C727" s="27"/>
      <c r="D727" s="29"/>
    </row>
    <row r="728" spans="2:4" ht="12.75">
      <c r="B728" s="28"/>
      <c r="C728" s="27"/>
      <c r="D728" s="29"/>
    </row>
    <row r="729" spans="2:4" ht="12.75">
      <c r="B729" s="28"/>
      <c r="C729" s="27"/>
      <c r="D729" s="29"/>
    </row>
    <row r="730" spans="2:4" ht="12.75">
      <c r="B730" s="28"/>
      <c r="C730" s="27"/>
      <c r="D730" s="29"/>
    </row>
    <row r="731" spans="2:4" ht="12.75">
      <c r="B731" s="28"/>
      <c r="C731" s="27"/>
      <c r="D731" s="29"/>
    </row>
    <row r="732" spans="2:4" ht="12.75">
      <c r="B732" s="28"/>
      <c r="C732" s="27"/>
      <c r="D732" s="29"/>
    </row>
    <row r="733" spans="2:4" ht="12.75">
      <c r="B733" s="28"/>
      <c r="C733" s="27"/>
      <c r="D733" s="29"/>
    </row>
    <row r="734" spans="2:4" ht="12.75">
      <c r="B734" s="28"/>
      <c r="C734" s="27"/>
      <c r="D734" s="29"/>
    </row>
    <row r="735" spans="2:4" ht="12.75">
      <c r="B735" s="28"/>
      <c r="C735" s="27"/>
      <c r="D735" s="29"/>
    </row>
    <row r="736" spans="2:4" ht="12.75">
      <c r="B736" s="28"/>
      <c r="C736" s="27"/>
      <c r="D736" s="29"/>
    </row>
    <row r="737" spans="2:4" ht="12.75">
      <c r="B737" s="28"/>
      <c r="C737" s="27"/>
      <c r="D737" s="29"/>
    </row>
    <row r="738" spans="2:4" ht="12.75">
      <c r="B738" s="28"/>
      <c r="C738" s="27"/>
      <c r="D738" s="29"/>
    </row>
    <row r="739" spans="2:4" ht="12.75">
      <c r="B739" s="28"/>
      <c r="C739" s="27"/>
      <c r="D739" s="29"/>
    </row>
    <row r="740" spans="2:4" ht="12.75">
      <c r="B740" s="28"/>
      <c r="C740" s="27"/>
      <c r="D740" s="29"/>
    </row>
    <row r="741" spans="2:4" ht="12.75">
      <c r="B741" s="28"/>
      <c r="C741" s="27"/>
      <c r="D741" s="29"/>
    </row>
    <row r="742" spans="2:4" ht="12.75">
      <c r="B742" s="28"/>
      <c r="C742" s="27"/>
      <c r="D742" s="29"/>
    </row>
    <row r="743" spans="2:4" ht="12.75">
      <c r="B743" s="28"/>
      <c r="C743" s="27"/>
      <c r="D743" s="29"/>
    </row>
    <row r="744" spans="2:4" ht="12.75">
      <c r="B744" s="28"/>
      <c r="C744" s="27"/>
      <c r="D744" s="29"/>
    </row>
    <row r="745" spans="2:4" ht="12.75">
      <c r="B745" s="28"/>
      <c r="C745" s="27"/>
      <c r="D745" s="29"/>
    </row>
    <row r="746" spans="2:4" ht="12.75">
      <c r="B746" s="28"/>
      <c r="C746" s="27"/>
      <c r="D746" s="29"/>
    </row>
    <row r="747" spans="2:4" ht="12.75">
      <c r="B747" s="28"/>
      <c r="C747" s="27"/>
      <c r="D747" s="29"/>
    </row>
    <row r="748" spans="2:4" ht="12.75">
      <c r="B748" s="28"/>
      <c r="C748" s="27"/>
      <c r="D748" s="29"/>
    </row>
    <row r="749" spans="2:4" ht="12.75">
      <c r="B749" s="28"/>
      <c r="C749" s="27"/>
      <c r="D749" s="29"/>
    </row>
    <row r="750" spans="2:4" ht="12.75">
      <c r="B750" s="28"/>
      <c r="C750" s="27"/>
      <c r="D750" s="29"/>
    </row>
    <row r="751" spans="2:4" ht="12.75">
      <c r="B751" s="28"/>
      <c r="C751" s="27"/>
      <c r="D751" s="29"/>
    </row>
    <row r="752" spans="2:4" ht="12.75">
      <c r="B752" s="28"/>
      <c r="C752" s="27"/>
      <c r="D752" s="29"/>
    </row>
    <row r="753" spans="2:4" ht="12.75">
      <c r="B753" s="28"/>
      <c r="C753" s="27"/>
      <c r="D753" s="29"/>
    </row>
    <row r="754" spans="2:4" ht="12.75">
      <c r="B754" s="28"/>
      <c r="C754" s="27"/>
      <c r="D754" s="29"/>
    </row>
    <row r="755" spans="2:4" ht="12.75">
      <c r="B755" s="28"/>
      <c r="C755" s="27"/>
      <c r="D755" s="29"/>
    </row>
    <row r="756" spans="2:4" ht="12.75">
      <c r="B756" s="28"/>
      <c r="C756" s="27"/>
      <c r="D756" s="29"/>
    </row>
    <row r="757" spans="2:4" ht="12.75">
      <c r="B757" s="28"/>
      <c r="C757" s="27"/>
      <c r="D757" s="29"/>
    </row>
    <row r="758" spans="2:4" ht="12.75">
      <c r="B758" s="28"/>
      <c r="C758" s="27"/>
      <c r="D758" s="29"/>
    </row>
    <row r="759" spans="2:4" ht="12.75">
      <c r="B759" s="28"/>
      <c r="C759" s="27"/>
      <c r="D759" s="29"/>
    </row>
    <row r="760" spans="2:4" ht="12.75">
      <c r="B760" s="28"/>
      <c r="C760" s="27"/>
      <c r="D760" s="29"/>
    </row>
    <row r="761" spans="2:4" ht="12.75">
      <c r="B761" s="28"/>
      <c r="C761" s="27"/>
      <c r="D761" s="29"/>
    </row>
    <row r="762" spans="2:4" ht="12.75">
      <c r="B762" s="28"/>
      <c r="C762" s="27"/>
      <c r="D762" s="29"/>
    </row>
    <row r="763" spans="2:4" ht="12.75">
      <c r="B763" s="28"/>
      <c r="C763" s="27"/>
      <c r="D763" s="29"/>
    </row>
    <row r="764" spans="2:4" ht="12.75">
      <c r="B764" s="28"/>
      <c r="C764" s="27"/>
      <c r="D764" s="29"/>
    </row>
    <row r="765" spans="2:4" ht="12.75">
      <c r="B765" s="28"/>
      <c r="C765" s="27"/>
      <c r="D765" s="29"/>
    </row>
    <row r="766" spans="2:4" ht="12.75">
      <c r="B766" s="28"/>
      <c r="C766" s="27"/>
      <c r="D766" s="29"/>
    </row>
    <row r="767" spans="2:4" ht="12.75">
      <c r="B767" s="28"/>
      <c r="C767" s="27"/>
      <c r="D767" s="29"/>
    </row>
    <row r="768" spans="2:4" ht="12.75">
      <c r="B768" s="28"/>
      <c r="C768" s="27"/>
      <c r="D768" s="29"/>
    </row>
    <row r="769" spans="2:4" ht="12.75">
      <c r="B769" s="28"/>
      <c r="C769" s="27"/>
      <c r="D769" s="29"/>
    </row>
    <row r="770" spans="2:4" ht="12.75">
      <c r="B770" s="28"/>
      <c r="C770" s="27"/>
      <c r="D770" s="29"/>
    </row>
    <row r="771" spans="2:4" ht="12.75">
      <c r="B771" s="28"/>
      <c r="C771" s="27"/>
      <c r="D771" s="29"/>
    </row>
    <row r="772" spans="2:4" ht="12.75">
      <c r="B772" s="28"/>
      <c r="C772" s="27"/>
      <c r="D772" s="29"/>
    </row>
    <row r="773" spans="2:4" ht="12.75">
      <c r="B773" s="28"/>
      <c r="C773" s="27"/>
      <c r="D773" s="29"/>
    </row>
    <row r="774" spans="2:4" ht="12.75">
      <c r="B774" s="28"/>
      <c r="C774" s="27"/>
      <c r="D774" s="29"/>
    </row>
    <row r="775" spans="2:4" ht="12.75">
      <c r="B775" s="28"/>
      <c r="C775" s="27"/>
      <c r="D775" s="29"/>
    </row>
    <row r="776" spans="2:4" ht="12.75">
      <c r="B776" s="28"/>
      <c r="C776" s="27"/>
      <c r="D776" s="29"/>
    </row>
    <row r="777" spans="2:4" ht="12.75">
      <c r="B777" s="28"/>
      <c r="C777" s="27"/>
      <c r="D777" s="29"/>
    </row>
    <row r="778" spans="2:4" ht="12.75">
      <c r="B778" s="28"/>
      <c r="C778" s="27"/>
      <c r="D778" s="29"/>
    </row>
    <row r="779" spans="2:4" ht="12.75">
      <c r="B779" s="28"/>
      <c r="C779" s="27"/>
      <c r="D779" s="29"/>
    </row>
    <row r="780" spans="2:4" ht="12.75">
      <c r="B780" s="28"/>
      <c r="C780" s="27"/>
      <c r="D780" s="29"/>
    </row>
    <row r="781" spans="2:4" ht="12.75">
      <c r="B781" s="28"/>
      <c r="C781" s="27"/>
      <c r="D781" s="29"/>
    </row>
    <row r="782" spans="2:4" ht="12.75">
      <c r="B782" s="28"/>
      <c r="C782" s="27"/>
      <c r="D782" s="29"/>
    </row>
    <row r="783" spans="2:4" ht="12.75">
      <c r="B783" s="28"/>
      <c r="C783" s="27"/>
      <c r="D783" s="29"/>
    </row>
    <row r="784" spans="2:4" ht="12.75">
      <c r="B784" s="28"/>
      <c r="C784" s="27"/>
      <c r="D784" s="29"/>
    </row>
    <row r="785" spans="2:4" ht="12.75">
      <c r="B785" s="28"/>
      <c r="C785" s="27"/>
      <c r="D785" s="29"/>
    </row>
    <row r="786" spans="2:4" ht="12.75">
      <c r="B786" s="28"/>
      <c r="C786" s="27"/>
      <c r="D786" s="29"/>
    </row>
    <row r="787" spans="2:4" ht="12.75">
      <c r="B787" s="28"/>
      <c r="C787" s="27"/>
      <c r="D787" s="29"/>
    </row>
    <row r="788" spans="2:4" ht="12.75">
      <c r="B788" s="28"/>
      <c r="C788" s="27"/>
      <c r="D788" s="29"/>
    </row>
    <row r="789" spans="2:4" ht="12.75">
      <c r="B789" s="28"/>
      <c r="C789" s="27"/>
      <c r="D789" s="29"/>
    </row>
    <row r="790" spans="2:4" ht="12.75">
      <c r="B790" s="28"/>
      <c r="C790" s="27"/>
      <c r="D790" s="29"/>
    </row>
    <row r="791" spans="2:4" ht="12.75">
      <c r="B791" s="28"/>
      <c r="C791" s="27"/>
      <c r="D791" s="29"/>
    </row>
    <row r="792" spans="2:4" ht="12.75">
      <c r="B792" s="28"/>
      <c r="C792" s="27"/>
      <c r="D792" s="29"/>
    </row>
    <row r="793" spans="2:4" ht="12.75">
      <c r="B793" s="28"/>
      <c r="C793" s="27"/>
      <c r="D793" s="29"/>
    </row>
    <row r="794" spans="2:4" ht="12.75">
      <c r="B794" s="28"/>
      <c r="C794" s="27"/>
      <c r="D794" s="29"/>
    </row>
    <row r="795" spans="2:4" ht="12.75">
      <c r="B795" s="28"/>
      <c r="C795" s="27"/>
      <c r="D795" s="29"/>
    </row>
    <row r="796" spans="2:4" ht="12.75">
      <c r="B796" s="28"/>
      <c r="C796" s="27"/>
      <c r="D796" s="29"/>
    </row>
    <row r="797" spans="2:4" ht="12.75">
      <c r="B797" s="28"/>
      <c r="C797" s="27"/>
      <c r="D797" s="29"/>
    </row>
    <row r="798" spans="2:4" ht="12.75">
      <c r="B798" s="28"/>
      <c r="C798" s="27"/>
      <c r="D798" s="29"/>
    </row>
    <row r="799" spans="2:4" ht="12.75">
      <c r="B799" s="28"/>
      <c r="C799" s="27"/>
      <c r="D799" s="29"/>
    </row>
    <row r="800" spans="2:4" ht="12.75">
      <c r="B800" s="28"/>
      <c r="C800" s="27"/>
      <c r="D800" s="29"/>
    </row>
    <row r="801" spans="2:4" ht="12.75">
      <c r="B801" s="28"/>
      <c r="C801" s="27"/>
      <c r="D801" s="29"/>
    </row>
    <row r="802" spans="2:4" ht="12.75">
      <c r="B802" s="28"/>
      <c r="C802" s="27"/>
      <c r="D802" s="29"/>
    </row>
    <row r="803" spans="2:4" ht="12.75">
      <c r="B803" s="28"/>
      <c r="C803" s="27"/>
      <c r="D803" s="29"/>
    </row>
    <row r="804" spans="2:4" ht="12.75">
      <c r="B804" s="28"/>
      <c r="C804" s="27"/>
      <c r="D804" s="29"/>
    </row>
    <row r="805" spans="2:4" ht="12.75">
      <c r="B805" s="28"/>
      <c r="C805" s="27"/>
      <c r="D805" s="29"/>
    </row>
    <row r="806" spans="2:4" ht="12.75">
      <c r="B806" s="28"/>
      <c r="C806" s="27"/>
      <c r="D806" s="29"/>
    </row>
    <row r="807" spans="2:4" ht="12.75">
      <c r="B807" s="28"/>
      <c r="C807" s="27"/>
      <c r="D807" s="29"/>
    </row>
    <row r="808" spans="2:4" ht="12.75">
      <c r="B808" s="28"/>
      <c r="C808" s="27"/>
      <c r="D808" s="29"/>
    </row>
    <row r="809" spans="2:4" ht="12.75">
      <c r="B809" s="28"/>
      <c r="C809" s="27"/>
      <c r="D809" s="29"/>
    </row>
    <row r="810" spans="2:4" ht="12.75">
      <c r="B810" s="28"/>
      <c r="C810" s="27"/>
      <c r="D810" s="29"/>
    </row>
    <row r="811" spans="2:4" ht="12.75">
      <c r="B811" s="28"/>
      <c r="C811" s="27"/>
      <c r="D811" s="29"/>
    </row>
    <row r="812" spans="2:4" ht="12.75">
      <c r="B812" s="28"/>
      <c r="C812" s="27"/>
      <c r="D812" s="29"/>
    </row>
    <row r="813" spans="2:4" ht="12.75">
      <c r="B813" s="28"/>
      <c r="C813" s="27"/>
      <c r="D813" s="29"/>
    </row>
    <row r="814" spans="2:4" ht="12.75">
      <c r="B814" s="28"/>
      <c r="C814" s="27"/>
      <c r="D814" s="29"/>
    </row>
    <row r="815" spans="2:4" ht="12.75">
      <c r="B815" s="28"/>
      <c r="C815" s="27"/>
      <c r="D815" s="29"/>
    </row>
    <row r="816" spans="2:4" ht="12.75">
      <c r="B816" s="28"/>
      <c r="C816" s="27"/>
      <c r="D816" s="29"/>
    </row>
    <row r="817" spans="2:4" ht="12.75">
      <c r="B817" s="28"/>
      <c r="C817" s="27"/>
      <c r="D817" s="29"/>
    </row>
    <row r="818" spans="2:4" ht="12.75">
      <c r="B818" s="28"/>
      <c r="C818" s="27"/>
      <c r="D818" s="29"/>
    </row>
    <row r="819" spans="2:4" ht="12.75">
      <c r="B819" s="28"/>
      <c r="C819" s="27"/>
      <c r="D819" s="29"/>
    </row>
    <row r="820" spans="2:4" ht="12.75">
      <c r="B820" s="28"/>
      <c r="C820" s="27"/>
      <c r="D820" s="29"/>
    </row>
    <row r="821" spans="2:4" ht="12.75">
      <c r="B821" s="28"/>
      <c r="C821" s="27"/>
      <c r="D821" s="29"/>
    </row>
    <row r="822" spans="2:4" ht="12.75">
      <c r="B822" s="28"/>
      <c r="C822" s="27"/>
      <c r="D822" s="29"/>
    </row>
    <row r="823" spans="2:4" ht="12.75">
      <c r="B823" s="28"/>
      <c r="C823" s="27"/>
      <c r="D823" s="29"/>
    </row>
    <row r="824" spans="2:4" ht="12.75">
      <c r="B824" s="28"/>
      <c r="C824" s="27"/>
      <c r="D824" s="29"/>
    </row>
    <row r="825" spans="2:4" ht="12.75">
      <c r="B825" s="28"/>
      <c r="C825" s="27"/>
      <c r="D825" s="29"/>
    </row>
    <row r="826" spans="2:4" ht="12.75">
      <c r="B826" s="28"/>
      <c r="C826" s="27"/>
      <c r="D826" s="29"/>
    </row>
    <row r="827" spans="2:4" ht="12.75">
      <c r="B827" s="28"/>
      <c r="C827" s="27"/>
      <c r="D827" s="29"/>
    </row>
    <row r="828" spans="2:4" ht="12.75">
      <c r="B828" s="28"/>
      <c r="C828" s="27"/>
      <c r="D828" s="29"/>
    </row>
    <row r="829" spans="2:4" ht="12.75">
      <c r="B829" s="28"/>
      <c r="C829" s="27"/>
      <c r="D829" s="29"/>
    </row>
    <row r="830" spans="2:4" ht="12.75">
      <c r="B830" s="28"/>
      <c r="C830" s="27"/>
      <c r="D830" s="29"/>
    </row>
    <row r="831" spans="2:4" ht="12.75">
      <c r="B831" s="28"/>
      <c r="C831" s="27"/>
      <c r="D831" s="29"/>
    </row>
    <row r="832" spans="2:4" ht="12.75">
      <c r="B832" s="28"/>
      <c r="C832" s="27"/>
      <c r="D832" s="29"/>
    </row>
    <row r="833" spans="2:4" ht="12.75">
      <c r="B833" s="28"/>
      <c r="C833" s="27"/>
      <c r="D833" s="29"/>
    </row>
    <row r="834" spans="2:4" ht="12.75">
      <c r="B834" s="28"/>
      <c r="C834" s="27"/>
      <c r="D834" s="29"/>
    </row>
    <row r="835" spans="2:4" ht="12.75">
      <c r="B835" s="28"/>
      <c r="C835" s="27"/>
      <c r="D835" s="29"/>
    </row>
    <row r="836" spans="2:4" ht="12.75">
      <c r="B836" s="28"/>
      <c r="C836" s="27"/>
      <c r="D836" s="29"/>
    </row>
    <row r="837" spans="2:4" ht="12.75">
      <c r="B837" s="28"/>
      <c r="C837" s="27"/>
      <c r="D837" s="29"/>
    </row>
    <row r="838" spans="2:4" ht="12.75">
      <c r="B838" s="28"/>
      <c r="C838" s="27"/>
      <c r="D838" s="29"/>
    </row>
    <row r="839" spans="2:4" ht="12.75">
      <c r="B839" s="28"/>
      <c r="C839" s="27"/>
      <c r="D839" s="29"/>
    </row>
    <row r="840" spans="2:4" ht="12.75">
      <c r="B840" s="28"/>
      <c r="C840" s="27"/>
      <c r="D840" s="29"/>
    </row>
    <row r="841" spans="2:4" ht="12.75">
      <c r="B841" s="28"/>
      <c r="C841" s="27"/>
      <c r="D841" s="29"/>
    </row>
    <row r="842" spans="2:4" ht="12.75">
      <c r="B842" s="28"/>
      <c r="C842" s="27"/>
      <c r="D842" s="29"/>
    </row>
    <row r="843" spans="2:4" ht="12.75">
      <c r="B843" s="28"/>
      <c r="C843" s="27"/>
      <c r="D843" s="29"/>
    </row>
    <row r="844" spans="2:4" ht="12.75">
      <c r="B844" s="28"/>
      <c r="C844" s="27"/>
      <c r="D844" s="29"/>
    </row>
    <row r="845" spans="2:4" ht="12.75">
      <c r="B845" s="28"/>
      <c r="C845" s="27"/>
      <c r="D845" s="29"/>
    </row>
    <row r="846" spans="2:4" ht="12.75">
      <c r="B846" s="28"/>
      <c r="C846" s="27"/>
      <c r="D846" s="29"/>
    </row>
    <row r="847" spans="2:4" ht="12.75">
      <c r="B847" s="28"/>
      <c r="C847" s="27"/>
      <c r="D847" s="29"/>
    </row>
    <row r="848" spans="2:4" ht="12.75">
      <c r="B848" s="28"/>
      <c r="C848" s="27"/>
      <c r="D848" s="29"/>
    </row>
    <row r="849" spans="2:4" ht="12.75">
      <c r="B849" s="28"/>
      <c r="C849" s="27"/>
      <c r="D849" s="29"/>
    </row>
    <row r="850" spans="2:4" ht="12.75">
      <c r="B850" s="28"/>
      <c r="C850" s="27"/>
      <c r="D850" s="29"/>
    </row>
    <row r="851" spans="2:4" ht="12.75">
      <c r="B851" s="28"/>
      <c r="C851" s="27"/>
      <c r="D851" s="29"/>
    </row>
    <row r="852" spans="2:4" ht="12.75">
      <c r="B852" s="28"/>
      <c r="C852" s="27"/>
      <c r="D852" s="29"/>
    </row>
    <row r="853" spans="2:4" ht="12.75">
      <c r="B853" s="28"/>
      <c r="C853" s="27"/>
      <c r="D853" s="29"/>
    </row>
    <row r="854" spans="2:4" ht="12.75">
      <c r="B854" s="28"/>
      <c r="C854" s="27"/>
      <c r="D854" s="29"/>
    </row>
    <row r="855" spans="2:4" ht="12.75">
      <c r="B855" s="28"/>
      <c r="C855" s="27"/>
      <c r="D855" s="29"/>
    </row>
    <row r="856" spans="2:4" ht="12.75">
      <c r="B856" s="28"/>
      <c r="C856" s="27"/>
      <c r="D856" s="29"/>
    </row>
    <row r="857" spans="2:4" ht="12.75">
      <c r="B857" s="28"/>
      <c r="C857" s="27"/>
      <c r="D857" s="29"/>
    </row>
    <row r="858" spans="2:4" ht="12.75">
      <c r="B858" s="28"/>
      <c r="C858" s="27"/>
      <c r="D858" s="29"/>
    </row>
    <row r="859" spans="2:4" ht="12.75">
      <c r="B859" s="28"/>
      <c r="C859" s="27"/>
      <c r="D859" s="29"/>
    </row>
    <row r="860" spans="2:4" ht="12.75">
      <c r="B860" s="28"/>
      <c r="C860" s="27"/>
      <c r="D860" s="29"/>
    </row>
    <row r="861" spans="2:4" ht="12.75">
      <c r="B861" s="28"/>
      <c r="C861" s="27"/>
      <c r="D861" s="29"/>
    </row>
    <row r="862" spans="2:4" ht="12.75">
      <c r="B862" s="28"/>
      <c r="C862" s="27"/>
      <c r="D862" s="29"/>
    </row>
    <row r="863" spans="2:4" ht="12.75">
      <c r="B863" s="28"/>
      <c r="C863" s="27"/>
      <c r="D863" s="29"/>
    </row>
    <row r="864" spans="2:4" ht="12.75">
      <c r="B864" s="28"/>
      <c r="C864" s="27"/>
      <c r="D864" s="29"/>
    </row>
    <row r="865" spans="2:4" ht="12.75">
      <c r="B865" s="28"/>
      <c r="C865" s="27"/>
      <c r="D865" s="29"/>
    </row>
    <row r="866" spans="2:4" ht="12.75">
      <c r="B866" s="28"/>
      <c r="C866" s="27"/>
      <c r="D866" s="29"/>
    </row>
    <row r="867" spans="2:4" ht="12.75">
      <c r="B867" s="28"/>
      <c r="C867" s="27"/>
      <c r="D867" s="29"/>
    </row>
    <row r="868" spans="2:4" ht="12.75">
      <c r="B868" s="28"/>
      <c r="C868" s="27"/>
      <c r="D868" s="29"/>
    </row>
    <row r="869" spans="2:4" ht="12.75">
      <c r="B869" s="28"/>
      <c r="C869" s="27"/>
      <c r="D869" s="29"/>
    </row>
    <row r="870" spans="2:4" ht="12.75">
      <c r="B870" s="28"/>
      <c r="C870" s="27"/>
      <c r="D870" s="29"/>
    </row>
    <row r="871" spans="2:4" ht="12.75">
      <c r="B871" s="28"/>
      <c r="C871" s="27"/>
      <c r="D871" s="29"/>
    </row>
    <row r="872" spans="2:4" ht="12.75">
      <c r="B872" s="28"/>
      <c r="C872" s="27"/>
      <c r="D872" s="29"/>
    </row>
    <row r="873" spans="2:4" ht="12.75">
      <c r="B873" s="28"/>
      <c r="C873" s="27"/>
      <c r="D873" s="29"/>
    </row>
    <row r="874" spans="2:4" ht="12.75">
      <c r="B874" s="28"/>
      <c r="C874" s="27"/>
      <c r="D874" s="29"/>
    </row>
    <row r="875" spans="2:4" ht="12.75">
      <c r="B875" s="28"/>
      <c r="C875" s="27"/>
      <c r="D875" s="29"/>
    </row>
    <row r="876" spans="2:4" ht="12.75">
      <c r="B876" s="28"/>
      <c r="C876" s="27"/>
      <c r="D876" s="29"/>
    </row>
    <row r="877" spans="2:4" ht="12.75">
      <c r="B877" s="28"/>
      <c r="C877" s="27"/>
      <c r="D877" s="29"/>
    </row>
    <row r="878" spans="2:4" ht="12.75">
      <c r="B878" s="28"/>
      <c r="C878" s="27"/>
      <c r="D878" s="29"/>
    </row>
    <row r="879" spans="2:4" ht="12.75">
      <c r="B879" s="28"/>
      <c r="C879" s="27"/>
      <c r="D879" s="29"/>
    </row>
    <row r="880" spans="2:4" ht="12.75">
      <c r="B880" s="28"/>
      <c r="C880" s="27"/>
      <c r="D880" s="29"/>
    </row>
    <row r="881" spans="2:4" ht="12.75">
      <c r="B881" s="28"/>
      <c r="C881" s="27"/>
      <c r="D881" s="29"/>
    </row>
    <row r="882" spans="2:4" ht="12.75">
      <c r="B882" s="28"/>
      <c r="C882" s="27"/>
      <c r="D882" s="29"/>
    </row>
    <row r="883" spans="2:4" ht="12.75">
      <c r="B883" s="28"/>
      <c r="C883" s="27"/>
      <c r="D883" s="29"/>
    </row>
    <row r="884" spans="2:4" ht="12.75">
      <c r="B884" s="28"/>
      <c r="C884" s="27"/>
      <c r="D884" s="29"/>
    </row>
    <row r="885" spans="2:4" ht="12.75">
      <c r="B885" s="28"/>
      <c r="C885" s="27"/>
      <c r="D885" s="29"/>
    </row>
    <row r="886" spans="2:4" ht="12.75">
      <c r="B886" s="28"/>
      <c r="C886" s="27"/>
      <c r="D886" s="29"/>
    </row>
    <row r="887" spans="2:4" ht="12.75">
      <c r="B887" s="28"/>
      <c r="C887" s="27"/>
      <c r="D887" s="29"/>
    </row>
    <row r="888" spans="2:4" ht="12.75">
      <c r="B888" s="28"/>
      <c r="C888" s="27"/>
      <c r="D888" s="29"/>
    </row>
    <row r="889" spans="2:4" ht="12.75">
      <c r="B889" s="28"/>
      <c r="C889" s="27"/>
      <c r="D889" s="29"/>
    </row>
    <row r="890" spans="2:4" ht="12.75">
      <c r="B890" s="28"/>
      <c r="C890" s="27"/>
      <c r="D890" s="29"/>
    </row>
    <row r="891" spans="2:4" ht="12.75">
      <c r="B891" s="28"/>
      <c r="C891" s="27"/>
      <c r="D891" s="29"/>
    </row>
    <row r="892" spans="2:4" ht="12.75">
      <c r="B892" s="28"/>
      <c r="C892" s="27"/>
      <c r="D892" s="29"/>
    </row>
    <row r="893" spans="2:4" ht="12.75">
      <c r="B893" s="28"/>
      <c r="C893" s="27"/>
      <c r="D893" s="29"/>
    </row>
    <row r="894" spans="2:4" ht="12.75">
      <c r="B894" s="28"/>
      <c r="C894" s="27"/>
      <c r="D894" s="29"/>
    </row>
    <row r="895" spans="2:4" ht="12.75">
      <c r="B895" s="28"/>
      <c r="C895" s="27"/>
      <c r="D895" s="29"/>
    </row>
    <row r="896" spans="2:4" ht="12.75">
      <c r="B896" s="28"/>
      <c r="C896" s="27"/>
      <c r="D896" s="29"/>
    </row>
    <row r="897" spans="2:4" ht="12.75">
      <c r="B897" s="28"/>
      <c r="C897" s="27"/>
      <c r="D897" s="29"/>
    </row>
    <row r="898" spans="2:4" ht="12.75">
      <c r="B898" s="28"/>
      <c r="C898" s="27"/>
      <c r="D898" s="29"/>
    </row>
    <row r="899" spans="2:4" ht="12.75">
      <c r="B899" s="28"/>
      <c r="C899" s="27"/>
      <c r="D899" s="29"/>
    </row>
    <row r="900" spans="2:4" ht="12.75">
      <c r="B900" s="28"/>
      <c r="C900" s="27"/>
      <c r="D900" s="29"/>
    </row>
    <row r="901" spans="2:4" ht="12.75">
      <c r="B901" s="28"/>
      <c r="C901" s="27"/>
      <c r="D901" s="29"/>
    </row>
    <row r="902" spans="2:4" ht="12.75">
      <c r="B902" s="28"/>
      <c r="C902" s="27"/>
      <c r="D902" s="29"/>
    </row>
    <row r="903" spans="2:4" ht="12.75">
      <c r="B903" s="28"/>
      <c r="C903" s="27"/>
      <c r="D903" s="29"/>
    </row>
    <row r="904" spans="2:4" ht="12.75">
      <c r="B904" s="28"/>
      <c r="C904" s="27"/>
      <c r="D904" s="29"/>
    </row>
    <row r="905" spans="2:4" ht="12.75">
      <c r="B905" s="28"/>
      <c r="C905" s="27"/>
      <c r="D905" s="29"/>
    </row>
    <row r="906" spans="2:4" ht="12.75">
      <c r="B906" s="28"/>
      <c r="C906" s="27"/>
      <c r="D906" s="29"/>
    </row>
    <row r="907" spans="2:4" ht="12.75">
      <c r="B907" s="28"/>
      <c r="C907" s="27"/>
      <c r="D907" s="29"/>
    </row>
    <row r="908" spans="2:4" ht="12.75">
      <c r="B908" s="28"/>
      <c r="C908" s="27"/>
      <c r="D908" s="29"/>
    </row>
    <row r="909" spans="2:4" ht="12.75">
      <c r="B909" s="28"/>
      <c r="C909" s="27"/>
      <c r="D909" s="29"/>
    </row>
    <row r="910" spans="2:4" ht="12.75">
      <c r="B910" s="28"/>
      <c r="C910" s="27"/>
      <c r="D910" s="29"/>
    </row>
    <row r="911" spans="2:4" ht="12.75">
      <c r="B911" s="28"/>
      <c r="C911" s="27"/>
      <c r="D911" s="29"/>
    </row>
    <row r="912" spans="2:4" ht="12.75">
      <c r="B912" s="28"/>
      <c r="C912" s="27"/>
      <c r="D912" s="29"/>
    </row>
    <row r="913" spans="2:4" ht="12.75">
      <c r="B913" s="28"/>
      <c r="C913" s="27"/>
      <c r="D913" s="29"/>
    </row>
    <row r="914" spans="2:4" ht="12.75">
      <c r="B914" s="28"/>
      <c r="C914" s="27"/>
      <c r="D914" s="29"/>
    </row>
    <row r="915" spans="2:4" ht="12.75">
      <c r="B915" s="28"/>
      <c r="C915" s="27"/>
      <c r="D915" s="29"/>
    </row>
    <row r="916" spans="2:4" ht="12.75">
      <c r="B916" s="28"/>
      <c r="C916" s="27"/>
      <c r="D916" s="29"/>
    </row>
    <row r="917" spans="2:4" ht="12.75">
      <c r="B917" s="28"/>
      <c r="C917" s="27"/>
      <c r="D917" s="29"/>
    </row>
    <row r="918" spans="2:4" ht="12.75">
      <c r="B918" s="28"/>
      <c r="C918" s="27"/>
      <c r="D918" s="29"/>
    </row>
    <row r="919" spans="2:4" ht="12.75">
      <c r="B919" s="28"/>
      <c r="C919" s="27"/>
      <c r="D919" s="29"/>
    </row>
    <row r="920" spans="2:4" ht="12.75">
      <c r="B920" s="28"/>
      <c r="C920" s="27"/>
      <c r="D920" s="29"/>
    </row>
    <row r="921" spans="2:4" ht="12.75">
      <c r="B921" s="28"/>
      <c r="C921" s="27"/>
      <c r="D921" s="29"/>
    </row>
    <row r="922" spans="2:4" ht="12.75">
      <c r="B922" s="28"/>
      <c r="C922" s="27"/>
      <c r="D922" s="29"/>
    </row>
    <row r="923" spans="2:4" ht="12.75">
      <c r="B923" s="28"/>
      <c r="C923" s="27"/>
      <c r="D923" s="29"/>
    </row>
    <row r="924" spans="2:4" ht="12.75">
      <c r="B924" s="28"/>
      <c r="C924" s="27"/>
      <c r="D924" s="29"/>
    </row>
    <row r="925" spans="2:4" ht="12.75">
      <c r="B925" s="28"/>
      <c r="C925" s="27"/>
      <c r="D925" s="29"/>
    </row>
    <row r="926" spans="2:4" ht="12.75">
      <c r="B926" s="28"/>
      <c r="C926" s="27"/>
      <c r="D926" s="29"/>
    </row>
    <row r="927" spans="2:4" ht="12.75">
      <c r="B927" s="28"/>
      <c r="C927" s="27"/>
      <c r="D927" s="29"/>
    </row>
    <row r="928" spans="2:4" ht="12.75">
      <c r="B928" s="28"/>
      <c r="C928" s="27"/>
      <c r="D928" s="29"/>
    </row>
    <row r="929" spans="2:4" ht="12.75">
      <c r="B929" s="28"/>
      <c r="C929" s="27"/>
      <c r="D929" s="29"/>
    </row>
    <row r="930" spans="2:4" ht="12.75">
      <c r="B930" s="28"/>
      <c r="C930" s="27"/>
      <c r="D930" s="29"/>
    </row>
    <row r="931" spans="2:4" ht="12.75">
      <c r="B931" s="28"/>
      <c r="C931" s="27"/>
      <c r="D931" s="29"/>
    </row>
    <row r="932" spans="2:4" ht="12.75">
      <c r="B932" s="28"/>
      <c r="C932" s="27"/>
      <c r="D932" s="29"/>
    </row>
    <row r="933" spans="2:4" ht="12.75">
      <c r="B933" s="28"/>
      <c r="C933" s="27"/>
      <c r="D933" s="29"/>
    </row>
    <row r="934" spans="2:4" ht="12.75">
      <c r="B934" s="28"/>
      <c r="C934" s="27"/>
      <c r="D934" s="29"/>
    </row>
    <row r="935" spans="2:4" ht="12.75">
      <c r="B935" s="28"/>
      <c r="C935" s="27"/>
      <c r="D935" s="29"/>
    </row>
    <row r="936" spans="2:4" ht="12.75">
      <c r="B936" s="28"/>
      <c r="C936" s="27"/>
      <c r="D936" s="29"/>
    </row>
    <row r="937" spans="2:4" ht="12.75">
      <c r="B937" s="28"/>
      <c r="C937" s="27"/>
      <c r="D937" s="29"/>
    </row>
    <row r="938" spans="2:4" ht="12.75">
      <c r="B938" s="28"/>
      <c r="C938" s="27"/>
      <c r="D938" s="29"/>
    </row>
    <row r="939" spans="2:4" ht="12.75">
      <c r="B939" s="28"/>
      <c r="C939" s="27"/>
      <c r="D939" s="29"/>
    </row>
    <row r="940" spans="2:4" ht="12.75">
      <c r="B940" s="28"/>
      <c r="C940" s="27"/>
      <c r="D940" s="29"/>
    </row>
    <row r="941" spans="2:4" ht="12.75">
      <c r="B941" s="28"/>
      <c r="C941" s="27"/>
      <c r="D941" s="29"/>
    </row>
    <row r="942" spans="2:4" ht="12.75">
      <c r="B942" s="28"/>
      <c r="C942" s="27"/>
      <c r="D942" s="29"/>
    </row>
    <row r="943" spans="2:4" ht="12.75">
      <c r="B943" s="28"/>
      <c r="C943" s="27"/>
      <c r="D943" s="29"/>
    </row>
    <row r="944" spans="2:4" ht="12.75">
      <c r="B944" s="28"/>
      <c r="C944" s="27"/>
      <c r="D944" s="29"/>
    </row>
    <row r="945" spans="2:4" ht="12.75">
      <c r="B945" s="28"/>
      <c r="C945" s="27"/>
      <c r="D945" s="29"/>
    </row>
    <row r="946" spans="2:4" ht="12.75">
      <c r="B946" s="28"/>
      <c r="C946" s="27"/>
      <c r="D946" s="29"/>
    </row>
    <row r="947" spans="2:4" ht="12.75">
      <c r="B947" s="28"/>
      <c r="C947" s="27"/>
      <c r="D947" s="29"/>
    </row>
    <row r="948" spans="2:4" ht="12.75">
      <c r="B948" s="28"/>
      <c r="C948" s="27"/>
      <c r="D948" s="29"/>
    </row>
    <row r="949" spans="2:4" ht="12.75">
      <c r="B949" s="28"/>
      <c r="C949" s="27"/>
      <c r="D949" s="29"/>
    </row>
    <row r="950" spans="2:4" ht="12.75">
      <c r="B950" s="28"/>
      <c r="C950" s="27"/>
      <c r="D950" s="29"/>
    </row>
    <row r="951" spans="2:4" ht="12.75">
      <c r="B951" s="28"/>
      <c r="C951" s="27"/>
      <c r="D951" s="29"/>
    </row>
    <row r="952" spans="2:4" ht="12.75">
      <c r="B952" s="28"/>
      <c r="C952" s="27"/>
      <c r="D952" s="29"/>
    </row>
    <row r="953" spans="2:4" ht="12.75">
      <c r="B953" s="28"/>
      <c r="C953" s="27"/>
      <c r="D953" s="29"/>
    </row>
    <row r="954" spans="2:4" ht="12.75">
      <c r="B954" s="28"/>
      <c r="C954" s="27"/>
      <c r="D954" s="29"/>
    </row>
    <row r="955" spans="2:4" ht="12.75">
      <c r="B955" s="28"/>
      <c r="C955" s="27"/>
      <c r="D955" s="29"/>
    </row>
    <row r="956" spans="2:4" ht="12.75">
      <c r="B956" s="28"/>
      <c r="C956" s="27"/>
      <c r="D956" s="29"/>
    </row>
    <row r="957" spans="2:4" ht="12.75">
      <c r="B957" s="28"/>
      <c r="C957" s="27"/>
      <c r="D957" s="29"/>
    </row>
    <row r="958" spans="2:4" ht="12.75">
      <c r="B958" s="28"/>
      <c r="C958" s="27"/>
      <c r="D958" s="29"/>
    </row>
    <row r="959" spans="2:4" ht="12.75">
      <c r="B959" s="28"/>
      <c r="C959" s="27"/>
      <c r="D959" s="29"/>
    </row>
    <row r="960" spans="2:4" ht="12.75">
      <c r="B960" s="28"/>
      <c r="C960" s="27"/>
      <c r="D960" s="29"/>
    </row>
    <row r="961" spans="2:4" ht="12.75">
      <c r="B961" s="28"/>
      <c r="C961" s="27"/>
      <c r="D961" s="29"/>
    </row>
    <row r="962" spans="2:4" ht="12.75">
      <c r="B962" s="28"/>
      <c r="C962" s="27"/>
      <c r="D962" s="29"/>
    </row>
    <row r="963" spans="2:4" ht="12.75">
      <c r="B963" s="28"/>
      <c r="C963" s="27"/>
      <c r="D963" s="29"/>
    </row>
    <row r="964" spans="2:4" ht="12.75">
      <c r="B964" s="28"/>
      <c r="C964" s="27"/>
      <c r="D964" s="29"/>
    </row>
    <row r="965" spans="2:4" ht="12.75">
      <c r="B965" s="28"/>
      <c r="C965" s="27"/>
      <c r="D965" s="29"/>
    </row>
    <row r="966" spans="2:4" ht="12.75">
      <c r="B966" s="28"/>
      <c r="C966" s="27"/>
      <c r="D966" s="29"/>
    </row>
    <row r="967" spans="2:4" ht="12.75">
      <c r="B967" s="28"/>
      <c r="C967" s="27"/>
      <c r="D967" s="29"/>
    </row>
    <row r="968" spans="2:4" ht="12.75">
      <c r="B968" s="28"/>
      <c r="C968" s="27"/>
      <c r="D968" s="29"/>
    </row>
    <row r="969" spans="2:4" ht="12.75">
      <c r="B969" s="28"/>
      <c r="C969" s="27"/>
      <c r="D969" s="29"/>
    </row>
    <row r="970" spans="2:4" ht="12.75">
      <c r="B970" s="28"/>
      <c r="C970" s="27"/>
      <c r="D970" s="29"/>
    </row>
    <row r="971" spans="2:4" ht="12.75">
      <c r="B971" s="28"/>
      <c r="C971" s="27"/>
      <c r="D971" s="29"/>
    </row>
    <row r="972" spans="2:4" ht="12.75">
      <c r="B972" s="28"/>
      <c r="C972" s="27"/>
      <c r="D972" s="29"/>
    </row>
    <row r="973" spans="2:4" ht="12.75">
      <c r="B973" s="28"/>
      <c r="C973" s="27"/>
      <c r="D973" s="29"/>
    </row>
    <row r="974" spans="2:4" ht="12.75">
      <c r="B974" s="28"/>
      <c r="C974" s="27"/>
      <c r="D974" s="29"/>
    </row>
    <row r="975" spans="2:4" ht="12.75">
      <c r="B975" s="28"/>
      <c r="C975" s="27"/>
      <c r="D975" s="29"/>
    </row>
    <row r="976" spans="2:4" ht="12.75">
      <c r="B976" s="28"/>
      <c r="C976" s="27"/>
      <c r="D976" s="29"/>
    </row>
    <row r="977" spans="2:4" ht="12.75">
      <c r="B977" s="28"/>
      <c r="C977" s="27"/>
      <c r="D977" s="29"/>
    </row>
    <row r="978" spans="2:4" ht="12.75">
      <c r="B978" s="28"/>
      <c r="C978" s="27"/>
      <c r="D978" s="29"/>
    </row>
    <row r="979" spans="2:4" ht="12.75">
      <c r="B979" s="28"/>
      <c r="C979" s="27"/>
      <c r="D979" s="29"/>
    </row>
    <row r="980" spans="2:4" ht="12.75">
      <c r="B980" s="28"/>
      <c r="C980" s="27"/>
      <c r="D980" s="29"/>
    </row>
    <row r="981" spans="2:4" ht="12.75">
      <c r="B981" s="28"/>
      <c r="C981" s="27"/>
      <c r="D981" s="29"/>
    </row>
    <row r="982" spans="2:4" ht="12.75">
      <c r="B982" s="28"/>
      <c r="C982" s="27"/>
      <c r="D982" s="29"/>
    </row>
    <row r="983" spans="2:4" ht="12.75">
      <c r="B983" s="28"/>
      <c r="C983" s="27"/>
      <c r="D983" s="29"/>
    </row>
    <row r="984" spans="2:4" ht="12.75">
      <c r="B984" s="28"/>
      <c r="C984" s="27"/>
      <c r="D984" s="29"/>
    </row>
    <row r="985" spans="2:4" ht="12.75">
      <c r="B985" s="28"/>
      <c r="C985" s="27"/>
      <c r="D985" s="29"/>
    </row>
    <row r="986" spans="2:4" ht="12.75">
      <c r="B986" s="28"/>
      <c r="C986" s="27"/>
      <c r="D986" s="29"/>
    </row>
    <row r="987" spans="2:4" ht="12.75">
      <c r="B987" s="28"/>
      <c r="C987" s="27"/>
      <c r="D987" s="29"/>
    </row>
    <row r="988" spans="2:4" ht="12.75">
      <c r="B988" s="28"/>
      <c r="C988" s="27"/>
      <c r="D988" s="29"/>
    </row>
    <row r="989" spans="2:4" ht="12.75">
      <c r="B989" s="28"/>
      <c r="C989" s="27"/>
      <c r="D989" s="29"/>
    </row>
    <row r="990" spans="2:4" ht="12.75">
      <c r="B990" s="28"/>
      <c r="C990" s="27"/>
      <c r="D990" s="29"/>
    </row>
    <row r="991" spans="2:4" ht="12.75">
      <c r="B991" s="28"/>
      <c r="C991" s="27"/>
      <c r="D991" s="29"/>
    </row>
    <row r="992" spans="2:4" ht="12.75">
      <c r="B992" s="28"/>
      <c r="C992" s="27"/>
      <c r="D992" s="32"/>
    </row>
    <row r="993" spans="2:3" ht="15.75" customHeight="1">
      <c r="B993" s="30"/>
      <c r="C993"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6:A26 E11 A1:E5 B34:D36 B6:E10 B15:B29 B14 B12:B13 B30:B31 E12:E26 C12:D13 C15:D26" name="Admin"/>
  </protectedRanges>
  <hyperlinks>
    <hyperlink ref="B5" r:id="rId1" xr:uid="{00000000-0004-0000-0300-000000000000}"/>
    <hyperlink ref="B7" r:id="rId2" xr:uid="{00000000-0004-0000-0300-000001000000}"/>
    <hyperlink ref="B6" r:id="rId3" xr:uid="{00000000-0004-0000-0300-000002000000}"/>
    <hyperlink ref="B35"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 ref="B14" r:id="rId11" xr:uid="{C34DBEA3-3915-4C28-9321-DB9FE35221BB}"/>
    <hyperlink ref="B13" r:id="rId12" xr:uid="{0388FD67-3102-41F8-8537-B440B39BA6D1}"/>
  </hyperlinks>
  <pageMargins left="0" right="0" top="0" bottom="0" header="0" footer="0"/>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6"/>
  <sheetViews>
    <sheetView showGridLines="0" workbookViewId="0">
      <selection activeCell="F25" sqref="F25"/>
    </sheetView>
  </sheetViews>
  <sheetFormatPr defaultColWidth="12.5703125" defaultRowHeight="15.75" customHeight="1"/>
  <cols>
    <col min="1" max="1" width="12.5703125" style="34"/>
    <col min="2" max="2" width="58" style="129" customWidth="1"/>
    <col min="3" max="3" width="17.140625" style="34" hidden="1" customWidth="1"/>
    <col min="4" max="4" width="24.140625" style="34" hidden="1" customWidth="1"/>
    <col min="5" max="5" width="15.7109375" style="34" hidden="1" customWidth="1"/>
    <col min="6" max="6" width="107.28515625" style="34" customWidth="1"/>
    <col min="7" max="7" width="12.5703125" style="34"/>
    <col min="8" max="8" width="0" style="34" hidden="1" customWidth="1"/>
    <col min="9" max="9" width="12.5703125" style="34" hidden="1" customWidth="1"/>
    <col min="10" max="10" width="19.140625" style="34" hidden="1" customWidth="1"/>
    <col min="11" max="15" width="12.5703125" style="34" hidden="1" customWidth="1"/>
    <col min="16" max="16" width="0" style="34" hidden="1" customWidth="1"/>
    <col min="17" max="16384" width="12.5703125" style="34"/>
  </cols>
  <sheetData>
    <row r="2" spans="2:28" ht="15.75" customHeight="1">
      <c r="B2" s="21" t="s">
        <v>190</v>
      </c>
      <c r="C2" s="22" t="s">
        <v>191</v>
      </c>
      <c r="D2" s="22" t="s">
        <v>192</v>
      </c>
      <c r="E2" s="139" t="s">
        <v>193</v>
      </c>
      <c r="F2" s="141" t="s">
        <v>194</v>
      </c>
      <c r="G2" s="93"/>
      <c r="H2" s="93"/>
      <c r="I2" s="177" t="s">
        <v>195</v>
      </c>
      <c r="J2" s="178"/>
      <c r="K2" s="178"/>
      <c r="L2" s="178"/>
      <c r="M2" s="178"/>
      <c r="N2" s="178"/>
      <c r="O2" s="179"/>
      <c r="P2" s="93"/>
      <c r="Q2" s="93"/>
      <c r="R2" s="93"/>
      <c r="S2" s="93"/>
      <c r="T2" s="93"/>
      <c r="U2" s="93"/>
      <c r="V2" s="93"/>
      <c r="W2" s="93"/>
      <c r="X2" s="93"/>
      <c r="Y2" s="93"/>
      <c r="Z2" s="93"/>
      <c r="AA2" s="93"/>
      <c r="AB2" s="93"/>
    </row>
    <row r="3" spans="2:28" ht="15">
      <c r="B3" s="124" t="s">
        <v>196</v>
      </c>
      <c r="C3" s="24" t="s">
        <v>197</v>
      </c>
      <c r="D3" s="94" t="s">
        <v>198</v>
      </c>
      <c r="E3" s="95"/>
      <c r="F3" s="140" t="s">
        <v>199</v>
      </c>
      <c r="I3" s="180"/>
      <c r="J3" s="181"/>
      <c r="K3" s="182" t="s">
        <v>200</v>
      </c>
      <c r="L3" s="182"/>
      <c r="M3" s="182"/>
      <c r="N3" s="182"/>
      <c r="O3" s="181"/>
    </row>
    <row r="4" spans="2:28" ht="15.75" customHeight="1">
      <c r="B4" s="125" t="s">
        <v>201</v>
      </c>
      <c r="C4" s="96"/>
      <c r="D4" s="97"/>
      <c r="E4" s="98"/>
      <c r="F4" s="138" t="s">
        <v>202</v>
      </c>
      <c r="H4" s="35"/>
      <c r="I4" s="99"/>
      <c r="J4" s="100"/>
      <c r="K4" s="101" t="s">
        <v>203</v>
      </c>
      <c r="L4" s="101" t="s">
        <v>204</v>
      </c>
      <c r="M4" s="101" t="s">
        <v>205</v>
      </c>
      <c r="N4" s="102" t="s">
        <v>206</v>
      </c>
      <c r="O4" s="103" t="s">
        <v>207</v>
      </c>
    </row>
    <row r="5" spans="2:28" ht="15.75" customHeight="1">
      <c r="B5" s="125" t="s">
        <v>14</v>
      </c>
      <c r="C5" s="96"/>
      <c r="D5" s="97"/>
      <c r="E5" s="98"/>
      <c r="F5" s="137" t="s">
        <v>208</v>
      </c>
      <c r="H5" s="35"/>
      <c r="I5" s="133"/>
      <c r="J5" s="134"/>
      <c r="K5" s="133"/>
      <c r="L5" s="133"/>
      <c r="M5" s="133"/>
      <c r="N5" s="135"/>
      <c r="O5" s="136"/>
    </row>
    <row r="6" spans="2:28" ht="15" customHeight="1">
      <c r="B6" s="125" t="s">
        <v>16</v>
      </c>
      <c r="C6" s="25" t="s">
        <v>209</v>
      </c>
      <c r="D6" s="97" t="s">
        <v>210</v>
      </c>
      <c r="E6" s="98"/>
      <c r="F6" s="137" t="s">
        <v>211</v>
      </c>
      <c r="H6" s="35"/>
      <c r="I6" s="104"/>
      <c r="J6" s="105"/>
      <c r="K6" s="106" t="s">
        <v>212</v>
      </c>
      <c r="L6" s="104" t="s">
        <v>213</v>
      </c>
      <c r="M6" s="107" t="s">
        <v>214</v>
      </c>
      <c r="N6" s="104" t="s">
        <v>215</v>
      </c>
      <c r="O6" s="108"/>
    </row>
    <row r="7" spans="2:28" ht="15.75" customHeight="1">
      <c r="B7" s="125" t="s">
        <v>216</v>
      </c>
      <c r="C7" s="25" t="s">
        <v>217</v>
      </c>
      <c r="D7" s="97"/>
      <c r="E7" s="98" t="s">
        <v>218</v>
      </c>
      <c r="F7" s="138" t="s">
        <v>219</v>
      </c>
      <c r="H7" s="35"/>
      <c r="M7" s="109"/>
    </row>
    <row r="8" spans="2:28" ht="15">
      <c r="B8" s="126" t="s">
        <v>220</v>
      </c>
      <c r="C8" s="96" t="s">
        <v>221</v>
      </c>
      <c r="D8" s="97"/>
      <c r="E8" s="98"/>
      <c r="F8" s="137" t="s">
        <v>222</v>
      </c>
      <c r="H8" s="35"/>
    </row>
    <row r="9" spans="2:28" ht="15">
      <c r="B9" s="127" t="s">
        <v>223</v>
      </c>
      <c r="C9" s="110" t="s">
        <v>224</v>
      </c>
      <c r="D9" s="97" t="s">
        <v>198</v>
      </c>
      <c r="E9" s="98" t="s">
        <v>225</v>
      </c>
      <c r="F9" s="138" t="s">
        <v>226</v>
      </c>
      <c r="G9" s="33"/>
    </row>
    <row r="10" spans="2:28" ht="15">
      <c r="B10" s="128" t="s">
        <v>20</v>
      </c>
      <c r="C10" s="96"/>
      <c r="D10" s="97"/>
      <c r="E10" s="98"/>
      <c r="F10" s="138" t="s">
        <v>227</v>
      </c>
      <c r="G10" s="33"/>
    </row>
    <row r="11" spans="2:28" ht="15">
      <c r="B11" s="128" t="s">
        <v>21</v>
      </c>
      <c r="C11" s="96"/>
      <c r="D11" s="97"/>
      <c r="E11" s="98"/>
      <c r="F11" s="137" t="s">
        <v>228</v>
      </c>
      <c r="G11" s="33"/>
    </row>
    <row r="12" spans="2:28" ht="15">
      <c r="B12" s="126" t="s">
        <v>229</v>
      </c>
      <c r="C12" s="96"/>
      <c r="D12" s="97"/>
      <c r="E12" s="98"/>
      <c r="F12" s="137" t="s">
        <v>230</v>
      </c>
    </row>
    <row r="13" spans="2:28" ht="15.75" customHeight="1">
      <c r="B13" s="125" t="s">
        <v>23</v>
      </c>
      <c r="C13" s="96"/>
      <c r="D13" s="97"/>
      <c r="E13" s="98"/>
      <c r="F13" s="137" t="s">
        <v>231</v>
      </c>
      <c r="G13" s="33"/>
    </row>
    <row r="14" spans="2:28" ht="15.75" customHeight="1">
      <c r="B14" s="131" t="s">
        <v>232</v>
      </c>
      <c r="C14" s="96" t="s">
        <v>233</v>
      </c>
      <c r="D14" s="97" t="s">
        <v>198</v>
      </c>
      <c r="E14" s="98" t="s">
        <v>234</v>
      </c>
      <c r="F14" s="138" t="s">
        <v>235</v>
      </c>
      <c r="G14" s="33"/>
      <c r="H14" s="36"/>
    </row>
    <row r="15" spans="2:28" ht="15.75" customHeight="1">
      <c r="B15" s="131" t="s">
        <v>25</v>
      </c>
      <c r="C15" s="96" t="s">
        <v>233</v>
      </c>
      <c r="D15" s="97" t="s">
        <v>198</v>
      </c>
      <c r="E15" s="98" t="s">
        <v>234</v>
      </c>
      <c r="F15" s="138" t="s">
        <v>236</v>
      </c>
      <c r="G15" s="33"/>
    </row>
    <row r="16" spans="2:28" ht="15.75" customHeight="1">
      <c r="B16" s="128" t="s">
        <v>237</v>
      </c>
      <c r="C16" s="96" t="s">
        <v>238</v>
      </c>
      <c r="D16" s="97" t="s">
        <v>198</v>
      </c>
      <c r="E16" s="98" t="s">
        <v>239</v>
      </c>
      <c r="F16" s="138" t="s">
        <v>240</v>
      </c>
      <c r="G16" s="33"/>
    </row>
    <row r="17" spans="2:8" ht="15.75" customHeight="1">
      <c r="B17" s="128" t="s">
        <v>241</v>
      </c>
      <c r="C17" s="96"/>
      <c r="D17" s="97"/>
      <c r="E17" s="98"/>
      <c r="F17" s="138" t="s">
        <v>242</v>
      </c>
      <c r="G17" s="33"/>
    </row>
    <row r="18" spans="2:8" ht="15.75" customHeight="1">
      <c r="B18" s="128" t="s">
        <v>28</v>
      </c>
      <c r="C18" s="96"/>
      <c r="D18" s="97"/>
      <c r="E18" s="98"/>
      <c r="F18" s="138" t="s">
        <v>243</v>
      </c>
      <c r="H18" s="36"/>
    </row>
    <row r="19" spans="2:8" ht="15.75" customHeight="1">
      <c r="B19" s="127" t="s">
        <v>244</v>
      </c>
      <c r="C19" s="96" t="s">
        <v>245</v>
      </c>
      <c r="D19" s="97" t="s">
        <v>198</v>
      </c>
      <c r="E19" s="98"/>
      <c r="F19" s="138" t="s">
        <v>219</v>
      </c>
      <c r="G19" s="33"/>
      <c r="H19" s="36"/>
    </row>
    <row r="20" spans="2:8" ht="15.75" customHeight="1">
      <c r="B20" s="125" t="s">
        <v>246</v>
      </c>
      <c r="C20" s="25" t="s">
        <v>247</v>
      </c>
      <c r="D20" s="97" t="s">
        <v>198</v>
      </c>
      <c r="E20" s="98"/>
      <c r="F20" s="138" t="s">
        <v>248</v>
      </c>
    </row>
    <row r="21" spans="2:8" ht="15.75" customHeight="1">
      <c r="B21" s="127" t="s">
        <v>30</v>
      </c>
      <c r="C21" s="96"/>
      <c r="D21" s="97"/>
      <c r="E21" s="98"/>
      <c r="F21" s="143" t="s">
        <v>249</v>
      </c>
      <c r="H21" s="36"/>
    </row>
    <row r="22" spans="2:8" ht="15.75" customHeight="1">
      <c r="B22" s="127" t="s">
        <v>31</v>
      </c>
      <c r="C22" s="25"/>
      <c r="D22" s="97"/>
      <c r="E22" s="98"/>
      <c r="F22" s="142" t="s">
        <v>250</v>
      </c>
      <c r="H22" s="36"/>
    </row>
    <row r="23" spans="2:8" ht="15.75" customHeight="1">
      <c r="B23" s="127"/>
      <c r="C23" s="110"/>
      <c r="D23" s="97"/>
      <c r="E23" s="98"/>
      <c r="F23" s="142"/>
    </row>
    <row r="24" spans="2:8" ht="15.75" customHeight="1">
      <c r="B24" s="127"/>
      <c r="C24" s="96"/>
      <c r="D24" s="97"/>
      <c r="E24" s="98"/>
      <c r="F24" s="142"/>
    </row>
    <row r="25" spans="2:8" ht="15.75" customHeight="1">
      <c r="B25" s="127"/>
      <c r="C25" s="96"/>
      <c r="D25" s="97"/>
      <c r="E25" s="98"/>
      <c r="F25" s="142"/>
      <c r="H25" s="36"/>
    </row>
    <row r="26" spans="2:8" ht="15.75" customHeight="1">
      <c r="B26" s="127"/>
      <c r="C26" s="110"/>
      <c r="D26" s="97"/>
      <c r="E26" s="98"/>
      <c r="F26" s="142"/>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9" name="Admin"/>
  </protectedRanges>
  <autoFilter ref="B2:E26" xr:uid="{00000000-0001-0000-0400-000000000000}">
    <sortState xmlns:xlrd2="http://schemas.microsoft.com/office/spreadsheetml/2017/richdata2" ref="B3:E26">
      <sortCondition ref="B2:B26"/>
    </sortState>
  </autoFilter>
  <mergeCells count="3">
    <mergeCell ref="I2:O2"/>
    <mergeCell ref="I3:J3"/>
    <mergeCell ref="K3:O3"/>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pane ySplit="5" topLeftCell="B87"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59.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251</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84" t="str">
        <f>'TEMPLATE Order Page ADMIN USE'!J3</f>
        <v>Total Due to all Growers: (auto-calc)</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Spinach</v>
      </c>
      <c r="C31" s="46" t="str">
        <v/>
      </c>
      <c r="D31" s="46" t="str">
        <v>kg</v>
      </c>
      <c r="E31" s="49">
        <v>9</v>
      </c>
      <c r="F31" s="9">
        <v>10</v>
      </c>
      <c r="G31" s="38">
        <v>0</v>
      </c>
      <c r="H31" s="65" t="e">
        <v>#REF!</v>
      </c>
      <c r="I31" s="12"/>
      <c r="J31" s="13"/>
    </row>
    <row r="32" spans="1:10" ht="15">
      <c r="A32" s="8" t="str">
        <v>Worthy Earth at Bletchingdon</v>
      </c>
      <c r="B32" s="46" t="str">
        <v>Salad Leaves</v>
      </c>
      <c r="C32" s="46" t="str">
        <v>Mixed</v>
      </c>
      <c r="D32" s="46" t="str">
        <v>kg</v>
      </c>
      <c r="E32" s="49">
        <v>12</v>
      </c>
      <c r="F32" s="9">
        <v>20</v>
      </c>
      <c r="G32" s="38">
        <v>4</v>
      </c>
      <c r="H32" s="65" t="e">
        <v>#REF!</v>
      </c>
      <c r="I32" s="12"/>
      <c r="J32" s="13"/>
    </row>
    <row r="33" spans="1:10" ht="15">
      <c r="A33" s="8" t="str">
        <v>Worthy Earth at Bletchingdon</v>
      </c>
      <c r="B33" s="46" t="str">
        <v>Coriander</v>
      </c>
      <c r="C33" s="46" t="str">
        <v/>
      </c>
      <c r="D33" s="46" t="str">
        <v>100 g</v>
      </c>
      <c r="E33" s="49">
        <v>1.2</v>
      </c>
      <c r="F33" s="9">
        <v>10</v>
      </c>
      <c r="G33" s="38">
        <v>0</v>
      </c>
      <c r="H33" s="65" t="e">
        <v>#REF!</v>
      </c>
      <c r="I33" s="12"/>
      <c r="J33" s="11"/>
    </row>
    <row r="34" spans="1:10" ht="15">
      <c r="A34" s="8" t="str">
        <v>Worthy Earth at Bletchingdon</v>
      </c>
      <c r="B34" s="46" t="str">
        <v>Lemon Balm</v>
      </c>
      <c r="C34" s="46" t="str">
        <v/>
      </c>
      <c r="D34" s="46" t="str">
        <v>100 g</v>
      </c>
      <c r="E34" s="49">
        <v>1.2</v>
      </c>
      <c r="F34" s="9">
        <v>10</v>
      </c>
      <c r="G34" s="38">
        <v>1</v>
      </c>
      <c r="H34" s="65" t="e">
        <v>#REF!</v>
      </c>
      <c r="I34" s="12"/>
      <c r="J34" s="13"/>
    </row>
    <row r="35" spans="1:10" ht="15">
      <c r="A35" s="8" t="str">
        <v>Worthy Earth at Bletchingdon</v>
      </c>
      <c r="B35" s="46" t="str">
        <v>Oregano</v>
      </c>
      <c r="C35" s="46" t="str">
        <v/>
      </c>
      <c r="D35" s="46" t="str">
        <v>100 g</v>
      </c>
      <c r="E35" s="49">
        <v>1.2</v>
      </c>
      <c r="F35" s="9">
        <v>10</v>
      </c>
      <c r="G35" s="38">
        <v>2</v>
      </c>
      <c r="H35" s="65" t="e">
        <v>#REF!</v>
      </c>
      <c r="I35" s="12"/>
      <c r="J35" s="13"/>
    </row>
    <row r="36" spans="1:10" ht="15">
      <c r="A36" s="8" t="str">
        <v>Worthy Earth at Bletchingdon</v>
      </c>
      <c r="B36" s="46" t="str">
        <v>Chard</v>
      </c>
      <c r="C36" s="46" t="str">
        <v>Rainbow</v>
      </c>
      <c r="D36" s="46" t="str">
        <v>kg</v>
      </c>
      <c r="E36" s="49">
        <v>6.5</v>
      </c>
      <c r="F36" s="9">
        <v>2</v>
      </c>
      <c r="G36" s="38">
        <v>0</v>
      </c>
      <c r="H36" s="65" t="e">
        <v>#REF!</v>
      </c>
      <c r="J36" s="13"/>
    </row>
    <row r="37" spans="1:10" ht="15" hidden="1">
      <c r="A37" s="8" t="str">
        <v>Worthy Earth at Bletchingdon</v>
      </c>
      <c r="B37" s="46" t="str">
        <v>Radish</v>
      </c>
      <c r="C37" s="46" t="str">
        <v>6 radish per bunch</v>
      </c>
      <c r="D37" s="46" t="str">
        <v>bunch</v>
      </c>
      <c r="E37" s="49">
        <v>1.2</v>
      </c>
      <c r="F37" s="9">
        <v>45</v>
      </c>
      <c r="G37" s="38">
        <v>45</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100</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11</v>
      </c>
      <c r="H84" s="65" t="e">
        <v>#REF!</v>
      </c>
      <c r="J84" s="13"/>
    </row>
    <row r="85" spans="1:10" ht="15">
      <c r="A85" s="8" t="str">
        <v>Forge Farm</v>
      </c>
      <c r="B85" s="46" t="str">
        <v>Vinegar</v>
      </c>
      <c r="C85" s="46" t="str">
        <v>From Organic Apple &amp; Pear/with mother</v>
      </c>
      <c r="D85" s="46" t="str">
        <v>2 ltr jug</v>
      </c>
      <c r="E85" s="49">
        <v>25</v>
      </c>
      <c r="F85" s="9">
        <v>15</v>
      </c>
      <c r="G85" s="38">
        <v>14</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two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7.25" customHeight="1">
      <c r="A111" s="8" t="str">
        <v>Nettlebed Creamery</v>
      </c>
      <c r="B111" s="46" t="str">
        <v>Cheese</v>
      </c>
      <c r="C111" s="46" t="str">
        <v>Highmoor - Organic wash-rind soft cheese</v>
      </c>
      <c r="D111" s="46" t="str">
        <v>300 g</v>
      </c>
      <c r="E111" s="49">
        <v>7.6</v>
      </c>
      <c r="F111" s="9">
        <v>50</v>
      </c>
      <c r="G111" s="38">
        <v>40</v>
      </c>
      <c r="H111" s="65" t="e">
        <v>#REF!</v>
      </c>
      <c r="J111" s="13"/>
    </row>
    <row r="112" spans="1:10" ht="27.75" hidden="1" customHeight="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28.5" hidden="1">
      <c r="A184" s="8" t="str">
        <v>Rose Dale’s Organic Farm</v>
      </c>
      <c r="B184" s="46" t="str">
        <v/>
      </c>
      <c r="C184" s="174" t="str">
        <v/>
      </c>
      <c r="D184" s="46" t="str">
        <v/>
      </c>
      <c r="E184" s="49" t="str">
        <v/>
      </c>
      <c r="F184" s="9" t="str">
        <v/>
      </c>
      <c r="G184" s="38" t="str">
        <v/>
      </c>
      <c r="H184" s="65" t="e">
        <v>#REF!</v>
      </c>
      <c r="J184" s="13"/>
    </row>
    <row r="185" spans="1:10" ht="15" hidden="1">
      <c r="A185" s="8" t="str">
        <v>Rose Dale’s Organic Farm</v>
      </c>
      <c r="B185" s="46" t="str">
        <v/>
      </c>
      <c r="C185" s="46" t="str">
        <v/>
      </c>
      <c r="D185" s="46" t="str">
        <v/>
      </c>
      <c r="E185" s="49" t="str">
        <v/>
      </c>
      <c r="F185" s="9" t="str">
        <v/>
      </c>
      <c r="G185" s="38" t="str">
        <v/>
      </c>
      <c r="H185" s="65" t="e">
        <v>#REF!</v>
      </c>
      <c r="J185" s="13"/>
    </row>
    <row r="186" spans="1:10" ht="15" hidden="1">
      <c r="A186" s="8" t="str">
        <v>Rose Dale’s Organic Farm</v>
      </c>
      <c r="B186" s="46" t="str">
        <v/>
      </c>
      <c r="C186" s="46" t="str">
        <v/>
      </c>
      <c r="D186" s="46" t="str">
        <v/>
      </c>
      <c r="E186" s="49" t="str">
        <v/>
      </c>
      <c r="F186" s="9" t="str">
        <v/>
      </c>
      <c r="G186" s="38" t="str">
        <v/>
      </c>
      <c r="H186" s="65" t="e">
        <v>#REF!</v>
      </c>
      <c r="J186" s="13"/>
    </row>
    <row r="187" spans="1:10" ht="15" hidden="1">
      <c r="A187" s="8" t="str">
        <v>Rose Dale’s Organic Farm</v>
      </c>
      <c r="B187" s="46" t="str">
        <v/>
      </c>
      <c r="C187" s="46" t="str">
        <v/>
      </c>
      <c r="D187" s="46" t="str">
        <v/>
      </c>
      <c r="E187" s="49" t="str">
        <v/>
      </c>
      <c r="F187" s="9" t="str">
        <v/>
      </c>
      <c r="G187" s="38" t="str">
        <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36</v>
      </c>
      <c r="H259" s="65" t="e">
        <v>#REF!</v>
      </c>
      <c r="J259" s="13"/>
    </row>
    <row r="260" spans="1:10" ht="15">
      <c r="A260" s="8" t="str">
        <v>Willowbrook Farm</v>
      </c>
      <c r="B260" s="46" t="str">
        <v>Eggs</v>
      </c>
      <c r="C260" s="46" t="str">
        <v>Large</v>
      </c>
      <c r="D260" s="46" t="str">
        <v>tray (30 eggs)</v>
      </c>
      <c r="E260" s="49">
        <v>7.3</v>
      </c>
      <c r="F260" s="9">
        <v>30</v>
      </c>
      <c r="G260" s="38">
        <v>30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
      <c r="A284" s="8" t="str">
        <v>Proof Social Bakehouse</v>
      </c>
      <c r="B284" s="46" t="str">
        <v>Bread (Mon)</v>
      </c>
      <c r="C284" s="46" t="str">
        <v>Sourdough loaf - additional £6 delivery cost</v>
      </c>
      <c r="D284" s="46" t="str">
        <v>each</v>
      </c>
      <c r="E284" s="49">
        <v>3.75</v>
      </c>
      <c r="F284" s="9">
        <v>50</v>
      </c>
      <c r="G284" s="38">
        <v>39</v>
      </c>
      <c r="H284" s="65"/>
      <c r="J284" s="13"/>
    </row>
    <row r="285" spans="1:10" ht="15">
      <c r="A285" s="8" t="str">
        <v>Proof Social Bakehouse</v>
      </c>
      <c r="B285" s="46" t="str">
        <v>Bread (Tue)</v>
      </c>
      <c r="C285" s="46" t="str">
        <v>Sourdough loaf - delivered with other orders</v>
      </c>
      <c r="D285" s="46" t="str">
        <v>each</v>
      </c>
      <c r="E285" s="49">
        <v>3.75</v>
      </c>
      <c r="F285" s="9">
        <v>50</v>
      </c>
      <c r="G285" s="38">
        <v>0</v>
      </c>
      <c r="H285" s="65"/>
      <c r="J285" s="13"/>
    </row>
    <row r="286" spans="1:10" ht="15">
      <c r="A286" s="8" t="str">
        <v>Proof Social Bakehouse</v>
      </c>
      <c r="B286" s="46" t="str">
        <v>Bread (Wed)</v>
      </c>
      <c r="C286" s="46" t="str">
        <v>Sourdough loaf - additional £6 delivery cost</v>
      </c>
      <c r="D286" s="46" t="str">
        <v>each</v>
      </c>
      <c r="E286" s="49">
        <v>3.75</v>
      </c>
      <c r="F286" s="9">
        <v>50</v>
      </c>
      <c r="G286" s="38">
        <v>36</v>
      </c>
      <c r="H286" s="65"/>
      <c r="J286" s="13"/>
    </row>
    <row r="287" spans="1:10" ht="15">
      <c r="A287" s="8" t="str">
        <v>Proof Social Bakehouse</v>
      </c>
      <c r="B287" s="46" t="str">
        <v>Bread (Thu)</v>
      </c>
      <c r="C287" s="46" t="str">
        <v>Sourdough loaf - additional £6 delivery cost</v>
      </c>
      <c r="D287" s="46" t="str">
        <v>each</v>
      </c>
      <c r="E287" s="49">
        <v>3.75</v>
      </c>
      <c r="F287" s="9">
        <v>50</v>
      </c>
      <c r="G287" s="38">
        <v>50</v>
      </c>
      <c r="H287" s="65"/>
      <c r="J287" s="13"/>
    </row>
    <row r="288" spans="1:10" ht="15" hidden="1">
      <c r="A288" s="8" t="str">
        <v>Proof Social Bakehouse</v>
      </c>
      <c r="B288" s="46" t="str">
        <v/>
      </c>
      <c r="C288" s="46" t="str">
        <v/>
      </c>
      <c r="D288" s="46" t="str">
        <v/>
      </c>
      <c r="E288" s="49" t="str">
        <v/>
      </c>
      <c r="F288" s="9" t="str">
        <v/>
      </c>
      <c r="G288" s="38" t="str">
        <v/>
      </c>
      <c r="H288" s="65"/>
      <c r="J288" s="13"/>
    </row>
    <row r="289" spans="1:10" ht="15" hidden="1">
      <c r="A289" s="8" t="str">
        <v>Proof Social Bakehouse</v>
      </c>
      <c r="B289" s="46" t="str">
        <v/>
      </c>
      <c r="C289" s="46" t="str">
        <v/>
      </c>
      <c r="D289" s="46" t="str">
        <v/>
      </c>
      <c r="E289" s="49" t="str">
        <v/>
      </c>
      <c r="F289" s="9" t="str">
        <v/>
      </c>
      <c r="G289" s="38" t="str">
        <v/>
      </c>
      <c r="H289" s="65"/>
      <c r="J289" s="13"/>
    </row>
    <row r="290" spans="1:10" ht="15" hidden="1">
      <c r="A290" s="8" t="str">
        <v>Proof Social Bakehouse</v>
      </c>
      <c r="B290" s="46" t="str">
        <v/>
      </c>
      <c r="C290" s="46" t="str">
        <v/>
      </c>
      <c r="D290" s="46" t="str">
        <v/>
      </c>
      <c r="E290" s="49" t="str">
        <v/>
      </c>
      <c r="F290" s="9" t="str">
        <v/>
      </c>
      <c r="G290" s="38" t="str">
        <v/>
      </c>
      <c r="H290" s="65"/>
      <c r="J290" s="13"/>
    </row>
    <row r="291" spans="1:10" ht="15" hidden="1">
      <c r="A291" s="8" t="str">
        <v>Proof Social Bakehouse</v>
      </c>
      <c r="B291" s="46" t="str">
        <v/>
      </c>
      <c r="C291" s="46" t="str">
        <v/>
      </c>
      <c r="D291" s="46" t="str">
        <v/>
      </c>
      <c r="E291" s="49" t="str">
        <v/>
      </c>
      <c r="F291" s="9" t="str">
        <v/>
      </c>
      <c r="G291" s="38" t="str">
        <v/>
      </c>
      <c r="H291" s="65"/>
      <c r="J291" s="13"/>
    </row>
    <row r="292" spans="1:10" ht="15" hidden="1">
      <c r="A292" s="8" t="str">
        <v>Proof Social Bakehouse</v>
      </c>
      <c r="B292" s="46" t="str">
        <v/>
      </c>
      <c r="C292" s="46" t="str">
        <v/>
      </c>
      <c r="D292" s="46" t="str">
        <v/>
      </c>
      <c r="E292" s="49" t="str">
        <v/>
      </c>
      <c r="F292" s="9" t="str">
        <v/>
      </c>
      <c r="G292" s="38" t="str">
        <v/>
      </c>
      <c r="H292" s="65"/>
      <c r="J292" s="13"/>
    </row>
    <row r="293" spans="1:10" ht="15" hidden="1">
      <c r="A293" s="8" t="str">
        <v>Proof Social Bakehouse</v>
      </c>
      <c r="B293" s="46" t="str">
        <v/>
      </c>
      <c r="C293" s="46" t="str">
        <v/>
      </c>
      <c r="D293" s="46" t="str">
        <v/>
      </c>
      <c r="E293" s="49" t="str">
        <v/>
      </c>
      <c r="F293" s="9" t="str">
        <v/>
      </c>
      <c r="G293" s="38" t="str">
        <v/>
      </c>
      <c r="H293" s="65"/>
      <c r="J293" s="13"/>
    </row>
    <row r="294" spans="1:10" ht="15" hidden="1">
      <c r="A294" s="8" t="str">
        <v>Proof Social Bakehouse</v>
      </c>
      <c r="B294" s="46" t="str">
        <v/>
      </c>
      <c r="C294" s="46" t="str">
        <v/>
      </c>
      <c r="D294" s="46" t="str">
        <v/>
      </c>
      <c r="E294" s="49" t="str">
        <v/>
      </c>
      <c r="F294" s="9" t="str">
        <v/>
      </c>
      <c r="G294" s="38" t="str">
        <v/>
      </c>
      <c r="H294" s="65"/>
      <c r="J294" s="13"/>
    </row>
    <row r="295" spans="1:10" ht="15" hidden="1" customHeight="1">
      <c r="A295" s="8" t="str">
        <v>Proof Social Bakehouse</v>
      </c>
      <c r="B295" s="46" t="str">
        <v/>
      </c>
      <c r="C295" s="46" t="str">
        <v/>
      </c>
      <c r="D295" s="46" t="str">
        <v/>
      </c>
      <c r="E295" s="49" t="str">
        <v/>
      </c>
      <c r="F295" s="9" t="str">
        <v/>
      </c>
      <c r="G295" s="38" t="str">
        <v/>
      </c>
      <c r="H295" s="65"/>
      <c r="J295" s="13"/>
    </row>
    <row r="296" spans="1:10" ht="15" hidden="1">
      <c r="A296" s="8" t="str">
        <v>Proof Social Bakehouse</v>
      </c>
      <c r="B296" s="46" t="str">
        <v/>
      </c>
      <c r="C296" s="46" t="str">
        <v/>
      </c>
      <c r="D296" s="46" t="str">
        <v/>
      </c>
      <c r="E296" s="49" t="str">
        <v/>
      </c>
      <c r="F296" s="9" t="str">
        <v/>
      </c>
      <c r="G296" s="38" t="str">
        <v/>
      </c>
      <c r="H296" s="65"/>
      <c r="J296" s="13"/>
    </row>
    <row r="297" spans="1:10" ht="15" hidden="1">
      <c r="A297" s="8" t="str">
        <v>Proof Social Bakehouse</v>
      </c>
      <c r="B297" s="46" t="str">
        <v/>
      </c>
      <c r="C297" s="46" t="str">
        <v/>
      </c>
      <c r="D297" s="46" t="str">
        <v/>
      </c>
      <c r="E297" s="49" t="str">
        <v/>
      </c>
      <c r="F297" s="9" t="str">
        <v/>
      </c>
      <c r="G297" s="38" t="str">
        <v/>
      </c>
      <c r="H297" s="65"/>
      <c r="J297" s="11"/>
    </row>
    <row r="298" spans="1:10" ht="15" hidden="1">
      <c r="A298" s="8" t="str">
        <v>Proof Social Bakehouse</v>
      </c>
      <c r="B298" s="46" t="str">
        <v/>
      </c>
      <c r="C298" s="46" t="str">
        <v/>
      </c>
      <c r="D298" s="46" t="str">
        <v/>
      </c>
      <c r="E298" s="49" t="str">
        <v/>
      </c>
      <c r="F298" s="9" t="str">
        <v/>
      </c>
      <c r="G298" s="38" t="str">
        <v/>
      </c>
      <c r="H298" s="65"/>
      <c r="J298" s="13"/>
    </row>
    <row r="299" spans="1:10" ht="15" hidden="1">
      <c r="A299" s="8" t="str">
        <v>Proof Social Bakehouse</v>
      </c>
      <c r="B299" s="46" t="str">
        <v/>
      </c>
      <c r="C299" s="46" t="str">
        <v/>
      </c>
      <c r="D299" s="46" t="str">
        <v/>
      </c>
      <c r="E299" s="49" t="str">
        <v/>
      </c>
      <c r="F299" s="9" t="str">
        <v/>
      </c>
      <c r="G299" s="38" t="str">
        <v/>
      </c>
      <c r="H299" s="65"/>
      <c r="J299" s="13"/>
    </row>
    <row r="300" spans="1:10" ht="15" hidden="1">
      <c r="A300" s="8" t="str">
        <v>Proof Social Bakehouse</v>
      </c>
      <c r="B300" s="46" t="str">
        <v/>
      </c>
      <c r="C300" s="46" t="str">
        <v/>
      </c>
      <c r="D300" s="46" t="str">
        <v/>
      </c>
      <c r="E300" s="49" t="str">
        <v/>
      </c>
      <c r="F300" s="9" t="str">
        <v/>
      </c>
      <c r="G300" s="38" t="str">
        <v/>
      </c>
      <c r="H300" s="65"/>
      <c r="J300" s="13"/>
    </row>
    <row r="301" spans="1:10" ht="15" hidden="1">
      <c r="A301" s="8" t="str">
        <v>Proof Social Bakehouse</v>
      </c>
      <c r="B301" s="46" t="str">
        <v/>
      </c>
      <c r="C301" s="46" t="str">
        <v/>
      </c>
      <c r="D301" s="46" t="str">
        <v/>
      </c>
      <c r="E301" s="49" t="str">
        <v/>
      </c>
      <c r="F301" s="9" t="str">
        <v/>
      </c>
      <c r="G301" s="38" t="str">
        <v/>
      </c>
      <c r="H301" s="65"/>
      <c r="J301" s="13"/>
    </row>
    <row r="302" spans="1:10" ht="15" hidden="1">
      <c r="A302" s="8" t="str">
        <v>Proof Social Bakehouse</v>
      </c>
      <c r="B302" s="46" t="str">
        <v/>
      </c>
      <c r="C302" s="46" t="str">
        <v/>
      </c>
      <c r="D302" s="46" t="str">
        <v/>
      </c>
      <c r="E302" s="49" t="str">
        <v/>
      </c>
      <c r="F302" s="9" t="str">
        <v/>
      </c>
      <c r="G302" s="38" t="str">
        <v/>
      </c>
      <c r="H302" s="65"/>
      <c r="J302" s="13"/>
    </row>
    <row r="303" spans="1:10" ht="15" hidden="1">
      <c r="A303" s="8" t="str">
        <v>Proof Social Bakehouse</v>
      </c>
      <c r="B303" s="46" t="str">
        <v/>
      </c>
      <c r="C303" s="46" t="str">
        <v/>
      </c>
      <c r="D303" s="46" t="str">
        <v/>
      </c>
      <c r="E303" s="49" t="str">
        <v/>
      </c>
      <c r="F303" s="9" t="str">
        <v/>
      </c>
      <c r="G303" s="38" t="str">
        <v/>
      </c>
      <c r="H303" s="65"/>
      <c r="J303" s="13"/>
    </row>
    <row r="304" spans="1:10" ht="15" hidden="1">
      <c r="A304" s="8" t="str">
        <v>Proof Social Bakehouse</v>
      </c>
      <c r="B304" s="46" t="str">
        <v/>
      </c>
      <c r="C304" s="46" t="str">
        <v/>
      </c>
      <c r="D304" s="46" t="str">
        <v/>
      </c>
      <c r="E304" s="49" t="str">
        <v/>
      </c>
      <c r="F304" s="9" t="str">
        <v/>
      </c>
      <c r="G304" s="38" t="str">
        <v/>
      </c>
      <c r="H304" s="65"/>
      <c r="J304" s="13"/>
    </row>
    <row r="305" spans="1:10" ht="15" hidden="1">
      <c r="A305" s="8" t="str">
        <v>Proof Social Bakehouse</v>
      </c>
      <c r="B305" s="46" t="str">
        <v/>
      </c>
      <c r="C305" s="46" t="str">
        <v/>
      </c>
      <c r="D305" s="46" t="str">
        <v/>
      </c>
      <c r="E305" s="49" t="str">
        <v/>
      </c>
      <c r="F305" s="9" t="str">
        <v/>
      </c>
      <c r="G305" s="38" t="str">
        <v/>
      </c>
      <c r="H305" s="65"/>
      <c r="J305" s="13"/>
    </row>
    <row r="306" spans="1:10" ht="15" hidden="1">
      <c r="A306" s="8" t="str">
        <v>Proof Social Bakehouse</v>
      </c>
      <c r="B306" s="46" t="str">
        <v/>
      </c>
      <c r="C306" s="46" t="str">
        <v/>
      </c>
      <c r="D306" s="46" t="str">
        <v/>
      </c>
      <c r="E306" s="49" t="str">
        <v/>
      </c>
      <c r="F306" s="9" t="str">
        <v/>
      </c>
      <c r="G306" s="38" t="str">
        <v/>
      </c>
      <c r="H306" s="65"/>
      <c r="J306" s="13"/>
    </row>
    <row r="307" spans="1:10" ht="15" hidden="1">
      <c r="A307" s="8" t="str">
        <v>Proof Social Bakehouse</v>
      </c>
      <c r="B307" s="46" t="str">
        <v/>
      </c>
      <c r="C307" s="46" t="str">
        <v/>
      </c>
      <c r="D307" s="46" t="str">
        <v/>
      </c>
      <c r="E307" s="49" t="str">
        <v/>
      </c>
      <c r="F307" s="9" t="str">
        <v/>
      </c>
      <c r="G307" s="38" t="str">
        <v/>
      </c>
      <c r="H307" s="65"/>
      <c r="J307" s="13"/>
    </row>
    <row r="308" spans="1:10" ht="15" hidden="1">
      <c r="A308" s="8" t="str">
        <v>Proof Social Bakehouse</v>
      </c>
      <c r="B308" s="46" t="str">
        <v/>
      </c>
      <c r="C308" s="46" t="str">
        <v/>
      </c>
      <c r="D308" s="46" t="str">
        <v/>
      </c>
      <c r="E308" s="49" t="str">
        <v/>
      </c>
      <c r="F308" s="9" t="str">
        <v/>
      </c>
      <c r="G308" s="38" t="str">
        <v/>
      </c>
      <c r="H308" s="65"/>
      <c r="J308" s="13"/>
    </row>
    <row r="309" spans="1:10" ht="15" hidden="1">
      <c r="A309" s="8" t="str">
        <v>Proof Social Bakehouse</v>
      </c>
      <c r="B309" s="46" t="str">
        <v/>
      </c>
      <c r="C309" s="46" t="str">
        <v/>
      </c>
      <c r="D309" s="46" t="str">
        <v/>
      </c>
      <c r="E309" s="49" t="str">
        <v/>
      </c>
      <c r="F309" s="9" t="str">
        <v/>
      </c>
      <c r="G309" s="38" t="str">
        <v/>
      </c>
      <c r="H309" s="65"/>
      <c r="J309" s="13"/>
    </row>
    <row r="310" spans="1:10" ht="15" hidden="1">
      <c r="A310" s="8" t="str">
        <v>Pudlicote Farm</v>
      </c>
      <c r="B310" s="46" t="str">
        <v/>
      </c>
      <c r="C310" s="46" t="str">
        <v/>
      </c>
      <c r="D310" s="46" t="str">
        <v/>
      </c>
      <c r="E310" s="49" t="str">
        <v/>
      </c>
      <c r="F310" s="9" t="str">
        <v/>
      </c>
      <c r="G310" s="38" t="str">
        <v/>
      </c>
      <c r="H310" s="65"/>
      <c r="J310" s="13"/>
    </row>
    <row r="311" spans="1:10" ht="15" hidden="1">
      <c r="A311" s="8" t="str">
        <v>Pudlicote Farm</v>
      </c>
      <c r="B311" s="46" t="str">
        <v/>
      </c>
      <c r="C311" s="46" t="str">
        <v/>
      </c>
      <c r="D311" s="46" t="str">
        <v/>
      </c>
      <c r="E311" s="49" t="str">
        <v/>
      </c>
      <c r="F311" s="9" t="str">
        <v/>
      </c>
      <c r="G311" s="38" t="str">
        <v/>
      </c>
      <c r="H311" s="65"/>
      <c r="J311" s="13"/>
    </row>
    <row r="312" spans="1:10" ht="15" hidden="1">
      <c r="A312" s="8" t="str">
        <v>Pudlicote Farm</v>
      </c>
      <c r="B312" s="46" t="str">
        <v/>
      </c>
      <c r="C312" s="46" t="str">
        <v/>
      </c>
      <c r="D312" s="46" t="str">
        <v/>
      </c>
      <c r="E312" s="49" t="str">
        <v/>
      </c>
      <c r="F312" s="9" t="str">
        <v/>
      </c>
      <c r="G312" s="38" t="str">
        <v/>
      </c>
      <c r="H312" s="65"/>
      <c r="J312" s="13"/>
    </row>
    <row r="313" spans="1:10" ht="15" hidden="1">
      <c r="A313" s="8" t="str">
        <v>Pudlicote Farm</v>
      </c>
      <c r="B313" s="46" t="str">
        <v/>
      </c>
      <c r="C313" s="46" t="str">
        <v/>
      </c>
      <c r="D313" s="46" t="str">
        <v/>
      </c>
      <c r="E313" s="49" t="str">
        <v/>
      </c>
      <c r="F313" s="9" t="str">
        <v/>
      </c>
      <c r="G313" s="38" t="str">
        <v/>
      </c>
      <c r="H313" s="65"/>
      <c r="J313" s="13"/>
    </row>
    <row r="314" spans="1:10" ht="15" hidden="1">
      <c r="A314" s="8" t="str">
        <v>Pudlicote Farm</v>
      </c>
      <c r="B314" s="46" t="str">
        <v/>
      </c>
      <c r="C314" s="46" t="str">
        <v/>
      </c>
      <c r="D314" s="46" t="str">
        <v/>
      </c>
      <c r="E314" s="49" t="str">
        <v/>
      </c>
      <c r="F314" s="9" t="str">
        <v/>
      </c>
      <c r="G314" s="38" t="str">
        <v/>
      </c>
      <c r="H314" s="65"/>
      <c r="J314" s="13"/>
    </row>
    <row r="315" spans="1:10" ht="15" hidden="1" customHeight="1">
      <c r="A315" s="8" t="str">
        <v>Pudlicote Farm</v>
      </c>
      <c r="B315" s="46" t="str">
        <v/>
      </c>
      <c r="C315" s="46" t="str">
        <v/>
      </c>
      <c r="D315" s="46" t="str">
        <v/>
      </c>
      <c r="E315" s="49" t="str">
        <v/>
      </c>
      <c r="F315" s="9" t="str">
        <v/>
      </c>
      <c r="G315" s="38" t="str">
        <v/>
      </c>
      <c r="H315" s="65"/>
      <c r="J315" s="13"/>
    </row>
    <row r="316" spans="1:10" ht="15" hidden="1">
      <c r="A316" s="8" t="str">
        <v>Pudlicote Farm</v>
      </c>
      <c r="B316" s="46" t="str">
        <v/>
      </c>
      <c r="C316" s="46" t="str">
        <v/>
      </c>
      <c r="D316" s="46" t="str">
        <v/>
      </c>
      <c r="E316" s="49" t="str">
        <v/>
      </c>
      <c r="F316" s="9" t="str">
        <v/>
      </c>
      <c r="G316" s="38" t="str">
        <v/>
      </c>
      <c r="H316" s="65"/>
      <c r="J316" s="13"/>
    </row>
    <row r="317" spans="1:10" ht="15" hidden="1">
      <c r="A317" s="8" t="str">
        <v>Pudlicote Farm</v>
      </c>
      <c r="B317" s="46" t="str">
        <v/>
      </c>
      <c r="C317" s="46" t="str">
        <v/>
      </c>
      <c r="D317" s="46" t="str">
        <v/>
      </c>
      <c r="E317" s="49" t="str">
        <v/>
      </c>
      <c r="F317" s="9" t="str">
        <v/>
      </c>
      <c r="G317" s="38" t="str">
        <v/>
      </c>
      <c r="H317" s="65"/>
      <c r="J317" s="11"/>
    </row>
    <row r="318" spans="1:10" ht="15" hidden="1">
      <c r="A318" s="8" t="str">
        <v>Pudlicote Farm</v>
      </c>
      <c r="B318" s="46" t="str">
        <v/>
      </c>
      <c r="C318" s="46" t="str">
        <v/>
      </c>
      <c r="D318" s="46" t="str">
        <v/>
      </c>
      <c r="E318" s="49" t="str">
        <v/>
      </c>
      <c r="F318" s="9" t="str">
        <v/>
      </c>
      <c r="G318" s="38" t="str">
        <v/>
      </c>
      <c r="H318" s="65"/>
      <c r="J318" s="13"/>
    </row>
    <row r="319" spans="1:10" ht="15" hidden="1">
      <c r="A319" s="8" t="str">
        <v>Pudlicote Farm</v>
      </c>
      <c r="B319" s="46" t="str">
        <v/>
      </c>
      <c r="C319" s="46" t="str">
        <v/>
      </c>
      <c r="D319" s="46" t="str">
        <v/>
      </c>
      <c r="E319" s="49" t="str">
        <v/>
      </c>
      <c r="F319" s="9" t="str">
        <v/>
      </c>
      <c r="G319" s="38" t="str">
        <v/>
      </c>
      <c r="H319" s="65"/>
      <c r="J319" s="13"/>
    </row>
    <row r="320" spans="1:10" ht="15" hidden="1">
      <c r="A320" s="8" t="str">
        <v>Pudlicote Farm</v>
      </c>
      <c r="B320" s="46" t="str">
        <v/>
      </c>
      <c r="C320" s="46" t="str">
        <v/>
      </c>
      <c r="D320" s="46" t="str">
        <v/>
      </c>
      <c r="E320" s="49" t="str">
        <v/>
      </c>
      <c r="F320" s="9" t="str">
        <v/>
      </c>
      <c r="G320" s="38" t="str">
        <v/>
      </c>
      <c r="H320" s="65"/>
      <c r="J320" s="13"/>
    </row>
    <row r="321" spans="1:10" ht="15" hidden="1">
      <c r="A321" s="8" t="str">
        <v>Pudlicote Farm</v>
      </c>
      <c r="B321" s="46" t="str">
        <v/>
      </c>
      <c r="C321" s="46" t="str">
        <v/>
      </c>
      <c r="D321" s="46" t="str">
        <v/>
      </c>
      <c r="E321" s="49" t="str">
        <v/>
      </c>
      <c r="F321" s="9" t="str">
        <v/>
      </c>
      <c r="G321" s="38" t="str">
        <v/>
      </c>
      <c r="H321" s="65"/>
      <c r="J321" s="13"/>
    </row>
    <row r="322" spans="1:10" ht="15" hidden="1">
      <c r="A322" s="8" t="str">
        <v>Pudlicote Farm</v>
      </c>
      <c r="B322" s="46" t="str">
        <v/>
      </c>
      <c r="C322" s="46" t="str">
        <v/>
      </c>
      <c r="D322" s="46" t="str">
        <v/>
      </c>
      <c r="E322" s="49" t="str">
        <v/>
      </c>
      <c r="F322" s="9" t="str">
        <v/>
      </c>
      <c r="G322" s="38" t="str">
        <v/>
      </c>
      <c r="H322" s="65"/>
      <c r="J322" s="13"/>
    </row>
    <row r="323" spans="1:10" ht="15" hidden="1">
      <c r="A323" s="8" t="str">
        <v>Pudlicote Farm</v>
      </c>
      <c r="B323" s="46" t="str">
        <v/>
      </c>
      <c r="C323" s="46" t="str">
        <v/>
      </c>
      <c r="D323" s="46" t="str">
        <v/>
      </c>
      <c r="E323" s="49" t="str">
        <v/>
      </c>
      <c r="F323" s="9" t="str">
        <v/>
      </c>
      <c r="G323" s="38" t="str">
        <v/>
      </c>
      <c r="H323" s="65"/>
      <c r="J323" s="13"/>
    </row>
    <row r="324" spans="1:10" ht="15" hidden="1">
      <c r="A324" s="8" t="str">
        <v>Pudlicote Farm</v>
      </c>
      <c r="B324" s="46" t="str">
        <v/>
      </c>
      <c r="C324" s="46" t="str">
        <v/>
      </c>
      <c r="D324" s="46" t="str">
        <v/>
      </c>
      <c r="E324" s="49" t="str">
        <v/>
      </c>
      <c r="F324" s="9" t="str">
        <v/>
      </c>
      <c r="G324" s="38" t="str">
        <v/>
      </c>
      <c r="H324" s="65"/>
      <c r="J324" s="13"/>
    </row>
    <row r="325" spans="1:10" ht="15" hidden="1">
      <c r="A325" s="8" t="str">
        <v>Pudlicote Farm</v>
      </c>
      <c r="B325" s="46" t="str">
        <v/>
      </c>
      <c r="C325" s="46" t="str">
        <v/>
      </c>
      <c r="D325" s="46" t="str">
        <v/>
      </c>
      <c r="E325" s="49" t="str">
        <v/>
      </c>
      <c r="F325" s="9" t="str">
        <v/>
      </c>
      <c r="G325" s="38" t="str">
        <v/>
      </c>
      <c r="H325" s="65"/>
      <c r="J325" s="13"/>
    </row>
    <row r="326" spans="1:10" ht="15" hidden="1">
      <c r="A326" s="8" t="str">
        <v>Pudlicote Farm</v>
      </c>
      <c r="B326" s="46" t="str">
        <v/>
      </c>
      <c r="C326" s="46" t="str">
        <v/>
      </c>
      <c r="D326" s="46" t="str">
        <v/>
      </c>
      <c r="E326" s="49" t="str">
        <v/>
      </c>
      <c r="F326" s="9" t="str">
        <v/>
      </c>
      <c r="G326" s="38" t="str">
        <v/>
      </c>
      <c r="H326" s="65"/>
      <c r="J326" s="13"/>
    </row>
    <row r="327" spans="1:10" ht="15" hidden="1">
      <c r="A327" s="8" t="str">
        <v>Pudlicote Farm</v>
      </c>
      <c r="B327" s="46" t="str">
        <v/>
      </c>
      <c r="C327" s="46" t="str">
        <v/>
      </c>
      <c r="D327" s="46" t="str">
        <v/>
      </c>
      <c r="E327" s="49" t="str">
        <v/>
      </c>
      <c r="F327" s="9" t="str">
        <v/>
      </c>
      <c r="G327" s="38" t="str">
        <v/>
      </c>
      <c r="H327" s="65"/>
      <c r="J327" s="13"/>
    </row>
    <row r="328" spans="1:10" ht="15" hidden="1">
      <c r="A328" s="8" t="str">
        <v>Pudlicote Farm</v>
      </c>
      <c r="B328" s="46" t="str">
        <v/>
      </c>
      <c r="C328" s="46" t="str">
        <v/>
      </c>
      <c r="D328" s="46" t="str">
        <v/>
      </c>
      <c r="E328" s="49" t="str">
        <v/>
      </c>
      <c r="F328" s="9" t="str">
        <v/>
      </c>
      <c r="G328" s="38" t="str">
        <v/>
      </c>
      <c r="H328" s="65"/>
      <c r="J328" s="13"/>
    </row>
    <row r="329" spans="1:10" ht="15" hidden="1">
      <c r="A329" s="8" t="str">
        <v>Pudlicote Farm</v>
      </c>
      <c r="B329" s="46" t="str">
        <v/>
      </c>
      <c r="C329" s="46" t="str">
        <v/>
      </c>
      <c r="D329" s="46" t="str">
        <v/>
      </c>
      <c r="E329" s="49" t="str">
        <v/>
      </c>
      <c r="F329" s="9" t="str">
        <v/>
      </c>
      <c r="G329" s="38" t="str">
        <v/>
      </c>
      <c r="H329" s="65"/>
      <c r="J329" s="13"/>
    </row>
    <row r="330" spans="1:10" ht="15" hidden="1">
      <c r="A330" s="8" t="str">
        <v>Pudlicote Farm</v>
      </c>
      <c r="B330" s="46" t="str">
        <v/>
      </c>
      <c r="C330" s="46" t="str">
        <v/>
      </c>
      <c r="D330" s="46" t="str">
        <v/>
      </c>
      <c r="E330" s="49" t="str">
        <v/>
      </c>
      <c r="F330" s="9" t="str">
        <v/>
      </c>
      <c r="G330" s="38" t="str">
        <v/>
      </c>
      <c r="H330" s="65"/>
      <c r="J330" s="13"/>
    </row>
    <row r="331" spans="1:10" ht="15" hidden="1">
      <c r="A331" s="8" t="str">
        <v>Pudlicote Farm</v>
      </c>
      <c r="B331" s="46" t="str">
        <v/>
      </c>
      <c r="C331" s="46" t="str">
        <v/>
      </c>
      <c r="D331" s="46" t="str">
        <v/>
      </c>
      <c r="E331" s="49" t="str">
        <v/>
      </c>
      <c r="F331" s="9" t="str">
        <v/>
      </c>
      <c r="G331" s="38" t="str">
        <v/>
      </c>
      <c r="H331" s="65"/>
      <c r="J331" s="13"/>
    </row>
    <row r="332" spans="1:10" ht="15" hidden="1">
      <c r="A332" s="8" t="str">
        <v>Pudlicote Farm</v>
      </c>
      <c r="B332" s="46" t="str">
        <v/>
      </c>
      <c r="C332" s="46" t="str">
        <v/>
      </c>
      <c r="D332" s="46" t="str">
        <v/>
      </c>
      <c r="E332" s="49" t="str">
        <v/>
      </c>
      <c r="F332" s="9" t="str">
        <v/>
      </c>
      <c r="G332" s="38" t="str">
        <v/>
      </c>
      <c r="H332" s="65"/>
      <c r="J332" s="13"/>
    </row>
    <row r="333" spans="1:10" ht="15" hidden="1">
      <c r="A333" s="8" t="str">
        <v>Pudlicote Farm</v>
      </c>
      <c r="B333" s="46" t="str">
        <v/>
      </c>
      <c r="C333" s="46" t="str">
        <v/>
      </c>
      <c r="D333" s="46" t="str">
        <v/>
      </c>
      <c r="E333" s="49" t="str">
        <v/>
      </c>
      <c r="F333" s="9" t="str">
        <v/>
      </c>
      <c r="G333" s="38" t="str">
        <v/>
      </c>
      <c r="H333" s="65"/>
      <c r="J333" s="13"/>
    </row>
    <row r="334" spans="1:10" ht="15" hidden="1">
      <c r="A334" s="8" t="str">
        <v>Pudlicote Farm</v>
      </c>
      <c r="B334" s="46" t="str">
        <v/>
      </c>
      <c r="C334" s="46" t="str">
        <v/>
      </c>
      <c r="D334" s="46" t="str">
        <v/>
      </c>
      <c r="E334" s="49" t="str">
        <v/>
      </c>
      <c r="F334" s="9" t="str">
        <v/>
      </c>
      <c r="G334" s="38" t="str">
        <v/>
      </c>
      <c r="H334" s="65"/>
      <c r="J334" s="13"/>
    </row>
    <row r="335" spans="1:10" ht="15" hidden="1" customHeight="1">
      <c r="A335" s="8" t="str">
        <v>Pudlicote Farm</v>
      </c>
      <c r="B335" s="46" t="str">
        <v/>
      </c>
      <c r="C335" s="46" t="str">
        <v/>
      </c>
      <c r="D335" s="46" t="str">
        <v/>
      </c>
      <c r="E335" s="49" t="str">
        <v/>
      </c>
      <c r="F335" s="9" t="str">
        <v/>
      </c>
      <c r="G335" s="38" t="str">
        <v/>
      </c>
      <c r="H335" s="65"/>
      <c r="J335" s="13"/>
    </row>
    <row r="336" spans="1:10" ht="15" hidden="1">
      <c r="A336" s="8" t="str">
        <v/>
      </c>
      <c r="B336" s="46" t="str">
        <v/>
      </c>
      <c r="C336" s="46" t="str">
        <v/>
      </c>
      <c r="D336" s="46" t="str">
        <v/>
      </c>
      <c r="E336" s="49" t="str">
        <v/>
      </c>
      <c r="F336" s="9" t="str">
        <v/>
      </c>
      <c r="G336" s="38" t="str">
        <v/>
      </c>
      <c r="H336" s="65"/>
      <c r="J336" s="13"/>
    </row>
    <row r="337" spans="1:10" ht="15" hidden="1">
      <c r="A337" s="8" t="str">
        <v/>
      </c>
      <c r="B337" s="46" t="str">
        <v/>
      </c>
      <c r="C337" s="46" t="str">
        <v/>
      </c>
      <c r="D337" s="46" t="str">
        <v/>
      </c>
      <c r="E337" s="49" t="str">
        <v/>
      </c>
      <c r="F337" s="9" t="str">
        <v/>
      </c>
      <c r="G337" s="38" t="str">
        <v/>
      </c>
      <c r="H337" s="65"/>
      <c r="J337" s="11"/>
    </row>
    <row r="338" spans="1:10" ht="15" hidden="1">
      <c r="A338" s="8" t="str">
        <v/>
      </c>
      <c r="B338" s="46" t="str">
        <v/>
      </c>
      <c r="C338" s="46" t="str">
        <v/>
      </c>
      <c r="D338" s="46" t="str">
        <v/>
      </c>
      <c r="E338" s="49" t="str">
        <v/>
      </c>
      <c r="F338" s="9" t="str">
        <v/>
      </c>
      <c r="G338" s="38" t="str">
        <v/>
      </c>
      <c r="H338" s="65"/>
      <c r="J338" s="13"/>
    </row>
    <row r="339" spans="1:10" ht="15" hidden="1">
      <c r="A339" s="8" t="str">
        <v/>
      </c>
      <c r="B339" s="46" t="str">
        <v/>
      </c>
      <c r="C339" s="46" t="str">
        <v/>
      </c>
      <c r="D339" s="46" t="str">
        <v/>
      </c>
      <c r="E339" s="49" t="str">
        <v/>
      </c>
      <c r="F339" s="9" t="str">
        <v/>
      </c>
      <c r="G339" s="38" t="str">
        <v/>
      </c>
      <c r="H339" s="65"/>
      <c r="J339" s="13"/>
    </row>
    <row r="340" spans="1:10" ht="15" hidden="1">
      <c r="A340" s="8" t="str">
        <v/>
      </c>
      <c r="B340" s="46" t="str">
        <v/>
      </c>
      <c r="C340" s="46" t="str">
        <v/>
      </c>
      <c r="D340" s="46" t="str">
        <v/>
      </c>
      <c r="E340" s="49" t="str">
        <v/>
      </c>
      <c r="F340" s="9" t="str">
        <v/>
      </c>
      <c r="G340" s="38" t="str">
        <v/>
      </c>
      <c r="H340" s="65"/>
      <c r="J340" s="13"/>
    </row>
    <row r="341" spans="1:10" ht="15" hidden="1">
      <c r="A341" s="8" t="str">
        <v/>
      </c>
      <c r="B341" s="46" t="str">
        <v/>
      </c>
      <c r="C341" s="46" t="str">
        <v/>
      </c>
      <c r="D341" s="46" t="str">
        <v/>
      </c>
      <c r="E341" s="49" t="str">
        <v/>
      </c>
      <c r="F341" s="9" t="str">
        <v/>
      </c>
      <c r="G341" s="38" t="str">
        <v/>
      </c>
      <c r="H341" s="65"/>
      <c r="J341" s="13"/>
    </row>
    <row r="342" spans="1:10" ht="15" hidden="1">
      <c r="A342" s="8" t="str">
        <v/>
      </c>
      <c r="B342" s="46" t="str">
        <v/>
      </c>
      <c r="C342" s="46" t="str">
        <v/>
      </c>
      <c r="D342" s="46" t="str">
        <v/>
      </c>
      <c r="E342" s="49" t="str">
        <v/>
      </c>
      <c r="F342" s="9" t="str">
        <v/>
      </c>
      <c r="G342" s="38" t="str">
        <v/>
      </c>
      <c r="H342" s="65"/>
      <c r="J342" s="13"/>
    </row>
    <row r="343" spans="1:10" ht="15" hidden="1">
      <c r="A343" s="8" t="str">
        <v/>
      </c>
      <c r="B343" s="46" t="str">
        <v/>
      </c>
      <c r="C343" s="46" t="str">
        <v/>
      </c>
      <c r="D343" s="46" t="str">
        <v/>
      </c>
      <c r="E343" s="49" t="str">
        <v/>
      </c>
      <c r="F343" s="9" t="str">
        <v/>
      </c>
      <c r="G343" s="38" t="str">
        <v/>
      </c>
      <c r="H343" s="65"/>
      <c r="J343" s="13"/>
    </row>
    <row r="344" spans="1:10" ht="15" hidden="1">
      <c r="A344" s="8" t="str">
        <v/>
      </c>
      <c r="B344" s="46" t="str">
        <v/>
      </c>
      <c r="C344" s="46" t="str">
        <v/>
      </c>
      <c r="D344" s="46" t="str">
        <v/>
      </c>
      <c r="E344" s="49" t="str">
        <v/>
      </c>
      <c r="F344" s="9" t="str">
        <v/>
      </c>
      <c r="G344" s="38" t="str">
        <v/>
      </c>
      <c r="H344" s="65"/>
      <c r="J344" s="13"/>
    </row>
    <row r="345" spans="1:10" ht="15" hidden="1">
      <c r="A345" s="8" t="str">
        <v/>
      </c>
      <c r="B345" s="46" t="str">
        <v/>
      </c>
      <c r="C345" s="46" t="str">
        <v/>
      </c>
      <c r="D345" s="46" t="str">
        <v/>
      </c>
      <c r="E345" s="49" t="str">
        <v/>
      </c>
      <c r="F345" s="9" t="str">
        <v/>
      </c>
      <c r="G345" s="38" t="str">
        <v/>
      </c>
      <c r="H345" s="65"/>
      <c r="J345" s="13"/>
    </row>
    <row r="346" spans="1:10" ht="15" hidden="1">
      <c r="A346" s="8" t="str">
        <v/>
      </c>
      <c r="B346" s="46" t="str">
        <v/>
      </c>
      <c r="C346" s="46" t="str">
        <v/>
      </c>
      <c r="D346" s="46" t="str">
        <v/>
      </c>
      <c r="E346" s="49" t="str">
        <v/>
      </c>
      <c r="F346" s="9" t="str">
        <v/>
      </c>
      <c r="G346" s="38" t="str">
        <v/>
      </c>
      <c r="H346" s="65"/>
      <c r="J346" s="13"/>
    </row>
    <row r="347" spans="1:10" ht="15" hidden="1">
      <c r="A347" s="8" t="str">
        <v/>
      </c>
      <c r="B347" s="46" t="str">
        <v/>
      </c>
      <c r="C347" s="46" t="str">
        <v/>
      </c>
      <c r="D347" s="46" t="str">
        <v/>
      </c>
      <c r="E347" s="49" t="str">
        <v/>
      </c>
      <c r="F347" s="9" t="str">
        <v/>
      </c>
      <c r="G347" s="38" t="str">
        <v/>
      </c>
      <c r="H347" s="65"/>
      <c r="J347" s="13"/>
    </row>
    <row r="348" spans="1:10" ht="15" hidden="1">
      <c r="A348" s="8" t="str">
        <v/>
      </c>
      <c r="B348" s="46" t="str">
        <v/>
      </c>
      <c r="C348" s="46" t="str">
        <v/>
      </c>
      <c r="D348" s="46" t="str">
        <v/>
      </c>
      <c r="E348" s="49" t="str">
        <v/>
      </c>
      <c r="F348" s="9" t="str">
        <v/>
      </c>
      <c r="G348" s="38" t="str">
        <v/>
      </c>
      <c r="H348" s="65"/>
      <c r="J348" s="13"/>
    </row>
    <row r="349" spans="1:10" ht="15" hidden="1">
      <c r="A349" s="8" t="str">
        <v/>
      </c>
      <c r="B349" s="46" t="str">
        <v/>
      </c>
      <c r="C349" s="46" t="str">
        <v/>
      </c>
      <c r="D349" s="46" t="str">
        <v/>
      </c>
      <c r="E349" s="49" t="str">
        <v/>
      </c>
      <c r="F349" s="9" t="str">
        <v/>
      </c>
      <c r="G349" s="38" t="str">
        <v/>
      </c>
      <c r="H349" s="65"/>
      <c r="J349" s="13"/>
    </row>
    <row r="350" spans="1:10" ht="15" hidden="1">
      <c r="A350" s="8" t="str">
        <v/>
      </c>
      <c r="B350" s="46" t="str">
        <v/>
      </c>
      <c r="C350" s="46" t="str">
        <v/>
      </c>
      <c r="D350" s="46" t="str">
        <v/>
      </c>
      <c r="E350" s="49" t="str">
        <v/>
      </c>
      <c r="F350" s="9" t="str">
        <v/>
      </c>
      <c r="G350" s="38" t="str">
        <v/>
      </c>
      <c r="H350" s="65"/>
      <c r="J350" s="13"/>
    </row>
    <row r="351" spans="1:10" ht="15" hidden="1">
      <c r="A351" s="8" t="str">
        <v/>
      </c>
      <c r="B351" s="46" t="str">
        <v/>
      </c>
      <c r="C351" s="46" t="str">
        <v/>
      </c>
      <c r="D351" s="46" t="str">
        <v/>
      </c>
      <c r="E351" s="49" t="str">
        <v/>
      </c>
      <c r="F351" s="9" t="str">
        <v/>
      </c>
      <c r="G351" s="38" t="str">
        <v/>
      </c>
      <c r="H351" s="65"/>
      <c r="J351" s="13"/>
    </row>
    <row r="352" spans="1:10" ht="15" hidden="1">
      <c r="A352" s="8" t="str">
        <v/>
      </c>
      <c r="B352" s="46" t="str">
        <v/>
      </c>
      <c r="C352" s="46" t="str">
        <v/>
      </c>
      <c r="D352" s="46" t="str">
        <v/>
      </c>
      <c r="E352" s="49" t="str">
        <v/>
      </c>
      <c r="F352" s="9" t="str">
        <v/>
      </c>
      <c r="G352" s="38" t="str">
        <v/>
      </c>
      <c r="H352" s="65"/>
      <c r="J352" s="13"/>
    </row>
    <row r="353" spans="1:10" ht="15" hidden="1">
      <c r="A353" s="8" t="str">
        <v/>
      </c>
      <c r="B353" s="46" t="str">
        <v/>
      </c>
      <c r="C353" s="46" t="str">
        <v/>
      </c>
      <c r="D353" s="46" t="str">
        <v/>
      </c>
      <c r="E353" s="49" t="str">
        <v/>
      </c>
      <c r="F353" s="9" t="str">
        <v/>
      </c>
      <c r="G353" s="38" t="str">
        <v/>
      </c>
      <c r="H353" s="65"/>
      <c r="J353" s="13"/>
    </row>
    <row r="354" spans="1:10" ht="15" hidden="1">
      <c r="A354" s="8" t="str">
        <v/>
      </c>
      <c r="B354" s="46" t="str">
        <v/>
      </c>
      <c r="C354" s="46" t="str">
        <v/>
      </c>
      <c r="D354" s="46" t="str">
        <v/>
      </c>
      <c r="E354" s="49" t="str">
        <v/>
      </c>
      <c r="F354" s="9" t="str">
        <v/>
      </c>
      <c r="G354" s="38" t="str">
        <v/>
      </c>
      <c r="H354" s="65"/>
      <c r="J354" s="13"/>
    </row>
    <row r="355" spans="1:10" ht="15" hidden="1" customHeight="1">
      <c r="A355" s="8" t="str">
        <v/>
      </c>
      <c r="B355" s="46" t="str">
        <v/>
      </c>
      <c r="C355" s="46" t="str">
        <v/>
      </c>
      <c r="D355" s="46" t="str">
        <v/>
      </c>
      <c r="E355" s="49" t="str">
        <v/>
      </c>
      <c r="F355" s="9" t="str">
        <v/>
      </c>
      <c r="G355" s="38" t="str">
        <v/>
      </c>
      <c r="H355" s="65"/>
      <c r="J355" s="13"/>
    </row>
    <row r="356" spans="1:10" ht="15" hidden="1">
      <c r="A356" s="8" t="str">
        <v/>
      </c>
      <c r="B356" s="46" t="str">
        <v/>
      </c>
      <c r="C356" s="46" t="str">
        <v/>
      </c>
      <c r="D356" s="46" t="str">
        <v/>
      </c>
      <c r="E356" s="49" t="str">
        <v/>
      </c>
      <c r="F356" s="9" t="str">
        <v/>
      </c>
      <c r="G356" s="38" t="str">
        <v/>
      </c>
      <c r="H356" s="65"/>
      <c r="J356" s="13"/>
    </row>
    <row r="357" spans="1:10" ht="15" hidden="1">
      <c r="A357" s="8" t="str">
        <v/>
      </c>
      <c r="B357" s="46" t="str">
        <v/>
      </c>
      <c r="C357" s="46" t="str">
        <v/>
      </c>
      <c r="D357" s="46" t="str">
        <v/>
      </c>
      <c r="E357" s="49" t="str">
        <v/>
      </c>
      <c r="F357" s="9" t="str">
        <v/>
      </c>
      <c r="G357" s="38" t="str">
        <v/>
      </c>
      <c r="H357" s="65"/>
      <c r="J357" s="11"/>
    </row>
    <row r="358" spans="1:10" ht="15" hidden="1">
      <c r="A358" s="8" t="str">
        <v/>
      </c>
      <c r="B358" s="46" t="str">
        <v/>
      </c>
      <c r="C358" s="46" t="str">
        <v/>
      </c>
      <c r="D358" s="46" t="str">
        <v/>
      </c>
      <c r="E358" s="49" t="str">
        <v/>
      </c>
      <c r="F358" s="9" t="str">
        <v/>
      </c>
      <c r="G358" s="38" t="str">
        <v/>
      </c>
      <c r="H358" s="65"/>
      <c r="J358" s="13"/>
    </row>
    <row r="359" spans="1:10" ht="15" hidden="1">
      <c r="A359" s="8" t="str">
        <v/>
      </c>
      <c r="B359" s="46" t="str">
        <v/>
      </c>
      <c r="C359" s="46" t="str">
        <v/>
      </c>
      <c r="D359" s="46" t="str">
        <v/>
      </c>
      <c r="E359" s="49" t="str">
        <v/>
      </c>
      <c r="F359" s="9" t="str">
        <v/>
      </c>
      <c r="G359" s="38" t="str">
        <v/>
      </c>
      <c r="H359" s="65"/>
      <c r="J359" s="13"/>
    </row>
    <row r="360" spans="1:10" ht="15" hidden="1">
      <c r="A360" s="8" t="str">
        <v/>
      </c>
      <c r="B360" s="46" t="str">
        <v/>
      </c>
      <c r="C360" s="46" t="str">
        <v/>
      </c>
      <c r="D360" s="46" t="str">
        <v/>
      </c>
      <c r="E360" s="49" t="str">
        <v/>
      </c>
      <c r="F360" s="9" t="str">
        <v/>
      </c>
      <c r="G360" s="38" t="str">
        <v/>
      </c>
      <c r="H360" s="65"/>
      <c r="J360" s="13"/>
    </row>
    <row r="361" spans="1:10" ht="15" hidden="1">
      <c r="A361" s="8" t="str">
        <v/>
      </c>
      <c r="B361" s="46" t="str">
        <v/>
      </c>
      <c r="C361" s="46" t="str">
        <v/>
      </c>
      <c r="D361" s="46" t="str">
        <v/>
      </c>
      <c r="E361" s="49" t="str">
        <v/>
      </c>
      <c r="F361" s="9" t="str">
        <v/>
      </c>
      <c r="G361" s="38" t="str">
        <v/>
      </c>
      <c r="H361" s="65"/>
      <c r="J361" s="13"/>
    </row>
    <row r="362" spans="1:10" ht="15" hidden="1">
      <c r="A362" s="8" t="str">
        <v/>
      </c>
      <c r="B362" s="46" t="str">
        <v/>
      </c>
      <c r="C362" s="46" t="str">
        <v/>
      </c>
      <c r="D362" s="46" t="str">
        <v/>
      </c>
      <c r="E362" s="49" t="str">
        <v/>
      </c>
      <c r="F362" s="9" t="str">
        <v/>
      </c>
      <c r="G362" s="38" t="str">
        <v/>
      </c>
      <c r="H362" s="65"/>
      <c r="J362" s="13"/>
    </row>
    <row r="363" spans="1:10" ht="15" hidden="1">
      <c r="A363" s="8" t="str">
        <v/>
      </c>
      <c r="B363" s="46" t="str">
        <v/>
      </c>
      <c r="C363" s="46" t="str">
        <v/>
      </c>
      <c r="D363" s="46" t="str">
        <v/>
      </c>
      <c r="E363" s="49" t="str">
        <v/>
      </c>
      <c r="F363" s="9" t="str">
        <v/>
      </c>
      <c r="G363" s="38" t="str">
        <v/>
      </c>
      <c r="H363" s="65"/>
      <c r="J363" s="13"/>
    </row>
    <row r="364" spans="1:10" ht="15" hidden="1">
      <c r="A364" s="8" t="str">
        <v/>
      </c>
      <c r="B364" s="46" t="str">
        <v/>
      </c>
      <c r="C364" s="46" t="str">
        <v/>
      </c>
      <c r="D364" s="46" t="str">
        <v/>
      </c>
      <c r="E364" s="49" t="str">
        <v/>
      </c>
      <c r="F364" s="9" t="str">
        <v/>
      </c>
      <c r="G364" s="38" t="str">
        <v/>
      </c>
      <c r="H364" s="65"/>
      <c r="J364" s="13"/>
    </row>
    <row r="365" spans="1:10" ht="15" hidden="1">
      <c r="A365" s="8" t="str">
        <v/>
      </c>
      <c r="B365" s="46" t="str">
        <v/>
      </c>
      <c r="C365" s="46" t="str">
        <v/>
      </c>
      <c r="D365" s="46" t="str">
        <v/>
      </c>
      <c r="E365" s="49" t="str">
        <v/>
      </c>
      <c r="F365" s="9" t="str">
        <v/>
      </c>
      <c r="G365" s="38" t="str">
        <v/>
      </c>
      <c r="H365" s="65"/>
      <c r="J365" s="13"/>
    </row>
    <row r="366" spans="1:10" ht="15" hidden="1">
      <c r="A366" s="8" t="str">
        <v/>
      </c>
      <c r="B366" s="46" t="str">
        <v/>
      </c>
      <c r="C366" s="46" t="str">
        <v/>
      </c>
      <c r="D366" s="46" t="str">
        <v/>
      </c>
      <c r="E366" s="49" t="str">
        <v/>
      </c>
      <c r="F366" s="9" t="str">
        <v/>
      </c>
      <c r="G366" s="38" t="str">
        <v/>
      </c>
      <c r="H366" s="65"/>
      <c r="J366" s="13"/>
    </row>
    <row r="367" spans="1:10" ht="15" hidden="1">
      <c r="A367" s="8" t="str">
        <v/>
      </c>
      <c r="B367" s="46" t="str">
        <v/>
      </c>
      <c r="C367" s="46" t="str">
        <v/>
      </c>
      <c r="D367" s="46" t="str">
        <v/>
      </c>
      <c r="E367" s="49" t="str">
        <v/>
      </c>
      <c r="F367" s="9" t="str">
        <v/>
      </c>
      <c r="G367" s="38" t="str">
        <v/>
      </c>
      <c r="H367" s="65"/>
      <c r="J367" s="13"/>
    </row>
    <row r="368" spans="1:10" ht="15" hidden="1">
      <c r="A368" s="8" t="str">
        <v/>
      </c>
      <c r="B368" s="46" t="str">
        <v/>
      </c>
      <c r="C368" s="46" t="str">
        <v/>
      </c>
      <c r="D368" s="46" t="str">
        <v/>
      </c>
      <c r="E368" s="49" t="str">
        <v/>
      </c>
      <c r="F368" s="9" t="str">
        <v/>
      </c>
      <c r="G368" s="38" t="str">
        <v/>
      </c>
      <c r="H368" s="65"/>
      <c r="J368" s="13"/>
    </row>
    <row r="369" spans="1:10" ht="15" hidden="1">
      <c r="A369" s="8" t="str">
        <v/>
      </c>
      <c r="B369" s="46" t="str">
        <v/>
      </c>
      <c r="C369" s="46" t="str">
        <v/>
      </c>
      <c r="D369" s="46" t="str">
        <v/>
      </c>
      <c r="E369" s="49" t="str">
        <v/>
      </c>
      <c r="F369" s="9" t="str">
        <v/>
      </c>
      <c r="G369" s="38" t="str">
        <v/>
      </c>
      <c r="H369" s="65"/>
      <c r="J369" s="13"/>
    </row>
    <row r="370" spans="1:10" ht="15" hidden="1">
      <c r="A370" s="8" t="str">
        <v/>
      </c>
      <c r="B370" s="46" t="str">
        <v/>
      </c>
      <c r="C370" s="46" t="str">
        <v/>
      </c>
      <c r="D370" s="46" t="str">
        <v/>
      </c>
      <c r="E370" s="49" t="str">
        <v/>
      </c>
      <c r="F370" s="9" t="str">
        <v/>
      </c>
      <c r="G370" s="38" t="str">
        <v/>
      </c>
      <c r="H370" s="65"/>
      <c r="J370" s="13"/>
    </row>
    <row r="371" spans="1:10" ht="15" hidden="1">
      <c r="A371" s="8" t="str">
        <v/>
      </c>
      <c r="B371" s="46" t="str">
        <v/>
      </c>
      <c r="C371" s="46" t="str">
        <v/>
      </c>
      <c r="D371" s="46" t="str">
        <v/>
      </c>
      <c r="E371" s="49" t="str">
        <v/>
      </c>
      <c r="F371" s="9" t="str">
        <v/>
      </c>
      <c r="G371" s="38" t="str">
        <v/>
      </c>
      <c r="H371" s="65"/>
      <c r="J371" s="13"/>
    </row>
    <row r="372" spans="1:10" ht="15" hidden="1">
      <c r="A372" s="8" t="str">
        <v/>
      </c>
      <c r="B372" s="46" t="str">
        <v/>
      </c>
      <c r="C372" s="46" t="str">
        <v/>
      </c>
      <c r="D372" s="46" t="str">
        <v/>
      </c>
      <c r="E372" s="49" t="str">
        <v/>
      </c>
      <c r="F372" s="9" t="str">
        <v/>
      </c>
      <c r="G372" s="38" t="str">
        <v/>
      </c>
      <c r="H372" s="65"/>
      <c r="J372" s="13"/>
    </row>
    <row r="373" spans="1:10" ht="15" hidden="1">
      <c r="A373" s="8" t="str">
        <v/>
      </c>
      <c r="B373" s="46" t="str">
        <v/>
      </c>
      <c r="C373" s="46" t="str">
        <v/>
      </c>
      <c r="D373" s="46" t="str">
        <v/>
      </c>
      <c r="E373" s="49" t="str">
        <v/>
      </c>
      <c r="F373" s="9" t="str">
        <v/>
      </c>
      <c r="G373" s="38" t="str">
        <v/>
      </c>
      <c r="H373" s="65"/>
      <c r="J373" s="13"/>
    </row>
    <row r="374" spans="1:10" ht="15" hidden="1">
      <c r="A374" s="8" t="str">
        <v/>
      </c>
      <c r="B374" s="46" t="str">
        <v/>
      </c>
      <c r="C374" s="46" t="str">
        <v/>
      </c>
      <c r="D374" s="46" t="str">
        <v/>
      </c>
      <c r="E374" s="49" t="str">
        <v/>
      </c>
      <c r="F374" s="9" t="str">
        <v/>
      </c>
      <c r="G374" s="38" t="str">
        <v/>
      </c>
      <c r="H374" s="65"/>
      <c r="J374" s="13"/>
    </row>
    <row r="375" spans="1:10" ht="15" hidden="1" customHeight="1">
      <c r="A375" s="8" t="str">
        <v/>
      </c>
      <c r="B375" s="46" t="str">
        <v/>
      </c>
      <c r="C375" s="46" t="str">
        <v/>
      </c>
      <c r="D375" s="46" t="str">
        <v/>
      </c>
      <c r="E375" s="49" t="str">
        <v/>
      </c>
      <c r="F375" s="9" t="str">
        <v/>
      </c>
      <c r="G375" s="38" t="str">
        <v/>
      </c>
      <c r="H375" s="65"/>
      <c r="J375" s="13"/>
    </row>
    <row r="376" spans="1:10" ht="15" hidden="1">
      <c r="A376" s="8" t="str">
        <v/>
      </c>
      <c r="B376" s="46" t="str">
        <v/>
      </c>
      <c r="C376" s="46" t="str">
        <v/>
      </c>
      <c r="D376" s="46" t="str">
        <v/>
      </c>
      <c r="E376" s="49" t="str">
        <v/>
      </c>
      <c r="F376" s="9" t="str">
        <v/>
      </c>
      <c r="G376" s="38" t="str">
        <v/>
      </c>
      <c r="H376" s="65"/>
      <c r="J376" s="13"/>
    </row>
    <row r="377" spans="1:10" ht="15" hidden="1">
      <c r="A377" s="8" t="str">
        <v/>
      </c>
      <c r="B377" s="46" t="str">
        <v/>
      </c>
      <c r="C377" s="46" t="str">
        <v/>
      </c>
      <c r="D377" s="46" t="str">
        <v/>
      </c>
      <c r="E377" s="49" t="str">
        <v/>
      </c>
      <c r="F377" s="9" t="str">
        <v/>
      </c>
      <c r="G377" s="38" t="str">
        <v/>
      </c>
      <c r="H377" s="65"/>
      <c r="J377" s="11"/>
    </row>
    <row r="378" spans="1:10" ht="15" hidden="1">
      <c r="A378" s="8" t="str">
        <v/>
      </c>
      <c r="B378" s="46" t="str">
        <v/>
      </c>
      <c r="C378" s="46" t="str">
        <v/>
      </c>
      <c r="D378" s="46" t="str">
        <v/>
      </c>
      <c r="E378" s="49" t="str">
        <v/>
      </c>
      <c r="F378" s="9" t="str">
        <v/>
      </c>
      <c r="G378" s="38" t="str">
        <v/>
      </c>
      <c r="H378" s="65"/>
      <c r="J378" s="13"/>
    </row>
    <row r="379" spans="1:10" ht="15" hidden="1">
      <c r="A379" s="8" t="str">
        <v/>
      </c>
      <c r="B379" s="46" t="str">
        <v/>
      </c>
      <c r="C379" s="46" t="str">
        <v/>
      </c>
      <c r="D379" s="46" t="str">
        <v/>
      </c>
      <c r="E379" s="49" t="str">
        <v/>
      </c>
      <c r="F379" s="9" t="str">
        <v/>
      </c>
      <c r="G379" s="38" t="str">
        <v/>
      </c>
      <c r="H379" s="65"/>
      <c r="J379" s="13"/>
    </row>
    <row r="380" spans="1:10" ht="15" hidden="1">
      <c r="A380" s="8" t="str">
        <v/>
      </c>
      <c r="B380" s="46" t="str">
        <v/>
      </c>
      <c r="C380" s="46" t="str">
        <v/>
      </c>
      <c r="D380" s="46" t="str">
        <v/>
      </c>
      <c r="E380" s="49" t="str">
        <v/>
      </c>
      <c r="F380" s="9" t="str">
        <v/>
      </c>
      <c r="G380" s="38" t="str">
        <v/>
      </c>
      <c r="H380" s="65"/>
      <c r="J380" s="13"/>
    </row>
    <row r="381" spans="1:10" ht="15" hidden="1">
      <c r="A381" s="8" t="str">
        <v/>
      </c>
      <c r="B381" s="46" t="str">
        <v/>
      </c>
      <c r="C381" s="46" t="str">
        <v/>
      </c>
      <c r="D381" s="46" t="str">
        <v/>
      </c>
      <c r="E381" s="49" t="str">
        <v/>
      </c>
      <c r="F381" s="9" t="str">
        <v/>
      </c>
      <c r="G381" s="38" t="str">
        <v/>
      </c>
      <c r="H381" s="65"/>
      <c r="J381" s="13"/>
    </row>
    <row r="382" spans="1:10" ht="15" hidden="1">
      <c r="A382" s="8" t="str">
        <v/>
      </c>
      <c r="B382" s="46" t="str">
        <v/>
      </c>
      <c r="C382" s="46" t="str">
        <v/>
      </c>
      <c r="D382" s="46" t="str">
        <v/>
      </c>
      <c r="E382" s="49" t="str">
        <v/>
      </c>
      <c r="F382" s="9" t="str">
        <v/>
      </c>
      <c r="G382" s="38" t="str">
        <v/>
      </c>
      <c r="H382" s="65"/>
      <c r="J382" s="13"/>
    </row>
    <row r="383" spans="1:10" ht="15" hidden="1">
      <c r="A383" s="8" t="str">
        <v/>
      </c>
      <c r="B383" s="46" t="str">
        <v/>
      </c>
      <c r="C383" s="46" t="str">
        <v/>
      </c>
      <c r="D383" s="46" t="str">
        <v/>
      </c>
      <c r="E383" s="49" t="str">
        <v/>
      </c>
      <c r="F383" s="9" t="str">
        <v/>
      </c>
      <c r="G383" s="38" t="str">
        <v/>
      </c>
      <c r="H383" s="65"/>
      <c r="J383" s="13"/>
    </row>
    <row r="384" spans="1:10" ht="15" hidden="1">
      <c r="A384" s="8" t="str">
        <v/>
      </c>
      <c r="B384" s="46" t="str">
        <v/>
      </c>
      <c r="C384" s="46" t="str">
        <v/>
      </c>
      <c r="D384" s="46" t="str">
        <v/>
      </c>
      <c r="E384" s="49" t="str">
        <v/>
      </c>
      <c r="F384" s="9" t="str">
        <v/>
      </c>
      <c r="G384" s="38" t="str">
        <v/>
      </c>
      <c r="H384" s="65"/>
      <c r="J384" s="13"/>
    </row>
    <row r="385" spans="1:10" ht="15" hidden="1">
      <c r="A385" s="8" t="str">
        <v/>
      </c>
      <c r="B385" s="46" t="str">
        <v/>
      </c>
      <c r="C385" s="46" t="str">
        <v/>
      </c>
      <c r="D385" s="46" t="str">
        <v/>
      </c>
      <c r="E385" s="49" t="str">
        <v/>
      </c>
      <c r="F385" s="9" t="str">
        <v/>
      </c>
      <c r="G385" s="38" t="str">
        <v/>
      </c>
      <c r="H385" s="65"/>
      <c r="J385" s="13"/>
    </row>
    <row r="386" spans="1:10" ht="15" hidden="1">
      <c r="A386" s="8" t="str">
        <v/>
      </c>
      <c r="B386" s="46" t="str">
        <v/>
      </c>
      <c r="C386" s="46" t="str">
        <v/>
      </c>
      <c r="D386" s="46" t="str">
        <v/>
      </c>
      <c r="E386" s="49" t="str">
        <v/>
      </c>
      <c r="F386" s="9" t="str">
        <v/>
      </c>
      <c r="G386" s="38" t="str">
        <v/>
      </c>
      <c r="H386" s="65"/>
      <c r="J386" s="13"/>
    </row>
    <row r="387" spans="1:10" ht="15" hidden="1">
      <c r="A387" s="8" t="str">
        <v/>
      </c>
      <c r="B387" s="46" t="str">
        <v/>
      </c>
      <c r="C387" s="46" t="str">
        <v/>
      </c>
      <c r="D387" s="46" t="str">
        <v/>
      </c>
      <c r="E387" s="49" t="str">
        <v/>
      </c>
      <c r="F387" s="9" t="str">
        <v/>
      </c>
      <c r="G387" s="38" t="str">
        <v/>
      </c>
      <c r="H387" s="65"/>
      <c r="J387" s="13"/>
    </row>
    <row r="388" spans="1:10" ht="15" hidden="1">
      <c r="A388" s="8" t="str">
        <v/>
      </c>
      <c r="B388" s="46" t="str">
        <v/>
      </c>
      <c r="C388" s="46" t="str">
        <v/>
      </c>
      <c r="D388" s="46" t="str">
        <v/>
      </c>
      <c r="E388" s="49" t="str">
        <v/>
      </c>
      <c r="F388" s="9" t="str">
        <v/>
      </c>
      <c r="G388" s="38" t="str">
        <v/>
      </c>
      <c r="H388" s="65"/>
      <c r="J388" s="13"/>
    </row>
    <row r="389" spans="1:10" ht="15" hidden="1">
      <c r="A389" s="8" t="str">
        <v/>
      </c>
      <c r="B389" s="46" t="str">
        <v/>
      </c>
      <c r="C389" s="46" t="str">
        <v/>
      </c>
      <c r="D389" s="46" t="str">
        <v/>
      </c>
      <c r="E389" s="49" t="str">
        <v/>
      </c>
      <c r="F389" s="9" t="str">
        <v/>
      </c>
      <c r="G389" s="38" t="str">
        <v/>
      </c>
      <c r="H389" s="65"/>
      <c r="J389" s="13"/>
    </row>
    <row r="390" spans="1:10" ht="15" hidden="1">
      <c r="A390" s="8" t="str">
        <v/>
      </c>
      <c r="B390" s="46" t="str">
        <v/>
      </c>
      <c r="C390" s="46" t="str">
        <v/>
      </c>
      <c r="D390" s="46" t="str">
        <v/>
      </c>
      <c r="E390" s="49" t="str">
        <v/>
      </c>
      <c r="F390" s="9" t="str">
        <v/>
      </c>
      <c r="G390" s="38" t="str">
        <v/>
      </c>
      <c r="H390" s="65"/>
      <c r="J390" s="13"/>
    </row>
    <row r="391" spans="1:10" ht="15" hidden="1">
      <c r="A391" s="8" t="str">
        <v/>
      </c>
      <c r="B391" s="46" t="str">
        <v/>
      </c>
      <c r="C391" s="46" t="str">
        <v/>
      </c>
      <c r="D391" s="46" t="str">
        <v/>
      </c>
      <c r="E391" s="49" t="str">
        <v/>
      </c>
      <c r="F391" s="9" t="str">
        <v/>
      </c>
      <c r="G391" s="38" t="str">
        <v/>
      </c>
      <c r="H391" s="65"/>
      <c r="J391" s="13"/>
    </row>
    <row r="392" spans="1:10" ht="15" hidden="1">
      <c r="A392" s="8" t="str">
        <v/>
      </c>
      <c r="B392" s="46" t="str">
        <v/>
      </c>
      <c r="C392" s="46" t="str">
        <v/>
      </c>
      <c r="D392" s="46" t="str">
        <v/>
      </c>
      <c r="E392" s="49" t="str">
        <v/>
      </c>
      <c r="F392" s="9" t="str">
        <v/>
      </c>
      <c r="G392" s="38" t="str">
        <v/>
      </c>
      <c r="H392" s="65"/>
      <c r="J392" s="13"/>
    </row>
    <row r="393" spans="1:10" ht="15" hidden="1">
      <c r="A393" s="8" t="str">
        <v/>
      </c>
      <c r="B393" s="46" t="str">
        <v/>
      </c>
      <c r="C393" s="46" t="str">
        <v/>
      </c>
      <c r="D393" s="46" t="str">
        <v/>
      </c>
      <c r="E393" s="49" t="str">
        <v/>
      </c>
      <c r="F393" s="9" t="str">
        <v/>
      </c>
      <c r="G393" s="38" t="str">
        <v/>
      </c>
      <c r="H393" s="65"/>
      <c r="J393" s="13"/>
    </row>
    <row r="394" spans="1:10" ht="15" hidden="1">
      <c r="A394" s="8" t="str">
        <v/>
      </c>
      <c r="B394" s="46" t="str">
        <v/>
      </c>
      <c r="C394" s="46" t="str">
        <v/>
      </c>
      <c r="D394" s="46" t="str">
        <v/>
      </c>
      <c r="E394" s="49" t="str">
        <v/>
      </c>
      <c r="F394" s="9" t="str">
        <v/>
      </c>
      <c r="G394" s="38" t="str">
        <v/>
      </c>
      <c r="H394" s="65"/>
      <c r="J394" s="13"/>
    </row>
    <row r="395" spans="1:10" ht="15" hidden="1" customHeight="1">
      <c r="A395" s="8" t="str">
        <v/>
      </c>
      <c r="B395" s="46" t="str">
        <v/>
      </c>
      <c r="C395" s="46" t="str">
        <v/>
      </c>
      <c r="D395" s="46" t="str">
        <v/>
      </c>
      <c r="E395" s="49" t="str">
        <v/>
      </c>
      <c r="F395" s="9" t="str">
        <v/>
      </c>
      <c r="G395" s="38" t="str">
        <v/>
      </c>
      <c r="H395" s="65"/>
      <c r="J395" s="13"/>
    </row>
    <row r="396" spans="1:10" ht="15" hidden="1">
      <c r="A396" s="8" t="str">
        <v/>
      </c>
      <c r="B396" s="46" t="str">
        <v/>
      </c>
      <c r="C396" s="46" t="str">
        <v/>
      </c>
      <c r="D396" s="46" t="str">
        <v/>
      </c>
      <c r="E396" s="49" t="str">
        <v/>
      </c>
      <c r="F396" s="9" t="str">
        <v/>
      </c>
      <c r="G396" s="38" t="str">
        <v/>
      </c>
      <c r="H396" s="65"/>
      <c r="J396" s="13"/>
    </row>
    <row r="397" spans="1:10" ht="15" hidden="1">
      <c r="A397" s="8" t="str">
        <v/>
      </c>
      <c r="B397" s="46" t="str">
        <v/>
      </c>
      <c r="C397" s="46" t="str">
        <v/>
      </c>
      <c r="D397" s="46" t="str">
        <v/>
      </c>
      <c r="E397" s="49" t="str">
        <v/>
      </c>
      <c r="F397" s="9" t="str">
        <v/>
      </c>
      <c r="G397" s="38" t="str">
        <v/>
      </c>
      <c r="H397" s="65"/>
      <c r="J397" s="11"/>
    </row>
    <row r="398" spans="1:10" ht="15" hidden="1">
      <c r="A398" s="8" t="str">
        <v/>
      </c>
      <c r="B398" s="46" t="str">
        <v/>
      </c>
      <c r="C398" s="46" t="str">
        <v/>
      </c>
      <c r="D398" s="46" t="str">
        <v/>
      </c>
      <c r="E398" s="49" t="str">
        <v/>
      </c>
      <c r="F398" s="9" t="str">
        <v/>
      </c>
      <c r="G398" s="38" t="str">
        <v/>
      </c>
      <c r="H398" s="65"/>
      <c r="J398" s="13"/>
    </row>
    <row r="399" spans="1:10" ht="15" hidden="1">
      <c r="A399" s="8" t="str">
        <v/>
      </c>
      <c r="B399" s="46" t="str">
        <v/>
      </c>
      <c r="C399" s="46" t="str">
        <v/>
      </c>
      <c r="D399" s="46" t="str">
        <v/>
      </c>
      <c r="E399" s="49" t="str">
        <v/>
      </c>
      <c r="F399" s="9" t="str">
        <v/>
      </c>
      <c r="G399" s="38" t="str">
        <v/>
      </c>
      <c r="H399" s="65"/>
      <c r="J399" s="13"/>
    </row>
    <row r="400" spans="1:10" ht="15" hidden="1">
      <c r="A400" s="8" t="str">
        <v/>
      </c>
      <c r="B400" s="46" t="str">
        <v/>
      </c>
      <c r="C400" s="46" t="str">
        <v/>
      </c>
      <c r="D400" s="46" t="str">
        <v/>
      </c>
      <c r="E400" s="49" t="str">
        <v/>
      </c>
      <c r="F400" s="9" t="str">
        <v/>
      </c>
      <c r="G400" s="38" t="str">
        <v/>
      </c>
      <c r="H400" s="65"/>
      <c r="J400" s="13"/>
    </row>
    <row r="401" spans="1:10" ht="15" hidden="1">
      <c r="A401" s="8" t="str">
        <v/>
      </c>
      <c r="B401" s="46" t="str">
        <v/>
      </c>
      <c r="C401" s="46" t="str">
        <v/>
      </c>
      <c r="D401" s="46" t="str">
        <v/>
      </c>
      <c r="E401" s="49" t="str">
        <v/>
      </c>
      <c r="F401" s="9" t="str">
        <v/>
      </c>
      <c r="G401" s="38" t="str">
        <v/>
      </c>
      <c r="H401" s="65"/>
      <c r="J401" s="13"/>
    </row>
    <row r="402" spans="1:10" ht="15" hidden="1">
      <c r="A402" s="8" t="str">
        <v/>
      </c>
      <c r="B402" s="46" t="str">
        <v/>
      </c>
      <c r="C402" s="46" t="str">
        <v/>
      </c>
      <c r="D402" s="46" t="str">
        <v/>
      </c>
      <c r="E402" s="49" t="str">
        <v/>
      </c>
      <c r="F402" s="9" t="str">
        <v/>
      </c>
      <c r="G402" s="38" t="str">
        <v/>
      </c>
      <c r="H402" s="65"/>
      <c r="J402" s="13"/>
    </row>
    <row r="403" spans="1:10" ht="15" hidden="1">
      <c r="A403" s="8" t="str">
        <v/>
      </c>
      <c r="B403" s="46" t="str">
        <v/>
      </c>
      <c r="C403" s="46" t="str">
        <v/>
      </c>
      <c r="D403" s="46" t="str">
        <v/>
      </c>
      <c r="E403" s="49" t="str">
        <v/>
      </c>
      <c r="F403" s="9" t="str">
        <v/>
      </c>
      <c r="G403" s="38" t="str">
        <v/>
      </c>
      <c r="H403" s="65"/>
      <c r="J403" s="13"/>
    </row>
    <row r="404" spans="1:10" ht="15" hidden="1">
      <c r="A404" s="8" t="str">
        <v/>
      </c>
      <c r="B404" s="46" t="str">
        <v/>
      </c>
      <c r="C404" s="46" t="str">
        <v/>
      </c>
      <c r="D404" s="46" t="str">
        <v/>
      </c>
      <c r="E404" s="49" t="str">
        <v/>
      </c>
      <c r="F404" s="9" t="str">
        <v/>
      </c>
      <c r="G404" s="38" t="str">
        <v/>
      </c>
      <c r="H404" s="65"/>
      <c r="J404" s="13"/>
    </row>
    <row r="405" spans="1:10" ht="15" hidden="1">
      <c r="A405" s="8" t="str">
        <v/>
      </c>
      <c r="B405" s="46" t="str">
        <v/>
      </c>
      <c r="C405" s="46" t="str">
        <v/>
      </c>
      <c r="D405" s="46" t="str">
        <v/>
      </c>
      <c r="E405" s="49" t="str">
        <v/>
      </c>
      <c r="F405" s="9" t="str">
        <v/>
      </c>
      <c r="G405" s="38" t="str">
        <v/>
      </c>
      <c r="H405" s="65"/>
      <c r="J405" s="13"/>
    </row>
    <row r="406" spans="1:10" ht="15" hidden="1">
      <c r="A406" s="8" t="str">
        <v/>
      </c>
      <c r="B406" s="46" t="str">
        <v/>
      </c>
      <c r="C406" s="46" t="str">
        <v/>
      </c>
      <c r="D406" s="46" t="str">
        <v/>
      </c>
      <c r="E406" s="49" t="str">
        <v/>
      </c>
      <c r="F406" s="9" t="str">
        <v/>
      </c>
      <c r="G406" s="38" t="str">
        <v/>
      </c>
      <c r="H406" s="65"/>
      <c r="J406" s="13"/>
    </row>
    <row r="407" spans="1:10" ht="15" hidden="1">
      <c r="A407" s="8" t="str">
        <v/>
      </c>
      <c r="B407" s="46" t="str">
        <v/>
      </c>
      <c r="C407" s="46" t="str">
        <v/>
      </c>
      <c r="D407" s="46" t="str">
        <v/>
      </c>
      <c r="E407" s="49" t="str">
        <v/>
      </c>
      <c r="F407" s="9" t="str">
        <v/>
      </c>
      <c r="G407" s="38" t="str">
        <v/>
      </c>
      <c r="H407" s="65"/>
      <c r="J407" s="13"/>
    </row>
    <row r="408" spans="1:10" ht="15" hidden="1">
      <c r="A408" s="8" t="str">
        <v/>
      </c>
      <c r="B408" s="46" t="str">
        <v/>
      </c>
      <c r="C408" s="46" t="str">
        <v/>
      </c>
      <c r="D408" s="46" t="str">
        <v/>
      </c>
      <c r="E408" s="49" t="str">
        <v/>
      </c>
      <c r="F408" s="9" t="str">
        <v/>
      </c>
      <c r="G408" s="38" t="str">
        <v/>
      </c>
      <c r="H408" s="65"/>
      <c r="J408" s="13"/>
    </row>
    <row r="409" spans="1:10" ht="15" hidden="1">
      <c r="A409" s="8" t="str">
        <v/>
      </c>
      <c r="B409" s="46" t="str">
        <v/>
      </c>
      <c r="C409" s="46" t="str">
        <v/>
      </c>
      <c r="D409" s="46" t="str">
        <v/>
      </c>
      <c r="E409" s="49" t="str">
        <v/>
      </c>
      <c r="F409" s="9" t="str">
        <v/>
      </c>
      <c r="G409" s="38" t="str">
        <v/>
      </c>
      <c r="H409" s="65"/>
      <c r="J409" s="13"/>
    </row>
    <row r="410" spans="1:10" ht="15" hidden="1">
      <c r="A410" s="8" t="str">
        <v/>
      </c>
      <c r="B410" s="46" t="str">
        <v/>
      </c>
      <c r="C410" s="46" t="str">
        <v/>
      </c>
      <c r="D410" s="46" t="str">
        <v/>
      </c>
      <c r="E410" s="49" t="str">
        <v/>
      </c>
      <c r="F410" s="9" t="str">
        <v/>
      </c>
      <c r="G410" s="38" t="str">
        <v/>
      </c>
      <c r="H410" s="65"/>
      <c r="J410" s="13"/>
    </row>
    <row r="411" spans="1:10" ht="15" hidden="1">
      <c r="A411" s="8" t="str">
        <v/>
      </c>
      <c r="B411" s="46" t="str">
        <v/>
      </c>
      <c r="C411" s="46" t="str">
        <v/>
      </c>
      <c r="D411" s="46" t="str">
        <v/>
      </c>
      <c r="E411" s="49" t="str">
        <v/>
      </c>
      <c r="F411" s="9" t="str">
        <v/>
      </c>
      <c r="G411" s="38" t="str">
        <v/>
      </c>
      <c r="H411" s="65"/>
      <c r="J411" s="13"/>
    </row>
    <row r="412" spans="1:10" ht="15" hidden="1">
      <c r="A412" s="8" t="str">
        <v/>
      </c>
      <c r="B412" s="46" t="str">
        <v/>
      </c>
      <c r="C412" s="46" t="str">
        <v/>
      </c>
      <c r="D412" s="46" t="str">
        <v/>
      </c>
      <c r="E412" s="49" t="str">
        <v/>
      </c>
      <c r="F412" s="9" t="str">
        <v/>
      </c>
      <c r="G412" s="38" t="str">
        <v/>
      </c>
      <c r="H412" s="65"/>
      <c r="J412" s="13"/>
    </row>
    <row r="413" spans="1:10" ht="15" hidden="1">
      <c r="A413" s="8" t="str">
        <v/>
      </c>
      <c r="B413" s="46" t="str">
        <v/>
      </c>
      <c r="C413" s="46" t="str">
        <v/>
      </c>
      <c r="D413" s="46" t="str">
        <v/>
      </c>
      <c r="E413" s="49" t="str">
        <v/>
      </c>
      <c r="F413" s="9" t="str">
        <v/>
      </c>
      <c r="G413" s="38" t="str">
        <v/>
      </c>
      <c r="H413" s="65"/>
      <c r="J413" s="13"/>
    </row>
    <row r="414" spans="1:10" ht="15" hidden="1">
      <c r="A414" s="8" t="str">
        <v/>
      </c>
      <c r="B414" s="46" t="str">
        <v/>
      </c>
      <c r="C414" s="46" t="str">
        <v/>
      </c>
      <c r="D414" s="46" t="str">
        <v/>
      </c>
      <c r="E414" s="49" t="str">
        <v/>
      </c>
      <c r="F414" s="9" t="str">
        <v/>
      </c>
      <c r="G414" s="38" t="str">
        <v/>
      </c>
      <c r="H414" s="65"/>
      <c r="J414" s="13"/>
    </row>
    <row r="415" spans="1:10" ht="15" hidden="1" customHeight="1">
      <c r="A415" s="8" t="str">
        <v/>
      </c>
      <c r="B415" s="46" t="str">
        <v/>
      </c>
      <c r="C415" s="46" t="str">
        <v/>
      </c>
      <c r="D415" s="46" t="str">
        <v/>
      </c>
      <c r="E415" s="49" t="str">
        <v/>
      </c>
      <c r="F415" s="9" t="str">
        <v/>
      </c>
      <c r="G415" s="38" t="str">
        <v/>
      </c>
      <c r="H415" s="65"/>
      <c r="J415" s="13"/>
    </row>
    <row r="416" spans="1:10" ht="15" hidden="1">
      <c r="A416" s="8" t="str">
        <v/>
      </c>
      <c r="B416" s="46" t="str">
        <v/>
      </c>
      <c r="C416" s="46" t="str">
        <v/>
      </c>
      <c r="D416" s="46" t="str">
        <v/>
      </c>
      <c r="E416" s="49" t="str">
        <v/>
      </c>
      <c r="F416" s="9" t="str">
        <v/>
      </c>
      <c r="G416" s="38" t="str">
        <v/>
      </c>
      <c r="H416" s="65"/>
      <c r="J416" s="13"/>
    </row>
    <row r="417" spans="1:10" ht="15" hidden="1">
      <c r="A417" s="8" t="str">
        <v/>
      </c>
      <c r="B417" s="46" t="str">
        <v/>
      </c>
      <c r="C417" s="46" t="str">
        <v/>
      </c>
      <c r="D417" s="46" t="str">
        <v/>
      </c>
      <c r="E417" s="49" t="str">
        <v/>
      </c>
      <c r="F417" s="9" t="str">
        <v/>
      </c>
      <c r="G417" s="38" t="str">
        <v/>
      </c>
      <c r="H417" s="65"/>
      <c r="J417" s="11"/>
    </row>
    <row r="418" spans="1:10" ht="15" hidden="1">
      <c r="A418" s="8" t="str">
        <v/>
      </c>
      <c r="B418" s="46" t="str">
        <v/>
      </c>
      <c r="C418" s="46" t="str">
        <v/>
      </c>
      <c r="D418" s="46" t="str">
        <v/>
      </c>
      <c r="E418" s="49" t="str">
        <v/>
      </c>
      <c r="F418" s="9" t="str">
        <v/>
      </c>
      <c r="G418" s="38" t="str">
        <v/>
      </c>
      <c r="H418" s="65"/>
      <c r="J418" s="13"/>
    </row>
    <row r="419" spans="1:10" ht="15" hidden="1">
      <c r="A419" s="8" t="str">
        <v/>
      </c>
      <c r="B419" s="46" t="str">
        <v/>
      </c>
      <c r="C419" s="46" t="str">
        <v/>
      </c>
      <c r="D419" s="46" t="str">
        <v/>
      </c>
      <c r="E419" s="49" t="str">
        <v/>
      </c>
      <c r="F419" s="9" t="str">
        <v/>
      </c>
      <c r="G419" s="38" t="str">
        <v/>
      </c>
      <c r="H419" s="65"/>
      <c r="J419" s="13"/>
    </row>
    <row r="420" spans="1:10" ht="15" hidden="1">
      <c r="A420" s="8" t="str">
        <v/>
      </c>
      <c r="B420" s="46" t="str">
        <v/>
      </c>
      <c r="C420" s="46" t="str">
        <v/>
      </c>
      <c r="D420" s="46" t="str">
        <v/>
      </c>
      <c r="E420" s="49" t="str">
        <v/>
      </c>
      <c r="F420" s="9" t="str">
        <v/>
      </c>
      <c r="G420" s="38" t="str">
        <v/>
      </c>
      <c r="H420" s="65"/>
      <c r="J420" s="13"/>
    </row>
    <row r="421" spans="1:10" ht="15" hidden="1">
      <c r="A421" s="8" t="str">
        <v/>
      </c>
      <c r="B421" s="46" t="str">
        <v/>
      </c>
      <c r="C421" s="46" t="str">
        <v/>
      </c>
      <c r="D421" s="46" t="str">
        <v/>
      </c>
      <c r="E421" s="49" t="str">
        <v/>
      </c>
      <c r="F421" s="9" t="str">
        <v/>
      </c>
      <c r="G421" s="38" t="str">
        <v/>
      </c>
      <c r="H421" s="65"/>
      <c r="J421" s="13"/>
    </row>
    <row r="422" spans="1:10" ht="15" hidden="1">
      <c r="A422" s="8" t="str">
        <v/>
      </c>
      <c r="B422" s="46" t="str">
        <v/>
      </c>
      <c r="C422" s="46" t="str">
        <v/>
      </c>
      <c r="D422" s="46" t="str">
        <v/>
      </c>
      <c r="E422" s="49" t="str">
        <v/>
      </c>
      <c r="F422" s="9" t="str">
        <v/>
      </c>
      <c r="G422" s="38" t="str">
        <v/>
      </c>
      <c r="H422" s="65"/>
      <c r="J422" s="13"/>
    </row>
    <row r="423" spans="1:10" ht="15" hidden="1">
      <c r="A423" s="8" t="str">
        <v/>
      </c>
      <c r="B423" s="46" t="str">
        <v/>
      </c>
      <c r="C423" s="46" t="str">
        <v/>
      </c>
      <c r="D423" s="46" t="str">
        <v/>
      </c>
      <c r="E423" s="49" t="str">
        <v/>
      </c>
      <c r="F423" s="9" t="str">
        <v/>
      </c>
      <c r="G423" s="38" t="str">
        <v/>
      </c>
      <c r="H423" s="65"/>
      <c r="J423" s="13"/>
    </row>
    <row r="424" spans="1:10" ht="15" hidden="1">
      <c r="A424" s="8" t="str">
        <v/>
      </c>
      <c r="B424" s="46" t="str">
        <v/>
      </c>
      <c r="C424" s="46" t="str">
        <v/>
      </c>
      <c r="D424" s="46" t="str">
        <v/>
      </c>
      <c r="E424" s="49" t="str">
        <v/>
      </c>
      <c r="F424" s="9" t="str">
        <v/>
      </c>
      <c r="G424" s="38" t="str">
        <v/>
      </c>
      <c r="H424" s="65"/>
      <c r="J424" s="13"/>
    </row>
    <row r="425" spans="1:10" ht="15" hidden="1">
      <c r="A425" s="8" t="str">
        <v/>
      </c>
      <c r="B425" s="46" t="str">
        <v/>
      </c>
      <c r="C425" s="46" t="str">
        <v/>
      </c>
      <c r="D425" s="46" t="str">
        <v/>
      </c>
      <c r="E425" s="49" t="str">
        <v/>
      </c>
      <c r="F425" s="9" t="str">
        <v/>
      </c>
      <c r="G425" s="38" t="str">
        <v/>
      </c>
      <c r="H425" s="65"/>
      <c r="J425" s="13"/>
    </row>
    <row r="426" spans="1:10" ht="15" hidden="1">
      <c r="A426" s="8" t="str">
        <v/>
      </c>
      <c r="B426" s="46" t="str">
        <v/>
      </c>
      <c r="C426" s="46" t="str">
        <v/>
      </c>
      <c r="D426" s="46" t="str">
        <v/>
      </c>
      <c r="E426" s="49" t="str">
        <v/>
      </c>
      <c r="F426" s="9" t="str">
        <v/>
      </c>
      <c r="G426" s="38" t="str">
        <v/>
      </c>
      <c r="H426" s="65"/>
      <c r="J426" s="13"/>
    </row>
    <row r="427" spans="1:10" ht="15" hidden="1">
      <c r="A427" s="8" t="str">
        <v/>
      </c>
      <c r="B427" s="46" t="str">
        <v/>
      </c>
      <c r="C427" s="46" t="str">
        <v/>
      </c>
      <c r="D427" s="46" t="str">
        <v/>
      </c>
      <c r="E427" s="49" t="str">
        <v/>
      </c>
      <c r="F427" s="9" t="str">
        <v/>
      </c>
      <c r="G427" s="38" t="str">
        <v/>
      </c>
      <c r="H427" s="65"/>
      <c r="J427" s="13"/>
    </row>
    <row r="428" spans="1:10" ht="15" hidden="1">
      <c r="A428" s="8" t="str">
        <v/>
      </c>
      <c r="B428" s="46" t="str">
        <v/>
      </c>
      <c r="C428" s="46" t="str">
        <v/>
      </c>
      <c r="D428" s="46" t="str">
        <v/>
      </c>
      <c r="E428" s="49" t="str">
        <v/>
      </c>
      <c r="F428" s="9" t="str">
        <v/>
      </c>
      <c r="G428" s="38" t="str">
        <v/>
      </c>
      <c r="H428" s="65"/>
      <c r="J428" s="13"/>
    </row>
    <row r="429" spans="1:10" ht="15" hidden="1">
      <c r="A429" s="8" t="str">
        <v/>
      </c>
      <c r="B429" s="46" t="str">
        <v/>
      </c>
      <c r="C429" s="46" t="str">
        <v/>
      </c>
      <c r="D429" s="46" t="str">
        <v/>
      </c>
      <c r="E429" s="49" t="str">
        <v/>
      </c>
      <c r="F429" s="9" t="str">
        <v/>
      </c>
      <c r="G429" s="38" t="str">
        <v/>
      </c>
      <c r="H429" s="65"/>
      <c r="J429" s="13"/>
    </row>
    <row r="430" spans="1:10" ht="15" hidden="1">
      <c r="A430" s="8" t="str">
        <v/>
      </c>
      <c r="B430" s="46" t="str">
        <v/>
      </c>
      <c r="C430" s="46" t="str">
        <v/>
      </c>
      <c r="D430" s="46" t="str">
        <v/>
      </c>
      <c r="E430" s="49" t="str">
        <v/>
      </c>
      <c r="F430" s="9" t="str">
        <v/>
      </c>
      <c r="G430" s="38" t="str">
        <v/>
      </c>
      <c r="H430" s="65"/>
      <c r="J430" s="13"/>
    </row>
    <row r="431" spans="1:10" ht="15" hidden="1">
      <c r="A431" s="8" t="str">
        <v/>
      </c>
      <c r="B431" s="46" t="str">
        <v/>
      </c>
      <c r="C431" s="46" t="str">
        <v/>
      </c>
      <c r="D431" s="46" t="str">
        <v/>
      </c>
      <c r="E431" s="49" t="str">
        <v/>
      </c>
      <c r="F431" s="9" t="str">
        <v/>
      </c>
      <c r="G431" s="38" t="str">
        <v/>
      </c>
      <c r="H431" s="65"/>
      <c r="J431" s="13"/>
    </row>
    <row r="432" spans="1:10" ht="15" hidden="1">
      <c r="A432" s="8" t="str">
        <v/>
      </c>
      <c r="B432" s="46" t="str">
        <v/>
      </c>
      <c r="C432" s="46" t="str">
        <v/>
      </c>
      <c r="D432" s="46" t="str">
        <v/>
      </c>
      <c r="E432" s="49" t="str">
        <v/>
      </c>
      <c r="F432" s="9" t="str">
        <v/>
      </c>
      <c r="G432" s="38" t="str">
        <v/>
      </c>
      <c r="H432" s="65"/>
      <c r="J432" s="13"/>
    </row>
    <row r="433" spans="1:10" ht="15" hidden="1">
      <c r="A433" s="8" t="str">
        <v/>
      </c>
      <c r="B433" s="46" t="str">
        <v/>
      </c>
      <c r="C433" s="46" t="str">
        <v/>
      </c>
      <c r="D433" s="46" t="str">
        <v/>
      </c>
      <c r="E433" s="49" t="str">
        <v/>
      </c>
      <c r="F433" s="9" t="str">
        <v/>
      </c>
      <c r="G433" s="38" t="str">
        <v/>
      </c>
      <c r="H433" s="65"/>
      <c r="J433" s="13"/>
    </row>
    <row r="434" spans="1:10" ht="15" hidden="1">
      <c r="A434" s="8" t="str">
        <v/>
      </c>
      <c r="B434" s="46" t="str">
        <v/>
      </c>
      <c r="C434" s="46" t="str">
        <v/>
      </c>
      <c r="D434" s="46" t="str">
        <v/>
      </c>
      <c r="E434" s="49" t="str">
        <v/>
      </c>
      <c r="F434" s="9" t="str">
        <v/>
      </c>
      <c r="G434" s="38" t="str">
        <v/>
      </c>
      <c r="H434" s="65"/>
      <c r="J434" s="13"/>
    </row>
    <row r="435" spans="1:10" ht="15" hidden="1" customHeight="1">
      <c r="A435" s="8" t="str">
        <v/>
      </c>
      <c r="B435" s="46" t="str">
        <v/>
      </c>
      <c r="C435" s="46" t="str">
        <v/>
      </c>
      <c r="D435" s="46" t="str">
        <v/>
      </c>
      <c r="E435" s="49" t="str">
        <v/>
      </c>
      <c r="F435" s="9" t="str">
        <v/>
      </c>
      <c r="G435" s="38" t="str">
        <v/>
      </c>
      <c r="H435" s="65"/>
      <c r="J435" s="13"/>
    </row>
    <row r="436" spans="1:10" ht="15" hidden="1">
      <c r="A436" s="8" t="str">
        <v/>
      </c>
      <c r="B436" s="46" t="str">
        <v/>
      </c>
      <c r="C436" s="46" t="str">
        <v/>
      </c>
      <c r="D436" s="46" t="str">
        <v/>
      </c>
      <c r="E436" s="49" t="str">
        <v/>
      </c>
      <c r="F436" s="9" t="str">
        <v/>
      </c>
      <c r="G436" s="38" t="str">
        <v/>
      </c>
      <c r="H436" s="65"/>
      <c r="J436" s="13"/>
    </row>
    <row r="437" spans="1:10" ht="15" hidden="1">
      <c r="A437" s="8" t="str">
        <v/>
      </c>
      <c r="B437" s="46" t="str">
        <v/>
      </c>
      <c r="C437" s="46" t="str">
        <v/>
      </c>
      <c r="D437" s="46" t="str">
        <v/>
      </c>
      <c r="E437" s="49" t="str">
        <v/>
      </c>
      <c r="F437" s="9" t="str">
        <v/>
      </c>
      <c r="G437" s="38" t="str">
        <v/>
      </c>
      <c r="H437" s="65"/>
      <c r="J437" s="11"/>
    </row>
    <row r="438" spans="1:10" ht="15" hidden="1">
      <c r="A438" s="8" t="str">
        <v/>
      </c>
      <c r="B438" s="46" t="str">
        <v/>
      </c>
      <c r="C438" s="46" t="str">
        <v/>
      </c>
      <c r="D438" s="46" t="str">
        <v/>
      </c>
      <c r="E438" s="49" t="str">
        <v/>
      </c>
      <c r="F438" s="9" t="str">
        <v/>
      </c>
      <c r="G438" s="38" t="str">
        <v/>
      </c>
      <c r="H438" s="65"/>
      <c r="J438" s="13"/>
    </row>
    <row r="439" spans="1:10" ht="15" hidden="1">
      <c r="A439" s="8" t="str">
        <v/>
      </c>
      <c r="B439" s="46" t="str">
        <v/>
      </c>
      <c r="C439" s="46" t="str">
        <v/>
      </c>
      <c r="D439" s="46" t="str">
        <v/>
      </c>
      <c r="E439" s="49" t="str">
        <v/>
      </c>
      <c r="F439" s="9" t="str">
        <v/>
      </c>
      <c r="G439" s="38" t="str">
        <v/>
      </c>
      <c r="H439" s="65"/>
      <c r="J439" s="13"/>
    </row>
    <row r="440" spans="1:10" ht="15" hidden="1">
      <c r="A440" s="8" t="str">
        <v/>
      </c>
      <c r="B440" s="46" t="str">
        <v/>
      </c>
      <c r="C440" s="46" t="str">
        <v/>
      </c>
      <c r="D440" s="46" t="str">
        <v/>
      </c>
      <c r="E440" s="49" t="str">
        <v/>
      </c>
      <c r="F440" s="9" t="str">
        <v/>
      </c>
      <c r="G440" s="38" t="str">
        <v/>
      </c>
      <c r="H440" s="65"/>
      <c r="J440" s="13"/>
    </row>
    <row r="441" spans="1:10" ht="15" hidden="1">
      <c r="A441" s="8" t="str">
        <v/>
      </c>
      <c r="B441" s="46" t="str">
        <v/>
      </c>
      <c r="C441" s="46" t="str">
        <v/>
      </c>
      <c r="D441" s="46" t="str">
        <v/>
      </c>
      <c r="E441" s="49" t="str">
        <v/>
      </c>
      <c r="F441" s="9" t="str">
        <v/>
      </c>
      <c r="G441" s="38" t="str">
        <v/>
      </c>
      <c r="H441" s="65"/>
      <c r="J441" s="13"/>
    </row>
    <row r="442" spans="1:10" ht="15" hidden="1">
      <c r="A442" s="8" t="str">
        <v/>
      </c>
      <c r="B442" s="46" t="str">
        <v/>
      </c>
      <c r="C442" s="46" t="str">
        <v/>
      </c>
      <c r="D442" s="46" t="str">
        <v/>
      </c>
      <c r="E442" s="49" t="str">
        <v/>
      </c>
      <c r="F442" s="9" t="str">
        <v/>
      </c>
      <c r="G442" s="38" t="str">
        <v/>
      </c>
      <c r="H442" s="65"/>
      <c r="J442" s="13"/>
    </row>
    <row r="443" spans="1:10" ht="15" hidden="1">
      <c r="A443" s="8" t="str">
        <v/>
      </c>
      <c r="B443" s="46" t="str">
        <v/>
      </c>
      <c r="C443" s="46" t="str">
        <v/>
      </c>
      <c r="D443" s="46" t="str">
        <v/>
      </c>
      <c r="E443" s="49" t="str">
        <v/>
      </c>
      <c r="F443" s="9" t="str">
        <v/>
      </c>
      <c r="G443" s="38" t="str">
        <v/>
      </c>
      <c r="H443" s="65"/>
      <c r="J443" s="13"/>
    </row>
    <row r="444" spans="1:10" ht="15" hidden="1">
      <c r="A444" s="8" t="str">
        <v/>
      </c>
      <c r="B444" s="46" t="str">
        <v/>
      </c>
      <c r="C444" s="46" t="str">
        <v/>
      </c>
      <c r="D444" s="46" t="str">
        <v/>
      </c>
      <c r="E444" s="49" t="str">
        <v/>
      </c>
      <c r="F444" s="9" t="str">
        <v/>
      </c>
      <c r="G444" s="38" t="str">
        <v/>
      </c>
      <c r="H444" s="65"/>
      <c r="J444" s="13"/>
    </row>
    <row r="445" spans="1:10" ht="15" hidden="1">
      <c r="A445" s="8" t="str">
        <v/>
      </c>
      <c r="B445" s="46" t="str">
        <v/>
      </c>
      <c r="C445" s="46" t="str">
        <v/>
      </c>
      <c r="D445" s="46" t="str">
        <v/>
      </c>
      <c r="E445" s="49" t="str">
        <v/>
      </c>
      <c r="F445" s="9" t="str">
        <v/>
      </c>
      <c r="G445" s="38" t="str">
        <v/>
      </c>
      <c r="H445" s="65"/>
      <c r="J445" s="13"/>
    </row>
    <row r="446" spans="1:10" ht="15" hidden="1">
      <c r="A446" s="8" t="str">
        <v/>
      </c>
      <c r="B446" s="46" t="str">
        <v/>
      </c>
      <c r="C446" s="46" t="str">
        <v/>
      </c>
      <c r="D446" s="46" t="str">
        <v/>
      </c>
      <c r="E446" s="49" t="str">
        <v/>
      </c>
      <c r="F446" s="9" t="str">
        <v/>
      </c>
      <c r="G446" s="38" t="str">
        <v/>
      </c>
      <c r="H446" s="65"/>
      <c r="J446" s="13"/>
    </row>
    <row r="447" spans="1:10" ht="15" hidden="1">
      <c r="A447" s="8" t="str">
        <v/>
      </c>
      <c r="B447" s="46" t="str">
        <v/>
      </c>
      <c r="C447" s="46" t="str">
        <v/>
      </c>
      <c r="D447" s="46" t="str">
        <v/>
      </c>
      <c r="E447" s="49" t="str">
        <v/>
      </c>
      <c r="F447" s="9" t="str">
        <v/>
      </c>
      <c r="G447" s="38" t="str">
        <v/>
      </c>
      <c r="H447" s="65"/>
      <c r="J447" s="13"/>
    </row>
    <row r="448" spans="1:10" ht="15" hidden="1">
      <c r="A448" s="8" t="str">
        <v/>
      </c>
      <c r="B448" s="46" t="str">
        <v/>
      </c>
      <c r="C448" s="46" t="str">
        <v/>
      </c>
      <c r="D448" s="46" t="str">
        <v/>
      </c>
      <c r="E448" s="49" t="str">
        <v/>
      </c>
      <c r="F448" s="9" t="str">
        <v/>
      </c>
      <c r="G448" s="38" t="str">
        <v/>
      </c>
      <c r="H448" s="65"/>
      <c r="J448" s="13"/>
    </row>
    <row r="449" spans="1:10" ht="15" hidden="1">
      <c r="A449" s="8" t="str">
        <v/>
      </c>
      <c r="B449" s="46" t="str">
        <v/>
      </c>
      <c r="C449" s="46" t="str">
        <v/>
      </c>
      <c r="D449" s="46" t="str">
        <v/>
      </c>
      <c r="E449" s="49" t="str">
        <v/>
      </c>
      <c r="F449" s="9" t="str">
        <v/>
      </c>
      <c r="G449" s="38" t="str">
        <v/>
      </c>
      <c r="H449" s="65"/>
      <c r="J449" s="13"/>
    </row>
    <row r="450" spans="1:10" ht="15" hidden="1">
      <c r="A450" s="8" t="str">
        <v/>
      </c>
      <c r="B450" s="46" t="str">
        <v/>
      </c>
      <c r="C450" s="46" t="str">
        <v/>
      </c>
      <c r="D450" s="46" t="str">
        <v/>
      </c>
      <c r="E450" s="49" t="str">
        <v/>
      </c>
      <c r="F450" s="9" t="str">
        <v/>
      </c>
      <c r="G450" s="38" t="str">
        <v/>
      </c>
      <c r="H450" s="65"/>
      <c r="J450" s="13"/>
    </row>
    <row r="451" spans="1:10" ht="15" hidden="1">
      <c r="A451" s="8" t="str">
        <v/>
      </c>
      <c r="B451" s="46" t="str">
        <v/>
      </c>
      <c r="C451" s="46" t="str">
        <v/>
      </c>
      <c r="D451" s="46" t="str">
        <v/>
      </c>
      <c r="E451" s="49" t="str">
        <v/>
      </c>
      <c r="F451" s="9" t="str">
        <v/>
      </c>
      <c r="G451" s="38" t="str">
        <v/>
      </c>
      <c r="H451" s="65"/>
      <c r="J451" s="13"/>
    </row>
    <row r="452" spans="1:10" ht="15" hidden="1">
      <c r="A452" s="8" t="str">
        <v/>
      </c>
      <c r="B452" s="46" t="str">
        <v/>
      </c>
      <c r="C452" s="46" t="str">
        <v/>
      </c>
      <c r="D452" s="46" t="str">
        <v/>
      </c>
      <c r="E452" s="49" t="str">
        <v/>
      </c>
      <c r="F452" s="9" t="str">
        <v/>
      </c>
      <c r="G452" s="38" t="str">
        <v/>
      </c>
      <c r="H452" s="65"/>
      <c r="J452" s="13"/>
    </row>
    <row r="453" spans="1:10" ht="15" hidden="1">
      <c r="A453" s="8" t="str">
        <v/>
      </c>
      <c r="B453" s="46" t="str">
        <v/>
      </c>
      <c r="C453" s="46" t="str">
        <v/>
      </c>
      <c r="D453" s="46" t="str">
        <v/>
      </c>
      <c r="E453" s="49" t="str">
        <v/>
      </c>
      <c r="F453" s="9" t="str">
        <v/>
      </c>
      <c r="G453" s="38" t="str">
        <v/>
      </c>
      <c r="H453" s="65"/>
      <c r="J453" s="13"/>
    </row>
    <row r="454" spans="1:10" ht="15" hidden="1">
      <c r="A454" s="8" t="str">
        <v/>
      </c>
      <c r="B454" s="46" t="str">
        <v/>
      </c>
      <c r="C454" s="46" t="str">
        <v/>
      </c>
      <c r="D454" s="46" t="str">
        <v/>
      </c>
      <c r="E454" s="49" t="str">
        <v/>
      </c>
      <c r="F454" s="9" t="str">
        <v/>
      </c>
      <c r="G454" s="38" t="str">
        <v/>
      </c>
      <c r="H454" s="65"/>
      <c r="J454" s="13"/>
    </row>
    <row r="455" spans="1:10" ht="15" hidden="1" customHeight="1">
      <c r="A455" s="8" t="str">
        <v/>
      </c>
      <c r="B455" s="46" t="str">
        <v/>
      </c>
      <c r="C455" s="46" t="str">
        <v/>
      </c>
      <c r="D455" s="46" t="str">
        <v/>
      </c>
      <c r="E455" s="49" t="str">
        <v/>
      </c>
      <c r="F455" s="9" t="str">
        <v/>
      </c>
      <c r="G455" s="38" t="str">
        <v/>
      </c>
      <c r="H455" s="65"/>
      <c r="J455" s="13"/>
    </row>
    <row r="456" spans="1:10" ht="15" hidden="1">
      <c r="A456" s="8" t="str">
        <v/>
      </c>
      <c r="B456" s="46" t="str">
        <v/>
      </c>
      <c r="C456" s="46" t="str">
        <v/>
      </c>
      <c r="D456" s="46" t="str">
        <v/>
      </c>
      <c r="E456" s="49" t="str">
        <v/>
      </c>
      <c r="F456" s="9" t="str">
        <v/>
      </c>
      <c r="G456" s="38" t="str">
        <v/>
      </c>
      <c r="H456" s="65"/>
      <c r="J456" s="13"/>
    </row>
    <row r="457" spans="1:10" ht="15" hidden="1">
      <c r="A457" s="8" t="str">
        <v/>
      </c>
      <c r="B457" s="46" t="str">
        <v/>
      </c>
      <c r="C457" s="46" t="str">
        <v/>
      </c>
      <c r="D457" s="46" t="str">
        <v/>
      </c>
      <c r="E457" s="49" t="str">
        <v/>
      </c>
      <c r="F457" s="9" t="str">
        <v/>
      </c>
      <c r="G457" s="38" t="str">
        <v/>
      </c>
      <c r="H457" s="65"/>
      <c r="J457" s="11"/>
    </row>
    <row r="458" spans="1:10" ht="15" hidden="1">
      <c r="A458" s="8" t="str">
        <v/>
      </c>
      <c r="B458" s="46" t="str">
        <v/>
      </c>
      <c r="C458" s="46" t="str">
        <v/>
      </c>
      <c r="D458" s="46" t="str">
        <v/>
      </c>
      <c r="E458" s="49" t="str">
        <v/>
      </c>
      <c r="F458" s="9" t="str">
        <v/>
      </c>
      <c r="G458" s="38" t="str">
        <v/>
      </c>
      <c r="H458" s="65"/>
      <c r="J458" s="13"/>
    </row>
    <row r="459" spans="1:10" ht="15" hidden="1">
      <c r="A459" s="8" t="str">
        <v/>
      </c>
      <c r="B459" s="46" t="str">
        <v/>
      </c>
      <c r="C459" s="46" t="str">
        <v/>
      </c>
      <c r="D459" s="46" t="str">
        <v/>
      </c>
      <c r="E459" s="49" t="str">
        <v/>
      </c>
      <c r="F459" s="9" t="str">
        <v/>
      </c>
      <c r="G459" s="38" t="str">
        <v/>
      </c>
      <c r="H459" s="65"/>
      <c r="J459" s="13"/>
    </row>
    <row r="460" spans="1:10" ht="15" hidden="1">
      <c r="A460" s="8" t="str">
        <v/>
      </c>
      <c r="B460" s="46" t="str">
        <v/>
      </c>
      <c r="C460" s="46" t="str">
        <v/>
      </c>
      <c r="D460" s="46" t="str">
        <v/>
      </c>
      <c r="E460" s="49" t="str">
        <v/>
      </c>
      <c r="F460" s="9" t="str">
        <v/>
      </c>
      <c r="G460" s="38" t="str">
        <v/>
      </c>
      <c r="H460" s="65"/>
      <c r="J460" s="13"/>
    </row>
    <row r="461" spans="1:10" ht="15" hidden="1">
      <c r="A461" s="8" t="str">
        <v/>
      </c>
      <c r="B461" s="46" t="str">
        <v/>
      </c>
      <c r="C461" s="46" t="str">
        <v/>
      </c>
      <c r="D461" s="46" t="str">
        <v/>
      </c>
      <c r="E461" s="49" t="str">
        <v/>
      </c>
      <c r="F461" s="9" t="str">
        <v/>
      </c>
      <c r="G461" s="38" t="str">
        <v/>
      </c>
      <c r="H461" s="65"/>
      <c r="J461" s="13"/>
    </row>
    <row r="462" spans="1:10" ht="15" hidden="1">
      <c r="A462" s="8" t="str">
        <v/>
      </c>
      <c r="B462" s="46" t="str">
        <v/>
      </c>
      <c r="C462" s="46" t="str">
        <v/>
      </c>
      <c r="D462" s="46" t="str">
        <v/>
      </c>
      <c r="E462" s="49" t="str">
        <v/>
      </c>
      <c r="F462" s="9" t="str">
        <v/>
      </c>
      <c r="G462" s="38" t="str">
        <v/>
      </c>
      <c r="H462" s="65"/>
      <c r="J462" s="13"/>
    </row>
    <row r="463" spans="1:10" ht="15" hidden="1">
      <c r="A463" s="8" t="str">
        <v/>
      </c>
      <c r="B463" s="46" t="str">
        <v/>
      </c>
      <c r="C463" s="46" t="str">
        <v/>
      </c>
      <c r="D463" s="46" t="str">
        <v/>
      </c>
      <c r="E463" s="49" t="str">
        <v/>
      </c>
      <c r="F463" s="9" t="str">
        <v/>
      </c>
      <c r="G463" s="38" t="str">
        <v/>
      </c>
      <c r="H463" s="65"/>
      <c r="J463" s="13"/>
    </row>
    <row r="464" spans="1:10" ht="15" hidden="1">
      <c r="A464" s="8" t="str">
        <v/>
      </c>
      <c r="B464" s="46" t="str">
        <v/>
      </c>
      <c r="C464" s="46" t="str">
        <v/>
      </c>
      <c r="D464" s="46" t="str">
        <v/>
      </c>
      <c r="E464" s="49" t="str">
        <v/>
      </c>
      <c r="F464" s="9" t="str">
        <v/>
      </c>
      <c r="G464" s="38" t="str">
        <v/>
      </c>
      <c r="H464" s="65"/>
      <c r="J464" s="13"/>
    </row>
    <row r="465" spans="1:10" ht="15" hidden="1">
      <c r="A465" s="8" t="str">
        <v/>
      </c>
      <c r="B465" s="46" t="str">
        <v/>
      </c>
      <c r="C465" s="46" t="str">
        <v/>
      </c>
      <c r="D465" s="46" t="str">
        <v/>
      </c>
      <c r="E465" s="49" t="str">
        <v/>
      </c>
      <c r="F465" s="9" t="str">
        <v/>
      </c>
      <c r="G465" s="38" t="str">
        <v/>
      </c>
      <c r="H465" s="65"/>
      <c r="J465" s="13"/>
    </row>
    <row r="466" spans="1:10" ht="15" hidden="1">
      <c r="A466" s="8" t="str">
        <v/>
      </c>
      <c r="B466" s="46" t="str">
        <v/>
      </c>
      <c r="C466" s="46" t="str">
        <v/>
      </c>
      <c r="D466" s="46" t="str">
        <v/>
      </c>
      <c r="E466" s="49" t="str">
        <v/>
      </c>
      <c r="F466" s="9" t="str">
        <v/>
      </c>
      <c r="G466" s="38" t="str">
        <v/>
      </c>
      <c r="H466" s="65"/>
      <c r="J466" s="13"/>
    </row>
    <row r="467" spans="1:10" ht="15" hidden="1">
      <c r="A467" s="8" t="str">
        <v/>
      </c>
      <c r="B467" s="46" t="str">
        <v/>
      </c>
      <c r="C467" s="46" t="str">
        <v/>
      </c>
      <c r="D467" s="46" t="str">
        <v/>
      </c>
      <c r="E467" s="49" t="str">
        <v/>
      </c>
      <c r="F467" s="9" t="str">
        <v/>
      </c>
      <c r="G467" s="38" t="str">
        <v/>
      </c>
      <c r="H467" s="65"/>
      <c r="J467" s="13"/>
    </row>
    <row r="468" spans="1:10" ht="15" hidden="1">
      <c r="A468" s="8" t="str">
        <v/>
      </c>
      <c r="B468" s="46" t="str">
        <v/>
      </c>
      <c r="C468" s="46" t="str">
        <v/>
      </c>
      <c r="D468" s="46" t="str">
        <v/>
      </c>
      <c r="E468" s="49" t="str">
        <v/>
      </c>
      <c r="F468" s="9" t="str">
        <v/>
      </c>
      <c r="G468" s="38" t="str">
        <v/>
      </c>
      <c r="H468" s="65"/>
      <c r="J468" s="13"/>
    </row>
    <row r="469" spans="1:10" ht="15" hidden="1">
      <c r="A469" s="8" t="str">
        <v/>
      </c>
      <c r="B469" s="46" t="str">
        <v/>
      </c>
      <c r="C469" s="46" t="str">
        <v/>
      </c>
      <c r="D469" s="46" t="str">
        <v/>
      </c>
      <c r="E469" s="49" t="str">
        <v/>
      </c>
      <c r="F469" s="9" t="str">
        <v/>
      </c>
      <c r="G469" s="38" t="str">
        <v/>
      </c>
      <c r="H469" s="65"/>
      <c r="J469" s="13"/>
    </row>
    <row r="470" spans="1:10" ht="15" hidden="1">
      <c r="A470" s="8" t="str">
        <v/>
      </c>
      <c r="B470" s="46" t="str">
        <v/>
      </c>
      <c r="C470" s="46" t="str">
        <v/>
      </c>
      <c r="D470" s="46" t="str">
        <v/>
      </c>
      <c r="E470" s="49" t="str">
        <v/>
      </c>
      <c r="F470" s="9" t="str">
        <v/>
      </c>
      <c r="G470" s="38" t="str">
        <v/>
      </c>
      <c r="H470" s="65"/>
      <c r="J470" s="13"/>
    </row>
    <row r="471" spans="1:10" ht="15" hidden="1">
      <c r="A471" s="8" t="str">
        <v/>
      </c>
      <c r="B471" s="46" t="str">
        <v/>
      </c>
      <c r="C471" s="46" t="str">
        <v/>
      </c>
      <c r="D471" s="46" t="str">
        <v/>
      </c>
      <c r="E471" s="49" t="str">
        <v/>
      </c>
      <c r="F471" s="9" t="str">
        <v/>
      </c>
      <c r="G471" s="38" t="str">
        <v/>
      </c>
      <c r="H471" s="65"/>
      <c r="J471" s="13"/>
    </row>
    <row r="472" spans="1:10" ht="15" hidden="1">
      <c r="A472" s="8" t="str">
        <v/>
      </c>
      <c r="B472" s="46" t="str">
        <v/>
      </c>
      <c r="C472" s="46" t="str">
        <v/>
      </c>
      <c r="D472" s="46" t="str">
        <v/>
      </c>
      <c r="E472" s="49" t="str">
        <v/>
      </c>
      <c r="F472" s="9" t="str">
        <v/>
      </c>
      <c r="G472" s="38" t="str">
        <v/>
      </c>
      <c r="H472" s="65"/>
      <c r="J472" s="13"/>
    </row>
    <row r="473" spans="1:10" ht="15" hidden="1">
      <c r="A473" s="8" t="str">
        <v/>
      </c>
      <c r="B473" s="46" t="str">
        <v/>
      </c>
      <c r="C473" s="46" t="str">
        <v/>
      </c>
      <c r="D473" s="46" t="str">
        <v/>
      </c>
      <c r="E473" s="49" t="str">
        <v/>
      </c>
      <c r="F473" s="9" t="str">
        <v/>
      </c>
      <c r="G473" s="38" t="str">
        <v/>
      </c>
      <c r="H473" s="65"/>
      <c r="J473" s="13"/>
    </row>
    <row r="474" spans="1:10" ht="15" hidden="1">
      <c r="A474" s="8" t="str">
        <v/>
      </c>
      <c r="B474" s="46" t="str">
        <v/>
      </c>
      <c r="C474" s="46" t="str">
        <v/>
      </c>
      <c r="D474" s="46" t="str">
        <v/>
      </c>
      <c r="E474" s="49" t="str">
        <v/>
      </c>
      <c r="F474" s="9" t="str">
        <v/>
      </c>
      <c r="G474" s="38" t="str">
        <v/>
      </c>
      <c r="H474" s="65"/>
      <c r="J474" s="13"/>
    </row>
    <row r="475" spans="1:10" ht="15" hidden="1" customHeight="1">
      <c r="A475" s="8" t="str">
        <v/>
      </c>
      <c r="B475" s="46" t="str">
        <v/>
      </c>
      <c r="C475" s="46" t="str">
        <v/>
      </c>
      <c r="D475" s="46" t="str">
        <v/>
      </c>
      <c r="E475" s="49" t="str">
        <v/>
      </c>
      <c r="F475" s="9" t="str">
        <v/>
      </c>
      <c r="G475" s="38" t="str">
        <v/>
      </c>
      <c r="H475" s="65"/>
      <c r="J475" s="13"/>
    </row>
    <row r="476" spans="1:10" ht="15" hidden="1">
      <c r="A476" s="8" t="str">
        <v/>
      </c>
      <c r="B476" s="46" t="str">
        <v/>
      </c>
      <c r="C476" s="46" t="str">
        <v/>
      </c>
      <c r="D476" s="46" t="str">
        <v/>
      </c>
      <c r="E476" s="49" t="str">
        <v/>
      </c>
      <c r="F476" s="9" t="str">
        <v/>
      </c>
      <c r="G476" s="38" t="str">
        <v/>
      </c>
      <c r="H476" s="65"/>
      <c r="J476" s="13"/>
    </row>
    <row r="477" spans="1:10" ht="15" hidden="1">
      <c r="A477" s="8" t="str">
        <v/>
      </c>
      <c r="B477" s="46" t="str">
        <v/>
      </c>
      <c r="C477" s="46" t="str">
        <v/>
      </c>
      <c r="D477" s="46" t="str">
        <v/>
      </c>
      <c r="E477" s="49" t="str">
        <v/>
      </c>
      <c r="F477" s="9" t="str">
        <v/>
      </c>
      <c r="G477" s="38" t="str">
        <v/>
      </c>
      <c r="H477" s="65"/>
      <c r="J477" s="11"/>
    </row>
    <row r="478" spans="1:10" ht="15" hidden="1">
      <c r="A478" s="8" t="str">
        <v/>
      </c>
      <c r="B478" s="46" t="str">
        <v/>
      </c>
      <c r="C478" s="46" t="str">
        <v/>
      </c>
      <c r="D478" s="46" t="str">
        <v/>
      </c>
      <c r="E478" s="49" t="str">
        <v/>
      </c>
      <c r="F478" s="9" t="str">
        <v/>
      </c>
      <c r="G478" s="38" t="str">
        <v/>
      </c>
      <c r="H478" s="65"/>
      <c r="J478" s="13"/>
    </row>
    <row r="479" spans="1:10" ht="15" hidden="1">
      <c r="A479" s="8" t="str">
        <v/>
      </c>
      <c r="B479" s="46" t="str">
        <v/>
      </c>
      <c r="C479" s="46" t="str">
        <v/>
      </c>
      <c r="D479" s="46" t="str">
        <v/>
      </c>
      <c r="E479" s="49" t="str">
        <v/>
      </c>
      <c r="F479" s="9" t="str">
        <v/>
      </c>
      <c r="G479" s="38" t="str">
        <v/>
      </c>
      <c r="H479" s="65"/>
      <c r="J479" s="13"/>
    </row>
    <row r="480" spans="1:10" ht="15" hidden="1">
      <c r="A480" s="8" t="str">
        <v/>
      </c>
      <c r="B480" s="46" t="str">
        <v/>
      </c>
      <c r="C480" s="46" t="str">
        <v/>
      </c>
      <c r="D480" s="46" t="str">
        <v/>
      </c>
      <c r="E480" s="49" t="str">
        <v/>
      </c>
      <c r="F480" s="9" t="str">
        <v/>
      </c>
      <c r="G480" s="38" t="str">
        <v/>
      </c>
      <c r="H480" s="65"/>
      <c r="J480" s="13"/>
    </row>
    <row r="481" spans="1:10" ht="15" hidden="1">
      <c r="A481" s="8" t="str">
        <v/>
      </c>
      <c r="B481" s="46" t="str">
        <v/>
      </c>
      <c r="C481" s="46" t="str">
        <v/>
      </c>
      <c r="D481" s="46" t="str">
        <v/>
      </c>
      <c r="E481" s="49" t="str">
        <v/>
      </c>
      <c r="F481" s="9" t="str">
        <v/>
      </c>
      <c r="G481" s="38" t="str">
        <v/>
      </c>
      <c r="H481" s="65"/>
      <c r="J481" s="13"/>
    </row>
    <row r="482" spans="1:10" ht="15" hidden="1">
      <c r="A482" s="8" t="str">
        <v/>
      </c>
      <c r="B482" s="46" t="str">
        <v/>
      </c>
      <c r="C482" s="46" t="str">
        <v/>
      </c>
      <c r="D482" s="46" t="str">
        <v/>
      </c>
      <c r="E482" s="49" t="str">
        <v/>
      </c>
      <c r="F482" s="9" t="str">
        <v/>
      </c>
      <c r="G482" s="38" t="str">
        <v/>
      </c>
      <c r="H482" s="65"/>
      <c r="J482" s="13"/>
    </row>
    <row r="483" spans="1:10" ht="15" hidden="1">
      <c r="A483" s="8" t="str">
        <v/>
      </c>
      <c r="B483" s="46" t="str">
        <v/>
      </c>
      <c r="C483" s="46" t="str">
        <v/>
      </c>
      <c r="D483" s="46" t="str">
        <v/>
      </c>
      <c r="E483" s="49" t="str">
        <v/>
      </c>
      <c r="F483" s="9" t="str">
        <v/>
      </c>
      <c r="G483" s="38" t="str">
        <v/>
      </c>
      <c r="H483" s="65"/>
      <c r="J483" s="13"/>
    </row>
    <row r="484" spans="1:10" ht="15" hidden="1">
      <c r="A484" s="8" t="str">
        <v/>
      </c>
      <c r="B484" s="46" t="str">
        <v/>
      </c>
      <c r="C484" s="46" t="str">
        <v/>
      </c>
      <c r="D484" s="46" t="str">
        <v/>
      </c>
      <c r="E484" s="49" t="str">
        <v/>
      </c>
      <c r="F484" s="9" t="str">
        <v/>
      </c>
      <c r="G484" s="38" t="str">
        <v/>
      </c>
      <c r="H484" s="65"/>
      <c r="J484" s="13"/>
    </row>
    <row r="485" spans="1:10" ht="15" hidden="1">
      <c r="A485" s="8" t="str">
        <v/>
      </c>
      <c r="B485" s="46" t="str">
        <v/>
      </c>
      <c r="C485" s="46" t="str">
        <v/>
      </c>
      <c r="D485" s="46" t="str">
        <v/>
      </c>
      <c r="E485" s="49" t="str">
        <v/>
      </c>
      <c r="F485" s="9" t="str">
        <v/>
      </c>
      <c r="G485" s="38" t="str">
        <v/>
      </c>
      <c r="H485" s="65"/>
      <c r="J485" s="13"/>
    </row>
    <row r="486" spans="1:10" ht="15" hidden="1">
      <c r="A486" s="8" t="str">
        <v/>
      </c>
      <c r="B486" s="46" t="str">
        <v/>
      </c>
      <c r="C486" s="46" t="str">
        <v/>
      </c>
      <c r="D486" s="46" t="str">
        <v/>
      </c>
      <c r="E486" s="49" t="str">
        <v/>
      </c>
      <c r="F486" s="9" t="str">
        <v/>
      </c>
      <c r="G486" s="38" t="str">
        <v/>
      </c>
      <c r="H486" s="65"/>
      <c r="J486" s="13"/>
    </row>
    <row r="487" spans="1:10" ht="15" hidden="1">
      <c r="A487" s="8" t="str">
        <v/>
      </c>
      <c r="B487" s="46" t="str">
        <v/>
      </c>
      <c r="C487" s="46" t="str">
        <v/>
      </c>
      <c r="D487" s="46" t="str">
        <v/>
      </c>
      <c r="E487" s="49" t="str">
        <v/>
      </c>
      <c r="F487" s="9" t="str">
        <v/>
      </c>
      <c r="G487" s="38" t="str">
        <v/>
      </c>
      <c r="H487" s="65"/>
      <c r="J487" s="13"/>
    </row>
    <row r="488" spans="1:10" ht="15" hidden="1">
      <c r="A488" s="8" t="str">
        <v/>
      </c>
      <c r="B488" s="46" t="str">
        <v/>
      </c>
      <c r="C488" s="46" t="str">
        <v/>
      </c>
      <c r="D488" s="46" t="str">
        <v/>
      </c>
      <c r="E488" s="49" t="str">
        <v/>
      </c>
      <c r="F488" s="9" t="str">
        <v/>
      </c>
      <c r="G488" s="38" t="str">
        <v/>
      </c>
      <c r="H488" s="65"/>
      <c r="J488" s="13"/>
    </row>
    <row r="489" spans="1:10" ht="15" hidden="1">
      <c r="A489" s="8" t="str">
        <v/>
      </c>
      <c r="B489" s="46" t="str">
        <v/>
      </c>
      <c r="C489" s="46" t="str">
        <v/>
      </c>
      <c r="D489" s="46" t="str">
        <v/>
      </c>
      <c r="E489" s="49" t="str">
        <v/>
      </c>
      <c r="F489" s="9" t="str">
        <v/>
      </c>
      <c r="G489" s="38" t="str">
        <v/>
      </c>
      <c r="H489" s="65"/>
      <c r="J489" s="13"/>
    </row>
    <row r="490" spans="1:10" ht="15" hidden="1">
      <c r="A490" s="8" t="str">
        <v/>
      </c>
      <c r="B490" s="46" t="str">
        <v/>
      </c>
      <c r="C490" s="46" t="str">
        <v/>
      </c>
      <c r="D490" s="46" t="str">
        <v/>
      </c>
      <c r="E490" s="49" t="str">
        <v/>
      </c>
      <c r="F490" s="9" t="str">
        <v/>
      </c>
      <c r="G490" s="38" t="str">
        <v/>
      </c>
      <c r="H490" s="65"/>
      <c r="J490" s="13"/>
    </row>
    <row r="491" spans="1:10" ht="15" hidden="1">
      <c r="A491" s="8" t="str">
        <v/>
      </c>
      <c r="B491" s="46" t="str">
        <v/>
      </c>
      <c r="C491" s="46" t="str">
        <v/>
      </c>
      <c r="D491" s="46" t="str">
        <v/>
      </c>
      <c r="E491" s="49" t="str">
        <v/>
      </c>
      <c r="F491" s="9" t="str">
        <v/>
      </c>
      <c r="G491" s="38" t="str">
        <v/>
      </c>
      <c r="H491" s="65"/>
      <c r="J491" s="13"/>
    </row>
    <row r="492" spans="1:10" ht="15" hidden="1">
      <c r="A492" s="8" t="str">
        <v/>
      </c>
      <c r="B492" s="46" t="str">
        <v/>
      </c>
      <c r="C492" s="46" t="str">
        <v/>
      </c>
      <c r="D492" s="46" t="str">
        <v/>
      </c>
      <c r="E492" s="49" t="str">
        <v/>
      </c>
      <c r="F492" s="9" t="str">
        <v/>
      </c>
      <c r="G492" s="38" t="str">
        <v/>
      </c>
      <c r="H492" s="65"/>
      <c r="J492" s="13"/>
    </row>
    <row r="493" spans="1:10" ht="15" hidden="1">
      <c r="A493" s="8" t="str">
        <v/>
      </c>
      <c r="B493" s="46" t="str">
        <v/>
      </c>
      <c r="C493" s="46" t="str">
        <v/>
      </c>
      <c r="D493" s="46" t="str">
        <v/>
      </c>
      <c r="E493" s="49" t="str">
        <v/>
      </c>
      <c r="F493" s="9" t="str">
        <v/>
      </c>
      <c r="G493" s="38" t="str">
        <v/>
      </c>
      <c r="H493" s="65"/>
      <c r="J493" s="13"/>
    </row>
    <row r="494" spans="1:10" ht="15" hidden="1">
      <c r="A494" s="8" t="str">
        <v/>
      </c>
      <c r="B494" s="46" t="str">
        <v/>
      </c>
      <c r="C494" s="46" t="str">
        <v/>
      </c>
      <c r="D494" s="46" t="str">
        <v/>
      </c>
      <c r="E494" s="49" t="str">
        <v/>
      </c>
      <c r="F494" s="9" t="str">
        <v/>
      </c>
      <c r="G494" s="38" t="str">
        <v/>
      </c>
      <c r="H494" s="65"/>
      <c r="J494" s="13"/>
    </row>
    <row r="495" spans="1:10" ht="15" hidden="1" customHeight="1">
      <c r="A495" s="8" t="str">
        <v/>
      </c>
      <c r="B495" s="46" t="str">
        <v/>
      </c>
      <c r="C495" s="46" t="str">
        <v/>
      </c>
      <c r="D495" s="46" t="str">
        <v/>
      </c>
      <c r="E495" s="49" t="str">
        <v/>
      </c>
      <c r="F495" s="9" t="str">
        <v/>
      </c>
      <c r="G495" s="38" t="str">
        <v/>
      </c>
      <c r="H495" s="65"/>
      <c r="J495" s="13"/>
    </row>
    <row r="496" spans="1:10" ht="15" hidden="1">
      <c r="A496" s="8" t="str">
        <v/>
      </c>
      <c r="B496" s="46" t="str">
        <v/>
      </c>
      <c r="C496" s="46" t="str">
        <v/>
      </c>
      <c r="D496" s="46" t="str">
        <v/>
      </c>
      <c r="E496" s="49" t="str">
        <v/>
      </c>
      <c r="F496" s="9" t="str">
        <v/>
      </c>
      <c r="G496" s="38" t="str">
        <v/>
      </c>
      <c r="H496" s="65"/>
      <c r="J496" s="13"/>
    </row>
    <row r="497" spans="1:10" ht="15" hidden="1">
      <c r="A497" s="8" t="str">
        <v/>
      </c>
      <c r="B497" s="46" t="str">
        <v/>
      </c>
      <c r="C497" s="46" t="str">
        <v/>
      </c>
      <c r="D497" s="46" t="str">
        <v/>
      </c>
      <c r="E497" s="49" t="str">
        <v/>
      </c>
      <c r="F497" s="9" t="str">
        <v/>
      </c>
      <c r="G497" s="38" t="str">
        <v/>
      </c>
      <c r="H497" s="65"/>
      <c r="J497" s="11"/>
    </row>
    <row r="498" spans="1:10" ht="15" hidden="1">
      <c r="A498" s="8" t="str">
        <v/>
      </c>
      <c r="B498" s="46" t="str">
        <v/>
      </c>
      <c r="C498" s="46" t="str">
        <v/>
      </c>
      <c r="D498" s="46" t="str">
        <v/>
      </c>
      <c r="E498" s="49" t="str">
        <v/>
      </c>
      <c r="F498" s="9" t="str">
        <v/>
      </c>
      <c r="G498" s="38" t="str">
        <v/>
      </c>
      <c r="H498" s="65"/>
      <c r="J498" s="13"/>
    </row>
    <row r="499" spans="1:10" ht="15" hidden="1">
      <c r="A499" s="8" t="str">
        <v/>
      </c>
      <c r="B499" s="46" t="str">
        <v/>
      </c>
      <c r="C499" s="46" t="str">
        <v/>
      </c>
      <c r="D499" s="46" t="str">
        <v/>
      </c>
      <c r="E499" s="49" t="str">
        <v/>
      </c>
      <c r="F499" s="9" t="str">
        <v/>
      </c>
      <c r="G499" s="38" t="str">
        <v/>
      </c>
      <c r="H499" s="65"/>
      <c r="J499" s="13"/>
    </row>
    <row r="500" spans="1:10" ht="15" hidden="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sheet="1" objects="1" scenarios="1" sort="0" autoFilter="0"/>
  <autoFilter ref="A5:J502" xr:uid="{1CF75F63-A363-4D10-B097-16CC4277D396}">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139" priority="3">
      <formula>LEN(TRIM(G6))=0</formula>
    </cfRule>
    <cfRule type="cellIs" dxfId="138" priority="4" operator="lessThan">
      <formula>0</formula>
    </cfRule>
    <cfRule type="cellIs" dxfId="137" priority="5" operator="equal">
      <formula>0</formula>
    </cfRule>
    <cfRule type="cellIs" dxfId="136" priority="6" operator="between">
      <formula>$F6</formula>
      <formula>0</formula>
    </cfRule>
  </conditionalFormatting>
  <conditionalFormatting sqref="J6:J502">
    <cfRule type="cellIs" dxfId="135" priority="7" operator="equal">
      <formula>0</formula>
    </cfRule>
    <cfRule type="notContainsBlanks" dxfId="134" priority="8">
      <formula>LEN(TRIM(J6))&gt;0</formula>
    </cfRule>
    <cfRule type="containsBlanks" dxfId="133"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E499-17A7-4A2D-9A8E-987060AA3AF1}">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outlineLevelRow="1"/>
  <cols>
    <col min="1" max="1" width="28.7109375" customWidth="1"/>
    <col min="2" max="2" width="17.42578125" style="55" customWidth="1"/>
    <col min="3" max="3" width="61.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256</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c r="O2" s="77"/>
    </row>
    <row r="3" spans="1:15" ht="24" customHeight="1">
      <c r="A3" s="67"/>
      <c r="B3" s="67"/>
      <c r="C3" s="67"/>
      <c r="D3" s="67"/>
      <c r="E3" s="67"/>
      <c r="F3" s="67"/>
      <c r="G3" s="67"/>
      <c r="H3" s="67"/>
      <c r="J3" s="84" t="str">
        <f>'TEMPLATE Order Page ADMIN USE'!J3</f>
        <v>Total Due to all Growers: (auto-calc)</v>
      </c>
      <c r="K3" s="70">
        <f>SUMPRODUCT(J6:J500,'GROWERS'' PAGE'!E4:E498)</f>
        <v>93.800000000000011</v>
      </c>
      <c r="O3" s="77"/>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outlineLevel="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c r="K5"/>
    </row>
    <row r="6" spans="1:15" ht="15">
      <c r="A6" s="8" t="str">
        <v>Blacklands</v>
      </c>
      <c r="B6" s="46" t="str">
        <v>Chard</v>
      </c>
      <c r="C6" s="46" t="str">
        <v>Organic Certified Rainbow Chard</v>
      </c>
      <c r="D6" s="46" t="str">
        <v>kg</v>
      </c>
      <c r="E6" s="49">
        <v>6</v>
      </c>
      <c r="F6" s="9">
        <v>30</v>
      </c>
      <c r="G6" s="38">
        <v>0</v>
      </c>
      <c r="H6" s="65" t="e" cm="1">
        <f t="array" ref="H6:H283">'TEMPLATE Order Page ADMIN USE'!H6:H283</f>
        <v>#REF!</v>
      </c>
      <c r="I6" s="12"/>
      <c r="J6" s="11"/>
      <c r="K6"/>
    </row>
    <row r="7" spans="1:15" ht="15" hidden="1">
      <c r="A7" s="8" t="str">
        <v>Blacklands</v>
      </c>
      <c r="B7" s="46" t="str">
        <v/>
      </c>
      <c r="C7" s="46" t="str">
        <v/>
      </c>
      <c r="D7" s="46" t="str">
        <v/>
      </c>
      <c r="E7" s="49" t="str">
        <v/>
      </c>
      <c r="F7" s="9" t="str">
        <v/>
      </c>
      <c r="G7" s="38" t="str">
        <v/>
      </c>
      <c r="H7" s="65" t="e">
        <v>#REF!</v>
      </c>
      <c r="I7" s="12"/>
      <c r="J7" s="11"/>
      <c r="K7"/>
    </row>
    <row r="8" spans="1:15" ht="15" hidden="1">
      <c r="A8" s="8" t="str">
        <v>Blacklands</v>
      </c>
      <c r="B8" s="46" t="str">
        <v/>
      </c>
      <c r="C8" s="46" t="str">
        <v/>
      </c>
      <c r="D8" s="46" t="str">
        <v/>
      </c>
      <c r="E8" s="49" t="str">
        <v/>
      </c>
      <c r="F8" s="9" t="str">
        <v/>
      </c>
      <c r="G8" s="38" t="str">
        <v/>
      </c>
      <c r="H8" s="65" t="e">
        <v>#REF!</v>
      </c>
      <c r="I8" s="12"/>
      <c r="J8" s="11"/>
      <c r="K8"/>
    </row>
    <row r="9" spans="1:15" ht="15" hidden="1">
      <c r="A9" s="8" t="str">
        <v>Blacklands</v>
      </c>
      <c r="B9" s="46" t="str">
        <v/>
      </c>
      <c r="C9" s="46" t="str">
        <v/>
      </c>
      <c r="D9" s="46" t="str">
        <v/>
      </c>
      <c r="E9" s="49" t="str">
        <v/>
      </c>
      <c r="F9" s="9" t="str">
        <v/>
      </c>
      <c r="G9" s="52" t="str">
        <v/>
      </c>
      <c r="H9" s="65" t="e">
        <v>#REF!</v>
      </c>
      <c r="I9" s="12"/>
      <c r="J9" s="11"/>
      <c r="K9"/>
    </row>
    <row r="10" spans="1:15" ht="15" hidden="1">
      <c r="A10" s="8" t="str">
        <v>Blacklands</v>
      </c>
      <c r="B10" s="46" t="str">
        <v/>
      </c>
      <c r="C10" s="46" t="str">
        <v/>
      </c>
      <c r="D10" s="46" t="str">
        <v/>
      </c>
      <c r="E10" s="49" t="str">
        <v/>
      </c>
      <c r="F10" s="9" t="str">
        <v/>
      </c>
      <c r="G10" s="38" t="str">
        <v/>
      </c>
      <c r="H10" s="65" t="e">
        <v>#REF!</v>
      </c>
      <c r="I10" s="12"/>
      <c r="J10" s="11"/>
      <c r="K10"/>
    </row>
    <row r="11" spans="1:15" ht="15" hidden="1">
      <c r="A11" s="8" t="str">
        <v>Blacklands</v>
      </c>
      <c r="B11" s="46" t="str">
        <v/>
      </c>
      <c r="C11" s="46" t="str">
        <v/>
      </c>
      <c r="D11" s="46" t="str">
        <v/>
      </c>
      <c r="E11" s="49" t="str">
        <v/>
      </c>
      <c r="F11" s="9" t="str">
        <v/>
      </c>
      <c r="G11" s="38" t="str">
        <v/>
      </c>
      <c r="H11" s="65" t="e">
        <v>#REF!</v>
      </c>
      <c r="I11" s="12"/>
      <c r="J11" s="11"/>
      <c r="K11"/>
    </row>
    <row r="12" spans="1:15" ht="15" hidden="1">
      <c r="A12" s="8" t="str">
        <v>Blacklands</v>
      </c>
      <c r="B12" s="46" t="str">
        <v/>
      </c>
      <c r="C12" s="46" t="str">
        <v/>
      </c>
      <c r="D12" s="46" t="str">
        <v/>
      </c>
      <c r="E12" s="49" t="str">
        <v/>
      </c>
      <c r="F12" s="9" t="str">
        <v/>
      </c>
      <c r="G12" s="38" t="str">
        <v/>
      </c>
      <c r="H12" s="65" t="e">
        <v>#REF!</v>
      </c>
      <c r="I12" s="12"/>
      <c r="J12" s="11"/>
      <c r="K12"/>
    </row>
    <row r="13" spans="1:15" ht="15" hidden="1">
      <c r="A13" s="8" t="str">
        <v>Blacklands</v>
      </c>
      <c r="B13" s="46" t="str">
        <v/>
      </c>
      <c r="C13" s="46" t="str">
        <v/>
      </c>
      <c r="D13" s="46" t="str">
        <v/>
      </c>
      <c r="E13" s="49" t="str">
        <v/>
      </c>
      <c r="F13" s="9" t="str">
        <v/>
      </c>
      <c r="G13" s="38" t="str">
        <v/>
      </c>
      <c r="H13" s="65" t="e">
        <v>#REF!</v>
      </c>
      <c r="I13" s="12"/>
      <c r="J13" s="11"/>
      <c r="K13"/>
    </row>
    <row r="14" spans="1:15" ht="15" hidden="1">
      <c r="A14" s="8" t="str">
        <v>Blacklands</v>
      </c>
      <c r="B14" s="46" t="str">
        <v/>
      </c>
      <c r="C14" s="46" t="str">
        <v/>
      </c>
      <c r="D14" s="46" t="str">
        <v/>
      </c>
      <c r="E14" s="49" t="str">
        <v/>
      </c>
      <c r="F14" s="9" t="str">
        <v/>
      </c>
      <c r="G14" s="38" t="str">
        <v/>
      </c>
      <c r="H14" s="65" t="e">
        <v>#REF!</v>
      </c>
      <c r="I14" s="12"/>
      <c r="J14" s="11"/>
      <c r="K14"/>
    </row>
    <row r="15" spans="1:15" ht="15" hidden="1">
      <c r="A15" s="8" t="str">
        <v>Blacklands</v>
      </c>
      <c r="B15" s="46" t="str">
        <v/>
      </c>
      <c r="C15" s="46" t="str">
        <v/>
      </c>
      <c r="D15" s="46" t="str">
        <v/>
      </c>
      <c r="E15" s="49" t="str">
        <v/>
      </c>
      <c r="F15" s="9" t="str">
        <v/>
      </c>
      <c r="G15" s="38" t="str">
        <v/>
      </c>
      <c r="H15" s="65" t="e">
        <v>#REF!</v>
      </c>
      <c r="I15" s="12"/>
      <c r="J15" s="11"/>
      <c r="K15"/>
    </row>
    <row r="16" spans="1:15" ht="15" hidden="1">
      <c r="A16" s="8" t="str">
        <v>Blacklands</v>
      </c>
      <c r="B16" s="46" t="str">
        <v/>
      </c>
      <c r="C16" s="46" t="str">
        <v/>
      </c>
      <c r="D16" s="46" t="str">
        <v/>
      </c>
      <c r="E16" s="49" t="str">
        <v/>
      </c>
      <c r="F16" s="9" t="str">
        <v/>
      </c>
      <c r="G16" s="38" t="str">
        <v/>
      </c>
      <c r="H16" s="65" t="e">
        <v>#REF!</v>
      </c>
      <c r="I16" s="12"/>
      <c r="J16" s="11"/>
      <c r="K16"/>
    </row>
    <row r="17" spans="1:11" ht="15" hidden="1">
      <c r="A17" s="8" t="str">
        <v>Blacklands</v>
      </c>
      <c r="B17" s="46" t="str">
        <v/>
      </c>
      <c r="C17" s="46" t="str">
        <v/>
      </c>
      <c r="D17" s="46" t="str">
        <v/>
      </c>
      <c r="E17" s="49" t="str">
        <v/>
      </c>
      <c r="F17" s="9" t="str">
        <v/>
      </c>
      <c r="G17" s="38" t="str">
        <v/>
      </c>
      <c r="H17" s="65" t="e">
        <v>#REF!</v>
      </c>
      <c r="I17" s="12"/>
      <c r="J17" s="13"/>
      <c r="K17"/>
    </row>
    <row r="18" spans="1:11" ht="15" hidden="1">
      <c r="A18" s="8" t="str">
        <v>Blacklands</v>
      </c>
      <c r="B18" s="46" t="str">
        <v/>
      </c>
      <c r="C18" s="46" t="str">
        <v/>
      </c>
      <c r="D18" s="46" t="str">
        <v/>
      </c>
      <c r="E18" s="49" t="str">
        <v/>
      </c>
      <c r="F18" s="9" t="str">
        <v/>
      </c>
      <c r="G18" s="38" t="str">
        <v/>
      </c>
      <c r="H18" s="65" t="e">
        <v>#REF!</v>
      </c>
      <c r="I18" s="12"/>
      <c r="J18" s="13"/>
      <c r="K18"/>
    </row>
    <row r="19" spans="1:11" ht="15" hidden="1">
      <c r="A19" s="8" t="str">
        <v>Blacklands</v>
      </c>
      <c r="B19" s="46" t="str">
        <v/>
      </c>
      <c r="C19" s="46" t="str">
        <v/>
      </c>
      <c r="D19" s="46" t="str">
        <v/>
      </c>
      <c r="E19" s="49" t="str">
        <v/>
      </c>
      <c r="F19" s="9" t="str">
        <v/>
      </c>
      <c r="G19" s="38" t="str">
        <v/>
      </c>
      <c r="H19" s="65" t="e">
        <v>#REF!</v>
      </c>
      <c r="I19" s="12"/>
      <c r="J19" s="13"/>
      <c r="K19"/>
    </row>
    <row r="20" spans="1:11" ht="15" hidden="1">
      <c r="A20" s="8" t="str">
        <v>Blacklands</v>
      </c>
      <c r="B20" s="46" t="str">
        <v/>
      </c>
      <c r="C20" s="46" t="str">
        <v/>
      </c>
      <c r="D20" s="46" t="str">
        <v/>
      </c>
      <c r="E20" s="49" t="str">
        <v/>
      </c>
      <c r="F20" s="9" t="str">
        <v/>
      </c>
      <c r="G20" s="38" t="str">
        <v/>
      </c>
      <c r="H20" s="65" t="e">
        <v>#REF!</v>
      </c>
      <c r="I20" s="12"/>
      <c r="J20" s="13"/>
      <c r="K20"/>
    </row>
    <row r="21" spans="1:11" ht="15" hidden="1">
      <c r="A21" s="8" t="str">
        <v>Blacklands</v>
      </c>
      <c r="B21" s="46" t="str">
        <v/>
      </c>
      <c r="C21" s="46" t="str">
        <v/>
      </c>
      <c r="D21" s="46" t="str">
        <v/>
      </c>
      <c r="E21" s="49" t="str">
        <v/>
      </c>
      <c r="F21" s="9" t="str">
        <v/>
      </c>
      <c r="G21" s="38" t="str">
        <v/>
      </c>
      <c r="H21" s="65" t="e">
        <v>#REF!</v>
      </c>
      <c r="I21" s="12"/>
      <c r="J21" s="13"/>
      <c r="K21"/>
    </row>
    <row r="22" spans="1:11" ht="15" hidden="1">
      <c r="A22" s="8" t="str">
        <v>Blacklands</v>
      </c>
      <c r="B22" s="46" t="str">
        <v/>
      </c>
      <c r="C22" s="46" t="str">
        <v/>
      </c>
      <c r="D22" s="46" t="str">
        <v/>
      </c>
      <c r="E22" s="49" t="str">
        <v/>
      </c>
      <c r="F22" s="9" t="str">
        <v/>
      </c>
      <c r="G22" s="38" t="str">
        <v/>
      </c>
      <c r="H22" s="65" t="e">
        <v>#REF!</v>
      </c>
      <c r="I22" s="12"/>
      <c r="J22" s="13"/>
      <c r="K22"/>
    </row>
    <row r="23" spans="1:11" ht="15" hidden="1">
      <c r="A23" s="8" t="str">
        <v>Blacklands</v>
      </c>
      <c r="B23" s="46" t="str">
        <v/>
      </c>
      <c r="C23" s="46" t="str">
        <v/>
      </c>
      <c r="D23" s="46" t="str">
        <v/>
      </c>
      <c r="E23" s="49" t="str">
        <v/>
      </c>
      <c r="F23" s="9" t="str">
        <v/>
      </c>
      <c r="G23" s="38" t="str">
        <v/>
      </c>
      <c r="H23" s="65" t="e">
        <v>#REF!</v>
      </c>
      <c r="I23" s="12"/>
      <c r="J23" s="13"/>
      <c r="K23"/>
    </row>
    <row r="24" spans="1:11" ht="15" hidden="1">
      <c r="A24" s="8" t="str">
        <v>Blacklands</v>
      </c>
      <c r="B24" s="46" t="str">
        <v/>
      </c>
      <c r="C24" s="46" t="str">
        <v/>
      </c>
      <c r="D24" s="46" t="str">
        <v/>
      </c>
      <c r="E24" s="49" t="str">
        <v/>
      </c>
      <c r="F24" s="9" t="str">
        <v/>
      </c>
      <c r="G24" s="38" t="str">
        <v/>
      </c>
      <c r="H24" s="65" t="e">
        <v>#REF!</v>
      </c>
      <c r="I24" s="12"/>
      <c r="J24" s="13"/>
      <c r="K24"/>
    </row>
    <row r="25" spans="1:11" ht="15" hidden="1">
      <c r="A25" s="8" t="str">
        <v>Blacklands</v>
      </c>
      <c r="B25" s="46" t="str">
        <v/>
      </c>
      <c r="C25" s="46" t="str">
        <v/>
      </c>
      <c r="D25" s="46" t="str">
        <v/>
      </c>
      <c r="E25" s="49" t="str">
        <v/>
      </c>
      <c r="F25" s="9" t="str">
        <v/>
      </c>
      <c r="G25" s="38" t="str">
        <v/>
      </c>
      <c r="H25" s="65" t="e">
        <v>#REF!</v>
      </c>
      <c r="I25" s="12"/>
      <c r="J25" s="13"/>
      <c r="K25"/>
    </row>
    <row r="26" spans="1:11" ht="15" hidden="1">
      <c r="A26" s="8" t="str">
        <v>Blacklands</v>
      </c>
      <c r="B26" s="46" t="str">
        <v/>
      </c>
      <c r="C26" s="46" t="str">
        <v/>
      </c>
      <c r="D26" s="46" t="str">
        <v/>
      </c>
      <c r="E26" s="49" t="str">
        <v/>
      </c>
      <c r="F26" s="9" t="str">
        <v/>
      </c>
      <c r="G26" s="38" t="str">
        <v/>
      </c>
      <c r="H26" s="65" t="e">
        <v>#REF!</v>
      </c>
      <c r="I26" s="12"/>
      <c r="J26" s="13"/>
      <c r="K26"/>
    </row>
    <row r="27" spans="1:11" ht="15" hidden="1">
      <c r="A27" s="8" t="str">
        <v>Blacklands</v>
      </c>
      <c r="B27" s="46" t="str">
        <v/>
      </c>
      <c r="C27" s="46" t="str">
        <v/>
      </c>
      <c r="D27" s="46" t="str">
        <v/>
      </c>
      <c r="E27" s="49" t="str">
        <v/>
      </c>
      <c r="F27" s="9" t="str">
        <v/>
      </c>
      <c r="G27" s="38" t="str">
        <v/>
      </c>
      <c r="H27" s="65" t="e">
        <v>#REF!</v>
      </c>
      <c r="I27" s="12"/>
      <c r="J27" s="13"/>
      <c r="K27"/>
    </row>
    <row r="28" spans="1:11" ht="15" hidden="1">
      <c r="A28" s="8" t="str">
        <v>Blacklands</v>
      </c>
      <c r="B28" s="46" t="str">
        <v/>
      </c>
      <c r="C28" s="46" t="str">
        <v/>
      </c>
      <c r="D28" s="46" t="str">
        <v/>
      </c>
      <c r="E28" s="49" t="str">
        <v/>
      </c>
      <c r="F28" s="9" t="str">
        <v/>
      </c>
      <c r="G28" s="38" t="str">
        <v/>
      </c>
      <c r="H28" s="65" t="e">
        <v>#REF!</v>
      </c>
      <c r="I28" s="12"/>
      <c r="J28" s="13"/>
      <c r="K28"/>
    </row>
    <row r="29" spans="1:11" ht="15" hidden="1">
      <c r="A29" s="8" t="str">
        <v>Blacklands</v>
      </c>
      <c r="B29" s="46" t="str">
        <v/>
      </c>
      <c r="C29" s="46" t="str">
        <v/>
      </c>
      <c r="D29" s="46" t="str">
        <v/>
      </c>
      <c r="E29" s="49" t="str">
        <v/>
      </c>
      <c r="F29" s="9" t="str">
        <v/>
      </c>
      <c r="G29" s="38" t="str">
        <v/>
      </c>
      <c r="H29" s="65" t="e">
        <v>#REF!</v>
      </c>
      <c r="I29" s="12"/>
      <c r="J29" s="13"/>
      <c r="K29"/>
    </row>
    <row r="30" spans="1:11" ht="15" hidden="1">
      <c r="A30" s="8" t="str">
        <v>Blacklands</v>
      </c>
      <c r="B30" s="46" t="str">
        <v/>
      </c>
      <c r="C30" s="46" t="str">
        <v/>
      </c>
      <c r="D30" s="46" t="str">
        <v/>
      </c>
      <c r="E30" s="49" t="str">
        <v/>
      </c>
      <c r="F30" s="9" t="str">
        <v/>
      </c>
      <c r="G30" s="38" t="str">
        <v/>
      </c>
      <c r="H30" s="65" t="e">
        <v>#REF!</v>
      </c>
      <c r="I30" s="12"/>
      <c r="J30" s="13"/>
      <c r="K30"/>
    </row>
    <row r="31" spans="1:11" ht="14.25">
      <c r="A31" s="8" t="str">
        <v>Worthy Earth at Bletchingdon</v>
      </c>
      <c r="B31" s="46" t="str">
        <v>Spinach</v>
      </c>
      <c r="C31" s="46" t="str">
        <v/>
      </c>
      <c r="D31" s="46" t="str">
        <v>kg</v>
      </c>
      <c r="E31" s="49">
        <v>9</v>
      </c>
      <c r="F31" s="9">
        <v>10</v>
      </c>
      <c r="G31" s="38">
        <v>0</v>
      </c>
      <c r="H31" s="65" t="e">
        <v>#REF!</v>
      </c>
      <c r="I31" s="12"/>
      <c r="J31" s="13">
        <v>2</v>
      </c>
      <c r="K31"/>
    </row>
    <row r="32" spans="1:11" ht="14.25">
      <c r="A32" s="8" t="str">
        <v>Worthy Earth at Bletchingdon</v>
      </c>
      <c r="B32" s="46" t="str">
        <v>Salad Leaves</v>
      </c>
      <c r="C32" s="46" t="str">
        <v>Mixed</v>
      </c>
      <c r="D32" s="46" t="str">
        <v>kg</v>
      </c>
      <c r="E32" s="49">
        <v>12</v>
      </c>
      <c r="F32" s="9">
        <v>20</v>
      </c>
      <c r="G32" s="38">
        <v>4</v>
      </c>
      <c r="H32" s="65" t="e">
        <v>#REF!</v>
      </c>
      <c r="I32" s="12"/>
      <c r="J32" s="13">
        <v>3</v>
      </c>
      <c r="K32"/>
    </row>
    <row r="33" spans="1:11" ht="14.25">
      <c r="A33" s="8" t="str">
        <v>Worthy Earth at Bletchingdon</v>
      </c>
      <c r="B33" s="46" t="str">
        <v>Coriander</v>
      </c>
      <c r="C33" s="46" t="str">
        <v/>
      </c>
      <c r="D33" s="46" t="str">
        <v>100 g</v>
      </c>
      <c r="E33" s="49">
        <v>1.2</v>
      </c>
      <c r="F33" s="9">
        <v>10</v>
      </c>
      <c r="G33" s="38">
        <v>0</v>
      </c>
      <c r="H33" s="65" t="e">
        <v>#REF!</v>
      </c>
      <c r="I33" s="12"/>
      <c r="J33" s="11">
        <v>2</v>
      </c>
      <c r="K33"/>
    </row>
    <row r="34" spans="1:11" ht="14.25">
      <c r="A34" s="8" t="str">
        <v>Worthy Earth at Bletchingdon</v>
      </c>
      <c r="B34" s="46" t="str">
        <v>Lemon Balm</v>
      </c>
      <c r="C34" s="46" t="str">
        <v/>
      </c>
      <c r="D34" s="46" t="str">
        <v>100 g</v>
      </c>
      <c r="E34" s="49">
        <v>1.2</v>
      </c>
      <c r="F34" s="9">
        <v>10</v>
      </c>
      <c r="G34" s="38">
        <v>1</v>
      </c>
      <c r="H34" s="65" t="e">
        <v>#REF!</v>
      </c>
      <c r="I34" s="12"/>
      <c r="J34" s="13">
        <v>1</v>
      </c>
      <c r="K34"/>
    </row>
    <row r="35" spans="1:11" ht="14.25">
      <c r="A35" s="8" t="str">
        <v>Worthy Earth at Bletchingdon</v>
      </c>
      <c r="B35" s="46" t="str">
        <v>Oregano</v>
      </c>
      <c r="C35" s="46" t="str">
        <v/>
      </c>
      <c r="D35" s="46" t="str">
        <v>100 g</v>
      </c>
      <c r="E35" s="49">
        <v>1.2</v>
      </c>
      <c r="F35" s="9">
        <v>10</v>
      </c>
      <c r="G35" s="38">
        <v>2</v>
      </c>
      <c r="H35" s="65" t="e">
        <v>#REF!</v>
      </c>
      <c r="I35" s="12"/>
      <c r="J35" s="13">
        <v>1</v>
      </c>
      <c r="K35"/>
    </row>
    <row r="36" spans="1:11" ht="15">
      <c r="A36" s="8" t="str">
        <v>Worthy Earth at Bletchingdon</v>
      </c>
      <c r="B36" s="46" t="str">
        <v>Chard</v>
      </c>
      <c r="C36" s="46" t="str">
        <v>Rainbow</v>
      </c>
      <c r="D36" s="46" t="str">
        <v>kg</v>
      </c>
      <c r="E36" s="49">
        <v>6.5</v>
      </c>
      <c r="F36" s="9">
        <v>2</v>
      </c>
      <c r="G36" s="38">
        <v>0</v>
      </c>
      <c r="H36" s="65" t="e">
        <v>#REF!</v>
      </c>
      <c r="J36" s="13"/>
      <c r="K36"/>
    </row>
    <row r="37" spans="1:11" ht="15" hidden="1">
      <c r="A37" s="8" t="str">
        <v>Worthy Earth at Bletchingdon</v>
      </c>
      <c r="B37" s="46" t="str">
        <v>Radish</v>
      </c>
      <c r="C37" s="46" t="str">
        <v>6 radish per bunch</v>
      </c>
      <c r="D37" s="46" t="str">
        <v>bunch</v>
      </c>
      <c r="E37" s="49">
        <v>1.2</v>
      </c>
      <c r="F37" s="9">
        <v>45</v>
      </c>
      <c r="G37" s="38">
        <v>45</v>
      </c>
      <c r="H37" s="65" t="e">
        <v>#REF!</v>
      </c>
      <c r="J37" s="13"/>
      <c r="K37"/>
    </row>
    <row r="38" spans="1:11" ht="15" hidden="1">
      <c r="A38" s="8" t="str">
        <v>Worthy Earth at Bletchingdon</v>
      </c>
      <c r="B38" s="46" t="str">
        <v/>
      </c>
      <c r="C38" s="46" t="str">
        <v/>
      </c>
      <c r="D38" s="46" t="str">
        <v/>
      </c>
      <c r="E38" s="49" t="str">
        <v/>
      </c>
      <c r="F38" s="9" t="str">
        <v/>
      </c>
      <c r="G38" s="38" t="str">
        <v/>
      </c>
      <c r="H38" s="65" t="e">
        <v>#REF!</v>
      </c>
      <c r="J38" s="13"/>
      <c r="K38"/>
    </row>
    <row r="39" spans="1:11" ht="15" hidden="1">
      <c r="A39" s="8" t="str">
        <v>Worthy Earth at Bletchingdon</v>
      </c>
      <c r="B39" s="46" t="str">
        <v/>
      </c>
      <c r="C39" s="46" t="str">
        <v/>
      </c>
      <c r="D39" s="46" t="str">
        <v/>
      </c>
      <c r="E39" s="49" t="str">
        <v/>
      </c>
      <c r="F39" s="9" t="str">
        <v/>
      </c>
      <c r="G39" s="38" t="str">
        <v/>
      </c>
      <c r="H39" s="65" t="e">
        <v>#REF!</v>
      </c>
      <c r="J39" s="13"/>
      <c r="K39"/>
    </row>
    <row r="40" spans="1:11" ht="15" hidden="1">
      <c r="A40" s="8" t="str">
        <v>Worthy Earth at Bletchingdon</v>
      </c>
      <c r="B40" s="46" t="str">
        <v/>
      </c>
      <c r="C40" s="46" t="str">
        <v/>
      </c>
      <c r="D40" s="46" t="str">
        <v/>
      </c>
      <c r="E40" s="49" t="str">
        <v/>
      </c>
      <c r="F40" s="9" t="str">
        <v/>
      </c>
      <c r="G40" s="38" t="str">
        <v/>
      </c>
      <c r="H40" s="65" t="e">
        <v>#REF!</v>
      </c>
      <c r="J40" s="13"/>
      <c r="K40"/>
    </row>
    <row r="41" spans="1:11" ht="15" hidden="1">
      <c r="A41" s="8" t="str">
        <v>Worthy Earth at Bletchingdon</v>
      </c>
      <c r="B41" s="46" t="str">
        <v/>
      </c>
      <c r="C41" s="46" t="str">
        <v/>
      </c>
      <c r="D41" s="46" t="str">
        <v/>
      </c>
      <c r="E41" s="49" t="str">
        <v/>
      </c>
      <c r="F41" s="9" t="str">
        <v/>
      </c>
      <c r="G41" s="38" t="str">
        <v/>
      </c>
      <c r="H41" s="65" t="e">
        <v>#REF!</v>
      </c>
      <c r="J41" s="13"/>
      <c r="K41"/>
    </row>
    <row r="42" spans="1:11" ht="15" hidden="1">
      <c r="A42" s="14" t="str">
        <v>Worthy Earth at Bletchingdon</v>
      </c>
      <c r="B42" s="47" t="str">
        <v/>
      </c>
      <c r="C42" s="47" t="str">
        <v/>
      </c>
      <c r="D42" s="47" t="str">
        <v/>
      </c>
      <c r="E42" s="50" t="str">
        <v/>
      </c>
      <c r="F42" s="9" t="str">
        <v/>
      </c>
      <c r="G42" s="38" t="str">
        <v/>
      </c>
      <c r="H42" s="65" t="e">
        <v>#REF!</v>
      </c>
      <c r="J42" s="13"/>
      <c r="K42"/>
    </row>
    <row r="43" spans="1:11" ht="15" hidden="1">
      <c r="A43" s="16" t="str">
        <v>Worthy Earth at Bletchingdon</v>
      </c>
      <c r="B43" s="48" t="str">
        <v/>
      </c>
      <c r="C43" s="48" t="str">
        <v/>
      </c>
      <c r="D43" s="48" t="str">
        <v/>
      </c>
      <c r="E43" s="51" t="str">
        <v/>
      </c>
      <c r="F43" s="9" t="str">
        <v/>
      </c>
      <c r="G43" s="38" t="str">
        <v/>
      </c>
      <c r="H43" s="65" t="e">
        <v>#REF!</v>
      </c>
      <c r="J43" s="13"/>
      <c r="K43"/>
    </row>
    <row r="44" spans="1:11" ht="15" hidden="1">
      <c r="A44" s="16" t="str">
        <v>Worthy Earth at Bletchingdon</v>
      </c>
      <c r="B44" s="48" t="str">
        <v/>
      </c>
      <c r="C44" s="48" t="str">
        <v/>
      </c>
      <c r="D44" s="48" t="str">
        <v/>
      </c>
      <c r="E44" s="51" t="str">
        <v/>
      </c>
      <c r="F44" s="9" t="str">
        <v/>
      </c>
      <c r="G44" s="38" t="str">
        <v/>
      </c>
      <c r="H44" s="65" t="e">
        <v>#REF!</v>
      </c>
      <c r="J44" s="13"/>
      <c r="K44"/>
    </row>
    <row r="45" spans="1:11" ht="15" hidden="1">
      <c r="A45" s="16" t="str">
        <v>Worthy Earth at Bletchingdon</v>
      </c>
      <c r="B45" s="48" t="str">
        <v/>
      </c>
      <c r="C45" s="48" t="str">
        <v/>
      </c>
      <c r="D45" s="48" t="str">
        <v/>
      </c>
      <c r="E45" s="51" t="str">
        <v/>
      </c>
      <c r="F45" s="9" t="str">
        <v/>
      </c>
      <c r="G45" s="38" t="str">
        <v/>
      </c>
      <c r="H45" s="65" t="e">
        <v>#REF!</v>
      </c>
      <c r="J45" s="13"/>
      <c r="K45"/>
    </row>
    <row r="46" spans="1:11" ht="15" hidden="1">
      <c r="A46" s="16" t="str">
        <v>Worthy Earth at Bletchingdon</v>
      </c>
      <c r="B46" s="48" t="str">
        <v/>
      </c>
      <c r="C46" s="48" t="str">
        <v/>
      </c>
      <c r="D46" s="48" t="str">
        <v/>
      </c>
      <c r="E46" s="51" t="str">
        <v/>
      </c>
      <c r="F46" s="9" t="str">
        <v/>
      </c>
      <c r="G46" s="38" t="str">
        <v/>
      </c>
      <c r="H46" s="65" t="e">
        <v>#REF!</v>
      </c>
      <c r="J46" s="13"/>
      <c r="K46"/>
    </row>
    <row r="47" spans="1:11" ht="15" hidden="1">
      <c r="A47" s="16" t="str">
        <v>Worthy Earth at Bletchingdon</v>
      </c>
      <c r="B47" s="48" t="str">
        <v/>
      </c>
      <c r="C47" s="48" t="str">
        <v/>
      </c>
      <c r="D47" s="48" t="str">
        <v/>
      </c>
      <c r="E47" s="51" t="str">
        <v/>
      </c>
      <c r="F47" s="9" t="str">
        <v/>
      </c>
      <c r="G47" s="38" t="str">
        <v/>
      </c>
      <c r="H47" s="65" t="e">
        <v>#REF!</v>
      </c>
      <c r="J47" s="13"/>
      <c r="K47"/>
    </row>
    <row r="48" spans="1:11" ht="15" hidden="1">
      <c r="A48" s="8" t="str">
        <v>Worthy Earth at Bletchingdon</v>
      </c>
      <c r="B48" s="46" t="str">
        <v/>
      </c>
      <c r="C48" s="46" t="str">
        <v/>
      </c>
      <c r="D48" s="46" t="str">
        <v/>
      </c>
      <c r="E48" s="49" t="str">
        <v/>
      </c>
      <c r="F48" s="9" t="str">
        <v/>
      </c>
      <c r="G48" s="38" t="str">
        <v/>
      </c>
      <c r="H48" s="65" t="e">
        <v>#REF!</v>
      </c>
      <c r="J48" s="13"/>
      <c r="K48"/>
    </row>
    <row r="49" spans="1:11" ht="15" hidden="1">
      <c r="A49" s="8" t="str">
        <v>Worthy Earth at Bletchingdon</v>
      </c>
      <c r="B49" s="46" t="str">
        <v/>
      </c>
      <c r="C49" s="46" t="str">
        <v/>
      </c>
      <c r="D49" s="46" t="str">
        <v/>
      </c>
      <c r="E49" s="49" t="str">
        <v/>
      </c>
      <c r="F49" s="9" t="str">
        <v/>
      </c>
      <c r="G49" s="38" t="str">
        <v/>
      </c>
      <c r="H49" s="65" t="e">
        <v>#REF!</v>
      </c>
      <c r="J49" s="13"/>
      <c r="K49"/>
    </row>
    <row r="50" spans="1:11" ht="15" hidden="1">
      <c r="A50" s="8" t="str">
        <v>Worthy Earth at Bletchingdon</v>
      </c>
      <c r="B50" s="46" t="str">
        <v/>
      </c>
      <c r="C50" s="46" t="str">
        <v/>
      </c>
      <c r="D50" s="46" t="str">
        <v/>
      </c>
      <c r="E50" s="49" t="str">
        <v/>
      </c>
      <c r="F50" s="9" t="str">
        <v/>
      </c>
      <c r="G50" s="38" t="str">
        <v/>
      </c>
      <c r="H50" s="65" t="e">
        <v>#REF!</v>
      </c>
      <c r="J50" s="13"/>
      <c r="K50"/>
    </row>
    <row r="51" spans="1:11" ht="15" hidden="1">
      <c r="A51" s="8" t="str">
        <v>Worthy Earth at Bletchingdon</v>
      </c>
      <c r="B51" s="46" t="str">
        <v/>
      </c>
      <c r="C51" s="46" t="str">
        <v/>
      </c>
      <c r="D51" s="46" t="str">
        <v/>
      </c>
      <c r="E51" s="49" t="str">
        <v/>
      </c>
      <c r="F51" s="9" t="str">
        <v/>
      </c>
      <c r="G51" s="38" t="str">
        <v/>
      </c>
      <c r="H51" s="65" t="e">
        <v>#REF!</v>
      </c>
      <c r="J51" s="13"/>
      <c r="K51"/>
    </row>
    <row r="52" spans="1:11" ht="15" hidden="1">
      <c r="A52" s="8" t="str">
        <v>Worthy Earth at Bletchingdon</v>
      </c>
      <c r="B52" s="46" t="str">
        <v/>
      </c>
      <c r="C52" s="46" t="str">
        <v/>
      </c>
      <c r="D52" s="46" t="str">
        <v/>
      </c>
      <c r="E52" s="49" t="str">
        <v/>
      </c>
      <c r="F52" s="9" t="str">
        <v/>
      </c>
      <c r="G52" s="38" t="str">
        <v/>
      </c>
      <c r="H52" s="65" t="e">
        <v>#REF!</v>
      </c>
      <c r="J52" s="13"/>
      <c r="K52"/>
    </row>
    <row r="53" spans="1:11" ht="15" hidden="1">
      <c r="A53" s="8" t="str">
        <v>Worthy Earth at Bletchingdon</v>
      </c>
      <c r="B53" s="46" t="str">
        <v/>
      </c>
      <c r="C53" s="46" t="str">
        <v/>
      </c>
      <c r="D53" s="46" t="str">
        <v/>
      </c>
      <c r="E53" s="49" t="str">
        <v/>
      </c>
      <c r="F53" s="9" t="str">
        <v/>
      </c>
      <c r="G53" s="38" t="str">
        <v/>
      </c>
      <c r="H53" s="65" t="e">
        <v>#REF!</v>
      </c>
      <c r="J53" s="13"/>
      <c r="K53"/>
    </row>
    <row r="54" spans="1:11" ht="15" hidden="1">
      <c r="A54" s="8" t="str">
        <v>Worthy Earth at Bletchingdon</v>
      </c>
      <c r="B54" s="46" t="str">
        <v/>
      </c>
      <c r="C54" s="46" t="str">
        <v/>
      </c>
      <c r="D54" s="46" t="str">
        <v/>
      </c>
      <c r="E54" s="49" t="str">
        <v/>
      </c>
      <c r="F54" s="9" t="str">
        <v/>
      </c>
      <c r="G54" s="38" t="str">
        <v/>
      </c>
      <c r="H54" s="65" t="e">
        <v>#REF!</v>
      </c>
      <c r="J54" s="13"/>
      <c r="K54"/>
    </row>
    <row r="55" spans="1:11" ht="15" hidden="1">
      <c r="A55" s="8" t="str">
        <v>Worthy Earth at Bletchingdon</v>
      </c>
      <c r="B55" s="46" t="str">
        <v/>
      </c>
      <c r="C55" s="46" t="str">
        <v/>
      </c>
      <c r="D55" s="46" t="str">
        <v/>
      </c>
      <c r="E55" s="49" t="str">
        <v/>
      </c>
      <c r="F55" s="9" t="str">
        <v/>
      </c>
      <c r="G55" s="38" t="str">
        <v/>
      </c>
      <c r="H55" s="65" t="e">
        <v>#REF!</v>
      </c>
      <c r="J55" s="13"/>
      <c r="K55"/>
    </row>
    <row r="56" spans="1:11" ht="15">
      <c r="A56" s="8" t="str">
        <v>Bruern Farms</v>
      </c>
      <c r="B56" s="46" t="str">
        <v>Flour</v>
      </c>
      <c r="C56" s="46" t="str">
        <v>Einkorn</v>
      </c>
      <c r="D56" s="46" t="str">
        <v>kg</v>
      </c>
      <c r="E56" s="49">
        <v>3</v>
      </c>
      <c r="F56" s="9">
        <v>40</v>
      </c>
      <c r="G56" s="38">
        <v>40</v>
      </c>
      <c r="H56" s="65" t="e">
        <v>#REF!</v>
      </c>
      <c r="J56" s="13"/>
      <c r="K56"/>
    </row>
    <row r="57" spans="1:11" ht="14.25">
      <c r="A57" s="8" t="str">
        <v>Bruern Farms</v>
      </c>
      <c r="B57" s="46" t="str">
        <v>Flour</v>
      </c>
      <c r="C57" s="46" t="str">
        <v>Wholemeal</v>
      </c>
      <c r="D57" s="46" t="str">
        <v>kg</v>
      </c>
      <c r="E57" s="49">
        <v>1.25</v>
      </c>
      <c r="F57" s="9">
        <v>100</v>
      </c>
      <c r="G57" s="38">
        <v>90</v>
      </c>
      <c r="H57" s="65" t="e">
        <v>#REF!</v>
      </c>
      <c r="J57" s="11">
        <v>10</v>
      </c>
      <c r="K57"/>
    </row>
    <row r="58" spans="1:11" ht="15">
      <c r="A58" s="8" t="str">
        <v>Bruern Farms</v>
      </c>
      <c r="B58" s="46" t="str">
        <v>Flour</v>
      </c>
      <c r="C58" s="46" t="str">
        <v>White</v>
      </c>
      <c r="D58" s="46" t="str">
        <v>kg</v>
      </c>
      <c r="E58" s="49">
        <v>1.25</v>
      </c>
      <c r="F58" s="9">
        <v>100</v>
      </c>
      <c r="G58" s="38">
        <v>100</v>
      </c>
      <c r="H58" s="65" t="e">
        <v>#REF!</v>
      </c>
      <c r="J58" s="13"/>
      <c r="K58"/>
    </row>
    <row r="59" spans="1:11" ht="15">
      <c r="A59" s="8" t="str">
        <v>Bruern Farms</v>
      </c>
      <c r="B59" s="46" t="str">
        <v>Flour</v>
      </c>
      <c r="C59" s="46" t="str">
        <v>Spelt</v>
      </c>
      <c r="D59" s="46" t="str">
        <v>kg</v>
      </c>
      <c r="E59" s="49">
        <v>3</v>
      </c>
      <c r="F59" s="9">
        <v>40</v>
      </c>
      <c r="G59" s="38">
        <v>40</v>
      </c>
      <c r="H59" s="65" t="e">
        <v>#REF!</v>
      </c>
      <c r="J59" s="13"/>
      <c r="K59"/>
    </row>
    <row r="60" spans="1:11" ht="15">
      <c r="A60" s="8" t="str">
        <v>Bruern Farms</v>
      </c>
      <c r="B60" s="46" t="str">
        <v/>
      </c>
      <c r="C60" s="46" t="str">
        <v/>
      </c>
      <c r="D60" s="46" t="str">
        <v/>
      </c>
      <c r="E60" s="49" t="str">
        <v/>
      </c>
      <c r="F60" s="9" t="str">
        <v/>
      </c>
      <c r="G60" s="38" t="str">
        <v/>
      </c>
      <c r="H60" s="65" t="e">
        <v>#REF!</v>
      </c>
      <c r="J60" s="13"/>
      <c r="K60"/>
    </row>
    <row r="61" spans="1:11" ht="15" hidden="1">
      <c r="A61" s="8" t="str">
        <v>Bruern Farms</v>
      </c>
      <c r="B61" s="46" t="str">
        <v/>
      </c>
      <c r="C61" s="46" t="str">
        <v/>
      </c>
      <c r="D61" s="46" t="str">
        <v/>
      </c>
      <c r="E61" s="49" t="str">
        <v/>
      </c>
      <c r="F61" s="9" t="str">
        <v/>
      </c>
      <c r="G61" s="38" t="str">
        <v/>
      </c>
      <c r="H61" s="65" t="e">
        <v>#REF!</v>
      </c>
      <c r="J61" s="13"/>
      <c r="K61"/>
    </row>
    <row r="62" spans="1:11" ht="15" hidden="1">
      <c r="A62" s="8" t="str">
        <v>Bruern Farms</v>
      </c>
      <c r="B62" s="46" t="str">
        <v/>
      </c>
      <c r="C62" s="46" t="str">
        <v/>
      </c>
      <c r="D62" s="46" t="str">
        <v/>
      </c>
      <c r="E62" s="49" t="str">
        <v/>
      </c>
      <c r="F62" s="9" t="str">
        <v/>
      </c>
      <c r="G62" s="38" t="str">
        <v/>
      </c>
      <c r="H62" s="65" t="e">
        <v>#REF!</v>
      </c>
      <c r="J62" s="13"/>
      <c r="K62"/>
    </row>
    <row r="63" spans="1:11" ht="15" hidden="1">
      <c r="A63" s="8" t="str">
        <v>Bruern Farms</v>
      </c>
      <c r="B63" s="46" t="str">
        <v/>
      </c>
      <c r="C63" s="46" t="str">
        <v/>
      </c>
      <c r="D63" s="46" t="str">
        <v/>
      </c>
      <c r="E63" s="49" t="str">
        <v/>
      </c>
      <c r="F63" s="9" t="str">
        <v/>
      </c>
      <c r="G63" s="38" t="str">
        <v/>
      </c>
      <c r="H63" s="65" t="e">
        <v>#REF!</v>
      </c>
      <c r="J63" s="13"/>
      <c r="K63"/>
    </row>
    <row r="64" spans="1:11" ht="15" hidden="1">
      <c r="A64" s="8" t="str">
        <v>Bruern Farms</v>
      </c>
      <c r="B64" s="46" t="str">
        <v/>
      </c>
      <c r="C64" s="46" t="str">
        <v/>
      </c>
      <c r="D64" s="46" t="str">
        <v/>
      </c>
      <c r="E64" s="49" t="str">
        <v/>
      </c>
      <c r="F64" s="9" t="str">
        <v/>
      </c>
      <c r="G64" s="38" t="str">
        <v/>
      </c>
      <c r="H64" s="65" t="e">
        <v>#REF!</v>
      </c>
      <c r="J64" s="13"/>
      <c r="K64"/>
    </row>
    <row r="65" spans="1:11" ht="15" hidden="1">
      <c r="A65" s="8" t="str">
        <v>Bruern Farms</v>
      </c>
      <c r="B65" s="46" t="str">
        <v/>
      </c>
      <c r="C65" s="46" t="str">
        <v/>
      </c>
      <c r="D65" s="46" t="str">
        <v/>
      </c>
      <c r="E65" s="49" t="str">
        <v/>
      </c>
      <c r="F65" s="9" t="str">
        <v/>
      </c>
      <c r="G65" s="38" t="str">
        <v/>
      </c>
      <c r="H65" s="65" t="e">
        <v>#REF!</v>
      </c>
      <c r="J65" s="13"/>
      <c r="K65"/>
    </row>
    <row r="66" spans="1:11" ht="15" hidden="1">
      <c r="A66" s="8" t="str">
        <v>Bruern Farms</v>
      </c>
      <c r="B66" s="46" t="str">
        <v/>
      </c>
      <c r="C66" s="46" t="str">
        <v/>
      </c>
      <c r="D66" s="46" t="str">
        <v/>
      </c>
      <c r="E66" s="49" t="str">
        <v/>
      </c>
      <c r="F66" s="9" t="str">
        <v/>
      </c>
      <c r="G66" s="38" t="str">
        <v/>
      </c>
      <c r="H66" s="65" t="e">
        <v>#REF!</v>
      </c>
      <c r="J66" s="13"/>
      <c r="K66"/>
    </row>
    <row r="67" spans="1:11" ht="15" hidden="1">
      <c r="A67" s="8" t="str">
        <v>Bruern Farms</v>
      </c>
      <c r="B67" s="46" t="str">
        <v/>
      </c>
      <c r="C67" s="46" t="str">
        <v/>
      </c>
      <c r="D67" s="46" t="str">
        <v/>
      </c>
      <c r="E67" s="49" t="str">
        <v/>
      </c>
      <c r="F67" s="9" t="str">
        <v/>
      </c>
      <c r="G67" s="38" t="str">
        <v/>
      </c>
      <c r="H67" s="65" t="e">
        <v>#REF!</v>
      </c>
      <c r="J67" s="13"/>
      <c r="K67"/>
    </row>
    <row r="68" spans="1:11" ht="15" hidden="1">
      <c r="A68" s="8" t="str">
        <v>Bruern Farms</v>
      </c>
      <c r="B68" s="46" t="str">
        <v/>
      </c>
      <c r="C68" s="46" t="str">
        <v/>
      </c>
      <c r="D68" s="46" t="str">
        <v/>
      </c>
      <c r="E68" s="49" t="str">
        <v/>
      </c>
      <c r="F68" s="9" t="str">
        <v/>
      </c>
      <c r="G68" s="38" t="str">
        <v/>
      </c>
      <c r="H68" s="65" t="e">
        <v>#REF!</v>
      </c>
      <c r="J68" s="13"/>
      <c r="K68"/>
    </row>
    <row r="69" spans="1:11" ht="15" hidden="1">
      <c r="A69" s="8" t="str">
        <v>Bruern Farms</v>
      </c>
      <c r="B69" s="46" t="str">
        <v/>
      </c>
      <c r="C69" s="46" t="str">
        <v/>
      </c>
      <c r="D69" s="46" t="str">
        <v/>
      </c>
      <c r="E69" s="49" t="str">
        <v/>
      </c>
      <c r="F69" s="9" t="str">
        <v/>
      </c>
      <c r="G69" s="38" t="str">
        <v/>
      </c>
      <c r="H69" s="65" t="e">
        <v>#REF!</v>
      </c>
      <c r="J69" s="13"/>
      <c r="K69"/>
    </row>
    <row r="70" spans="1:11" ht="15" hidden="1">
      <c r="A70" s="8" t="str">
        <v>Bruern Farms</v>
      </c>
      <c r="B70" s="46" t="str">
        <v/>
      </c>
      <c r="C70" s="46" t="str">
        <v/>
      </c>
      <c r="D70" s="46" t="str">
        <v/>
      </c>
      <c r="E70" s="49" t="str">
        <v/>
      </c>
      <c r="F70" s="9" t="str">
        <v/>
      </c>
      <c r="G70" s="38" t="str">
        <v/>
      </c>
      <c r="H70" s="65" t="e">
        <v>#REF!</v>
      </c>
      <c r="J70" s="13"/>
      <c r="K70"/>
    </row>
    <row r="71" spans="1:11" ht="15" hidden="1">
      <c r="A71" s="8" t="str">
        <v>Bruern Farms</v>
      </c>
      <c r="B71" s="46" t="str">
        <v/>
      </c>
      <c r="C71" s="46" t="str">
        <v/>
      </c>
      <c r="D71" s="46" t="str">
        <v/>
      </c>
      <c r="E71" s="49" t="str">
        <v/>
      </c>
      <c r="F71" s="9" t="str">
        <v/>
      </c>
      <c r="G71" s="38" t="str">
        <v/>
      </c>
      <c r="H71" s="65" t="e">
        <v>#REF!</v>
      </c>
      <c r="J71" s="13"/>
      <c r="K71"/>
    </row>
    <row r="72" spans="1:11" ht="15" hidden="1">
      <c r="A72" s="8" t="str">
        <v>Bruern Farms</v>
      </c>
      <c r="B72" s="46" t="str">
        <v/>
      </c>
      <c r="C72" s="46" t="str">
        <v/>
      </c>
      <c r="D72" s="46" t="str">
        <v/>
      </c>
      <c r="E72" s="49" t="str">
        <v/>
      </c>
      <c r="F72" s="9" t="str">
        <v/>
      </c>
      <c r="G72" s="38" t="str">
        <v/>
      </c>
      <c r="H72" s="65" t="e">
        <v>#REF!</v>
      </c>
      <c r="J72" s="13"/>
      <c r="K72"/>
    </row>
    <row r="73" spans="1:11" ht="15" hidden="1">
      <c r="A73" s="8" t="str">
        <v>Bruern Farms</v>
      </c>
      <c r="B73" s="46" t="str">
        <v/>
      </c>
      <c r="C73" s="46" t="str">
        <v/>
      </c>
      <c r="D73" s="46" t="str">
        <v/>
      </c>
      <c r="E73" s="49" t="str">
        <v/>
      </c>
      <c r="F73" s="9" t="str">
        <v/>
      </c>
      <c r="G73" s="38" t="str">
        <v/>
      </c>
      <c r="H73" s="65" t="e">
        <v>#REF!</v>
      </c>
      <c r="J73" s="13"/>
      <c r="K73"/>
    </row>
    <row r="74" spans="1:11" ht="15" hidden="1">
      <c r="A74" s="8" t="str">
        <v>Bruern Farms</v>
      </c>
      <c r="B74" s="46" t="str">
        <v/>
      </c>
      <c r="C74" s="46" t="str">
        <v/>
      </c>
      <c r="D74" s="46" t="str">
        <v/>
      </c>
      <c r="E74" s="49" t="str">
        <v/>
      </c>
      <c r="F74" s="9" t="str">
        <v/>
      </c>
      <c r="G74" s="38" t="str">
        <v/>
      </c>
      <c r="H74" s="65" t="e">
        <v>#REF!</v>
      </c>
      <c r="J74" s="13"/>
      <c r="K74"/>
    </row>
    <row r="75" spans="1:11" ht="15" hidden="1">
      <c r="A75" s="8" t="str">
        <v>Bruern Farms</v>
      </c>
      <c r="B75" s="46" t="str">
        <v/>
      </c>
      <c r="C75" s="46" t="str">
        <v/>
      </c>
      <c r="D75" s="46" t="str">
        <v/>
      </c>
      <c r="E75" s="49" t="str">
        <v/>
      </c>
      <c r="F75" s="9" t="str">
        <v/>
      </c>
      <c r="G75" s="38" t="str">
        <v/>
      </c>
      <c r="H75" s="65" t="e">
        <v>#REF!</v>
      </c>
      <c r="J75" s="13"/>
      <c r="K75"/>
    </row>
    <row r="76" spans="1:11" ht="15" hidden="1">
      <c r="A76" s="8" t="str">
        <v>Bruern Farms</v>
      </c>
      <c r="B76" s="46" t="str">
        <v/>
      </c>
      <c r="C76" s="46" t="str">
        <v/>
      </c>
      <c r="D76" s="46" t="str">
        <v/>
      </c>
      <c r="E76" s="49" t="str">
        <v/>
      </c>
      <c r="F76" s="9" t="str">
        <v/>
      </c>
      <c r="G76" s="38" t="str">
        <v/>
      </c>
      <c r="H76" s="65" t="e">
        <v>#REF!</v>
      </c>
      <c r="J76" s="13"/>
      <c r="K76"/>
    </row>
    <row r="77" spans="1:11" ht="15" hidden="1">
      <c r="A77" s="8" t="str">
        <v>Bruern Farms</v>
      </c>
      <c r="B77" s="46" t="str">
        <v/>
      </c>
      <c r="C77" s="46" t="str">
        <v/>
      </c>
      <c r="D77" s="46" t="str">
        <v/>
      </c>
      <c r="E77" s="49" t="str">
        <v/>
      </c>
      <c r="F77" s="9" t="str">
        <v/>
      </c>
      <c r="G77" s="38" t="str">
        <v/>
      </c>
      <c r="H77" s="65" t="e">
        <v>#REF!</v>
      </c>
      <c r="J77" s="13"/>
      <c r="K77"/>
    </row>
    <row r="78" spans="1:11" ht="15" hidden="1">
      <c r="A78" s="8" t="str">
        <v>Bruern Farms</v>
      </c>
      <c r="B78" s="46" t="str">
        <v/>
      </c>
      <c r="C78" s="46" t="str">
        <v/>
      </c>
      <c r="D78" s="46" t="str">
        <v/>
      </c>
      <c r="E78" s="49" t="str">
        <v/>
      </c>
      <c r="F78" s="9" t="str">
        <v/>
      </c>
      <c r="G78" s="38" t="str">
        <v/>
      </c>
      <c r="H78" s="65" t="e">
        <v>#REF!</v>
      </c>
      <c r="J78" s="13"/>
      <c r="K78"/>
    </row>
    <row r="79" spans="1:11" ht="15" hidden="1">
      <c r="A79" s="8" t="str">
        <v>Bruern Farms</v>
      </c>
      <c r="B79" s="46" t="str">
        <v/>
      </c>
      <c r="C79" s="46" t="str">
        <v/>
      </c>
      <c r="D79" s="46" t="str">
        <v/>
      </c>
      <c r="E79" s="49" t="str">
        <v/>
      </c>
      <c r="F79" s="9" t="str">
        <v/>
      </c>
      <c r="G79" s="38" t="str">
        <v/>
      </c>
      <c r="H79" s="65" t="e">
        <v>#REF!</v>
      </c>
      <c r="J79" s="13"/>
      <c r="K79"/>
    </row>
    <row r="80" spans="1:11" ht="15" hidden="1">
      <c r="A80" s="8" t="str">
        <v>Bruern Farms</v>
      </c>
      <c r="B80" s="46" t="str">
        <v/>
      </c>
      <c r="C80" s="46" t="str">
        <v/>
      </c>
      <c r="D80" s="46" t="str">
        <v/>
      </c>
      <c r="E80" s="49" t="str">
        <v/>
      </c>
      <c r="F80" s="9" t="str">
        <v/>
      </c>
      <c r="G80" s="38" t="str">
        <v/>
      </c>
      <c r="H80" s="65" t="e">
        <v>#REF!</v>
      </c>
      <c r="J80" s="13"/>
      <c r="K80"/>
    </row>
    <row r="81" spans="1:11" ht="15" hidden="1">
      <c r="A81" s="8" t="str">
        <v>Bruern Farms</v>
      </c>
      <c r="B81" s="46" t="str">
        <v/>
      </c>
      <c r="C81" s="46" t="str">
        <v/>
      </c>
      <c r="D81" s="46" t="str">
        <v/>
      </c>
      <c r="E81" s="49" t="str">
        <v/>
      </c>
      <c r="F81" s="9" t="str">
        <v/>
      </c>
      <c r="G81" s="38" t="str">
        <v/>
      </c>
      <c r="H81" s="65" t="e">
        <v>#REF!</v>
      </c>
      <c r="J81" s="11"/>
      <c r="K81"/>
    </row>
    <row r="82" spans="1:11" ht="15" hidden="1">
      <c r="A82" s="8" t="str">
        <v>Bruern Farms</v>
      </c>
      <c r="B82" s="46" t="str">
        <v/>
      </c>
      <c r="C82" s="46" t="str">
        <v/>
      </c>
      <c r="D82" s="46" t="str">
        <v/>
      </c>
      <c r="E82" s="49" t="str">
        <v/>
      </c>
      <c r="F82" s="9" t="str">
        <v/>
      </c>
      <c r="G82" s="38" t="str">
        <v/>
      </c>
      <c r="H82" s="65" t="e">
        <v>#REF!</v>
      </c>
      <c r="J82" s="13"/>
      <c r="K82"/>
    </row>
    <row r="83" spans="1:11" ht="15" hidden="1">
      <c r="A83" s="8" t="str">
        <v>Bruern Farms</v>
      </c>
      <c r="B83" s="46" t="str">
        <v/>
      </c>
      <c r="C83" s="46" t="str">
        <v/>
      </c>
      <c r="D83" s="46" t="str">
        <v/>
      </c>
      <c r="E83" s="49" t="str">
        <v/>
      </c>
      <c r="F83" s="9" t="str">
        <v/>
      </c>
      <c r="G83" s="38" t="str">
        <v/>
      </c>
      <c r="H83" s="65" t="e">
        <v>#REF!</v>
      </c>
      <c r="J83" s="13"/>
      <c r="K83"/>
    </row>
    <row r="84" spans="1:11" ht="15">
      <c r="A84" s="8" t="str">
        <v>Forge Farm</v>
      </c>
      <c r="B84" s="46" t="str">
        <v>Honey</v>
      </c>
      <c r="C84" s="46" t="str">
        <v>Raw</v>
      </c>
      <c r="D84" s="46" t="str">
        <v>≈1.7 ltr glass jar</v>
      </c>
      <c r="E84" s="49">
        <v>60</v>
      </c>
      <c r="F84" s="9">
        <v>12</v>
      </c>
      <c r="G84" s="38">
        <v>11</v>
      </c>
      <c r="H84" s="65" t="e">
        <v>#REF!</v>
      </c>
      <c r="J84" s="13"/>
      <c r="K84"/>
    </row>
    <row r="85" spans="1:11" ht="15">
      <c r="A85" s="8" t="str">
        <v>Forge Farm</v>
      </c>
      <c r="B85" s="46" t="str">
        <v>Vinegar</v>
      </c>
      <c r="C85" s="46" t="str">
        <v>From Organic Apple &amp; Pear/with mother</v>
      </c>
      <c r="D85" s="46" t="str">
        <v>2 ltr jug</v>
      </c>
      <c r="E85" s="49">
        <v>25</v>
      </c>
      <c r="F85" s="9">
        <v>15</v>
      </c>
      <c r="G85" s="38">
        <v>14</v>
      </c>
      <c r="H85" s="65" t="e">
        <v>#REF!</v>
      </c>
      <c r="J85" s="13"/>
      <c r="K85"/>
    </row>
    <row r="86" spans="1:11" ht="15">
      <c r="A86" s="8" t="str">
        <v>Forge Farm</v>
      </c>
      <c r="B86" s="46" t="str">
        <v>Sweetcorn Cobs</v>
      </c>
      <c r="C86" s="46" t="str">
        <v>Organic Hopi Kernals</v>
      </c>
      <c r="D86" s="46" t="str">
        <v>kg</v>
      </c>
      <c r="E86" s="49">
        <v>25</v>
      </c>
      <c r="F86" s="9">
        <v>50</v>
      </c>
      <c r="G86" s="38">
        <v>50</v>
      </c>
      <c r="H86" s="65" t="e">
        <v>#REF!</v>
      </c>
      <c r="J86" s="13"/>
      <c r="K86"/>
    </row>
    <row r="87" spans="1:11" ht="15">
      <c r="A87" s="8" t="str">
        <v>Forge Farm</v>
      </c>
      <c r="B87" s="46" t="str">
        <v>Hay</v>
      </c>
      <c r="C87" s="46" t="str">
        <v>Organic meadow with Clover</v>
      </c>
      <c r="D87" s="46" t="str">
        <v>1/4 bale</v>
      </c>
      <c r="E87" s="49">
        <v>25</v>
      </c>
      <c r="F87" s="9">
        <v>50</v>
      </c>
      <c r="G87" s="38">
        <v>50</v>
      </c>
      <c r="H87" s="65" t="e">
        <v>#REF!</v>
      </c>
      <c r="J87" s="13"/>
      <c r="K87"/>
    </row>
    <row r="88" spans="1:11" ht="15" hidden="1">
      <c r="A88" s="8" t="str">
        <v>Forge Farm</v>
      </c>
      <c r="B88" s="46" t="str">
        <v/>
      </c>
      <c r="C88" s="46" t="str">
        <v/>
      </c>
      <c r="D88" s="46" t="str">
        <v/>
      </c>
      <c r="E88" s="49" t="str">
        <v/>
      </c>
      <c r="F88" s="9" t="str">
        <v/>
      </c>
      <c r="G88" s="38" t="str">
        <v/>
      </c>
      <c r="H88" s="65" t="e">
        <v>#REF!</v>
      </c>
      <c r="J88" s="13"/>
      <c r="K88"/>
    </row>
    <row r="89" spans="1:11" ht="15" hidden="1">
      <c r="A89" s="8" t="str">
        <v>Forge Farm</v>
      </c>
      <c r="B89" s="46" t="str">
        <v/>
      </c>
      <c r="C89" s="46" t="str">
        <v/>
      </c>
      <c r="D89" s="46" t="str">
        <v/>
      </c>
      <c r="E89" s="49" t="str">
        <v/>
      </c>
      <c r="F89" s="9" t="str">
        <v/>
      </c>
      <c r="G89" s="38" t="str">
        <v/>
      </c>
      <c r="H89" s="65" t="e">
        <v>#REF!</v>
      </c>
      <c r="J89" s="13"/>
      <c r="K89"/>
    </row>
    <row r="90" spans="1:11" ht="15" hidden="1">
      <c r="A90" s="8" t="str">
        <v>Forge Farm</v>
      </c>
      <c r="B90" s="46" t="str">
        <v/>
      </c>
      <c r="C90" s="46" t="str">
        <v/>
      </c>
      <c r="D90" s="46" t="str">
        <v/>
      </c>
      <c r="E90" s="49" t="str">
        <v/>
      </c>
      <c r="F90" s="9" t="str">
        <v/>
      </c>
      <c r="G90" s="38" t="str">
        <v/>
      </c>
      <c r="H90" s="65" t="e">
        <v>#REF!</v>
      </c>
      <c r="J90" s="13"/>
      <c r="K90"/>
    </row>
    <row r="91" spans="1:11" ht="15" hidden="1">
      <c r="A91" s="8" t="str">
        <v>Forge Farm</v>
      </c>
      <c r="B91" s="46" t="str">
        <v/>
      </c>
      <c r="C91" s="46" t="str">
        <v/>
      </c>
      <c r="D91" s="46" t="str">
        <v/>
      </c>
      <c r="E91" s="49" t="str">
        <v/>
      </c>
      <c r="F91" s="9" t="str">
        <v/>
      </c>
      <c r="G91" s="38" t="str">
        <v/>
      </c>
      <c r="H91" s="65" t="e">
        <v>#REF!</v>
      </c>
      <c r="J91" s="13"/>
      <c r="K91"/>
    </row>
    <row r="92" spans="1:11" ht="15" hidden="1">
      <c r="A92" s="8" t="str">
        <v>Forge Farm</v>
      </c>
      <c r="B92" s="46" t="str">
        <v/>
      </c>
      <c r="C92" s="46" t="str">
        <v/>
      </c>
      <c r="D92" s="46" t="str">
        <v/>
      </c>
      <c r="E92" s="49" t="str">
        <v/>
      </c>
      <c r="F92" s="9" t="str">
        <v/>
      </c>
      <c r="G92" s="38" t="str">
        <v/>
      </c>
      <c r="H92" s="65" t="e">
        <v>#REF!</v>
      </c>
      <c r="J92" s="13"/>
      <c r="K92"/>
    </row>
    <row r="93" spans="1:11" ht="15" hidden="1">
      <c r="A93" s="8" t="str">
        <v>Forge Farm</v>
      </c>
      <c r="B93" s="46" t="str">
        <v/>
      </c>
      <c r="C93" s="46" t="str">
        <v/>
      </c>
      <c r="D93" s="46" t="str">
        <v/>
      </c>
      <c r="E93" s="49" t="str">
        <v/>
      </c>
      <c r="F93" s="9" t="str">
        <v/>
      </c>
      <c r="G93" s="38" t="str">
        <v/>
      </c>
      <c r="H93" s="65" t="e">
        <v>#REF!</v>
      </c>
      <c r="J93" s="13"/>
      <c r="K93"/>
    </row>
    <row r="94" spans="1:11" ht="15" hidden="1">
      <c r="A94" s="8" t="str">
        <v>Forge Farm</v>
      </c>
      <c r="B94" s="46" t="str">
        <v/>
      </c>
      <c r="C94" s="46" t="str">
        <v/>
      </c>
      <c r="D94" s="46" t="str">
        <v/>
      </c>
      <c r="E94" s="49" t="str">
        <v/>
      </c>
      <c r="F94" s="9" t="str">
        <v/>
      </c>
      <c r="G94" s="38" t="str">
        <v/>
      </c>
      <c r="H94" s="65" t="e">
        <v>#REF!</v>
      </c>
      <c r="J94" s="13"/>
      <c r="K94"/>
    </row>
    <row r="95" spans="1:11" ht="15" hidden="1">
      <c r="A95" s="8" t="str">
        <v>Forge Farm</v>
      </c>
      <c r="B95" s="46" t="str">
        <v/>
      </c>
      <c r="C95" s="46" t="str">
        <v/>
      </c>
      <c r="D95" s="46" t="str">
        <v/>
      </c>
      <c r="E95" s="49" t="str">
        <v/>
      </c>
      <c r="F95" s="9" t="str">
        <v/>
      </c>
      <c r="G95" s="38" t="str">
        <v/>
      </c>
      <c r="H95" s="65" t="e">
        <v>#REF!</v>
      </c>
      <c r="J95" s="13"/>
      <c r="K95"/>
    </row>
    <row r="96" spans="1:11" ht="15" hidden="1">
      <c r="A96" s="8" t="str">
        <v>Forge Farm</v>
      </c>
      <c r="B96" s="46" t="str">
        <v/>
      </c>
      <c r="C96" s="46" t="str">
        <v/>
      </c>
      <c r="D96" s="46" t="str">
        <v/>
      </c>
      <c r="E96" s="49" t="str">
        <v/>
      </c>
      <c r="F96" s="9" t="str">
        <v/>
      </c>
      <c r="G96" s="38" t="str">
        <v/>
      </c>
      <c r="H96" s="65" t="e">
        <v>#REF!</v>
      </c>
      <c r="J96" s="13"/>
      <c r="K96"/>
    </row>
    <row r="97" spans="1:11" ht="15" hidden="1">
      <c r="A97" s="8" t="str">
        <v>Forge Farm</v>
      </c>
      <c r="B97" s="46" t="str">
        <v/>
      </c>
      <c r="C97" s="46" t="str">
        <v/>
      </c>
      <c r="D97" s="46" t="str">
        <v/>
      </c>
      <c r="E97" s="49" t="str">
        <v/>
      </c>
      <c r="F97" s="9" t="str">
        <v/>
      </c>
      <c r="G97" s="38" t="str">
        <v/>
      </c>
      <c r="H97" s="65" t="e">
        <v>#REF!</v>
      </c>
      <c r="J97" s="13"/>
      <c r="K97"/>
    </row>
    <row r="98" spans="1:11" ht="15" hidden="1">
      <c r="A98" s="8" t="str">
        <v>Forge Farm</v>
      </c>
      <c r="B98" s="46" t="str">
        <v/>
      </c>
      <c r="C98" s="46" t="str">
        <v/>
      </c>
      <c r="D98" s="46" t="str">
        <v/>
      </c>
      <c r="E98" s="49" t="str">
        <v/>
      </c>
      <c r="F98" s="9" t="str">
        <v/>
      </c>
      <c r="G98" s="38" t="str">
        <v/>
      </c>
      <c r="H98" s="65" t="e">
        <v>#REF!</v>
      </c>
      <c r="J98" s="13"/>
      <c r="K98"/>
    </row>
    <row r="99" spans="1:11" ht="15" hidden="1">
      <c r="A99" s="8" t="str">
        <v>Forge Farm</v>
      </c>
      <c r="B99" s="46" t="str">
        <v/>
      </c>
      <c r="C99" s="46" t="str">
        <v/>
      </c>
      <c r="D99" s="46" t="str">
        <v/>
      </c>
      <c r="E99" s="49" t="str">
        <v/>
      </c>
      <c r="F99" s="9" t="str">
        <v/>
      </c>
      <c r="G99" s="38" t="str">
        <v/>
      </c>
      <c r="H99" s="65" t="e">
        <v>#REF!</v>
      </c>
      <c r="J99" s="13"/>
      <c r="K99"/>
    </row>
    <row r="100" spans="1:11" ht="15" hidden="1">
      <c r="A100" s="8" t="str">
        <v>Forge Farm</v>
      </c>
      <c r="B100" s="46" t="str">
        <v/>
      </c>
      <c r="C100" s="46" t="str">
        <v/>
      </c>
      <c r="D100" s="46" t="str">
        <v/>
      </c>
      <c r="E100" s="49" t="str">
        <v/>
      </c>
      <c r="F100" s="9" t="str">
        <v/>
      </c>
      <c r="G100" s="38" t="str">
        <v/>
      </c>
      <c r="H100" s="65" t="e">
        <v>#REF!</v>
      </c>
      <c r="J100" s="13"/>
      <c r="K100"/>
    </row>
    <row r="101" spans="1:11" ht="15" hidden="1">
      <c r="A101" s="8" t="str">
        <v>Forge Farm</v>
      </c>
      <c r="B101" s="46" t="str">
        <v/>
      </c>
      <c r="C101" s="46" t="str">
        <v/>
      </c>
      <c r="D101" s="46" t="str">
        <v/>
      </c>
      <c r="E101" s="49" t="str">
        <v/>
      </c>
      <c r="F101" s="9" t="str">
        <v/>
      </c>
      <c r="G101" s="38" t="str">
        <v/>
      </c>
      <c r="H101" s="65" t="e">
        <v>#REF!</v>
      </c>
      <c r="J101" s="13"/>
      <c r="K101"/>
    </row>
    <row r="102" spans="1:11" ht="15" hidden="1">
      <c r="A102" s="8" t="str">
        <v>Forge Farm</v>
      </c>
      <c r="B102" s="46" t="str">
        <v/>
      </c>
      <c r="C102" s="46" t="str">
        <v/>
      </c>
      <c r="D102" s="46" t="str">
        <v/>
      </c>
      <c r="E102" s="49" t="str">
        <v/>
      </c>
      <c r="F102" s="9" t="str">
        <v/>
      </c>
      <c r="G102" s="38" t="str">
        <v/>
      </c>
      <c r="H102" s="65" t="e">
        <v>#REF!</v>
      </c>
      <c r="J102" s="13"/>
      <c r="K102"/>
    </row>
    <row r="103" spans="1:11" ht="15" hidden="1">
      <c r="A103" s="8" t="str">
        <v>Forge Farm</v>
      </c>
      <c r="B103" s="46" t="str">
        <v/>
      </c>
      <c r="C103" s="46" t="str">
        <v/>
      </c>
      <c r="D103" s="46" t="str">
        <v/>
      </c>
      <c r="E103" s="49" t="str">
        <v/>
      </c>
      <c r="F103" s="9" t="str">
        <v/>
      </c>
      <c r="G103" s="38" t="str">
        <v/>
      </c>
      <c r="H103" s="65" t="e">
        <v>#REF!</v>
      </c>
      <c r="J103" s="13"/>
      <c r="K103"/>
    </row>
    <row r="104" spans="1:11" ht="15" hidden="1">
      <c r="A104" s="8" t="str">
        <v>Forge Farm</v>
      </c>
      <c r="B104" s="46" t="str">
        <v/>
      </c>
      <c r="C104" s="46" t="str">
        <v/>
      </c>
      <c r="D104" s="46" t="str">
        <v/>
      </c>
      <c r="E104" s="49" t="str">
        <v/>
      </c>
      <c r="F104" s="9" t="str">
        <v/>
      </c>
      <c r="G104" s="38" t="str">
        <v/>
      </c>
      <c r="H104" s="65" t="e">
        <v>#REF!</v>
      </c>
      <c r="J104" s="11"/>
      <c r="K104"/>
    </row>
    <row r="105" spans="1:11" ht="15" hidden="1">
      <c r="A105" s="8" t="str">
        <v>Forge Farm</v>
      </c>
      <c r="B105" s="46" t="str">
        <v/>
      </c>
      <c r="C105" s="46" t="str">
        <v/>
      </c>
      <c r="D105" s="46" t="str">
        <v/>
      </c>
      <c r="E105" s="49" t="str">
        <v/>
      </c>
      <c r="F105" s="9" t="str">
        <v/>
      </c>
      <c r="G105" s="38" t="str">
        <v/>
      </c>
      <c r="H105" s="65" t="e">
        <v>#REF!</v>
      </c>
      <c r="J105" s="13"/>
      <c r="K105"/>
    </row>
    <row r="106" spans="1:11" ht="15" hidden="1">
      <c r="A106" s="8" t="str">
        <v>Forge Farm</v>
      </c>
      <c r="B106" s="46" t="str">
        <v/>
      </c>
      <c r="C106" s="46" t="str">
        <v/>
      </c>
      <c r="D106" s="46" t="str">
        <v/>
      </c>
      <c r="E106" s="49" t="str">
        <v/>
      </c>
      <c r="F106" s="9" t="str">
        <v/>
      </c>
      <c r="G106" s="38" t="str">
        <v/>
      </c>
      <c r="H106" s="65" t="e">
        <v>#REF!</v>
      </c>
      <c r="J106" s="13"/>
      <c r="K106"/>
    </row>
    <row r="107" spans="1:11" ht="15" hidden="1">
      <c r="A107" s="8" t="str">
        <v>Forge Farm</v>
      </c>
      <c r="B107" s="46" t="str">
        <v/>
      </c>
      <c r="C107" s="46" t="str">
        <v/>
      </c>
      <c r="D107" s="46" t="str">
        <v/>
      </c>
      <c r="E107" s="49" t="str">
        <v/>
      </c>
      <c r="F107" s="9" t="str">
        <v/>
      </c>
      <c r="G107" s="38" t="str">
        <v/>
      </c>
      <c r="H107" s="65" t="e">
        <v>#REF!</v>
      </c>
      <c r="J107" s="13"/>
      <c r="K107"/>
    </row>
    <row r="108" spans="1:11" ht="15" hidden="1">
      <c r="A108" s="8" t="str">
        <v>Forge Farm</v>
      </c>
      <c r="B108" s="46" t="str">
        <v/>
      </c>
      <c r="C108" s="46" t="str">
        <v/>
      </c>
      <c r="D108" s="46" t="str">
        <v/>
      </c>
      <c r="E108" s="49" t="str">
        <v/>
      </c>
      <c r="F108" s="9" t="str">
        <v/>
      </c>
      <c r="G108" s="38" t="str">
        <v/>
      </c>
      <c r="H108" s="65" t="e">
        <v>#REF!</v>
      </c>
      <c r="J108" s="13"/>
      <c r="K108"/>
    </row>
    <row r="109" spans="1:11" ht="15">
      <c r="A109" s="8" t="str">
        <v>Nettlebed Creamery</v>
      </c>
      <c r="B109" s="46" t="str">
        <v>Note</v>
      </c>
      <c r="C109" s="170" t="str">
        <v>minimum order £100 across the two products</v>
      </c>
      <c r="D109" s="46" t="str">
        <v/>
      </c>
      <c r="E109" s="49" t="str">
        <v/>
      </c>
      <c r="F109" s="9" t="str">
        <v/>
      </c>
      <c r="G109" s="38" t="str">
        <v/>
      </c>
      <c r="H109" s="65" t="e">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v>#REF!</v>
      </c>
      <c r="J111" s="13"/>
      <c r="K111"/>
    </row>
    <row r="112" spans="1:11" ht="43.5" hidden="1">
      <c r="A112" s="8" t="str">
        <v>Nettlebed Creamery</v>
      </c>
      <c r="B112" s="46" t="str">
        <v/>
      </c>
      <c r="C112" s="171" t="str">
        <v/>
      </c>
      <c r="D112" s="46" t="str">
        <v/>
      </c>
      <c r="E112" s="49" t="str">
        <v/>
      </c>
      <c r="F112" s="9" t="str">
        <v/>
      </c>
      <c r="G112" s="38" t="str">
        <v/>
      </c>
      <c r="H112" s="65" t="e">
        <v>#REF!</v>
      </c>
      <c r="J112" s="13"/>
      <c r="K112"/>
    </row>
    <row r="113" spans="1:11" ht="15" hidden="1">
      <c r="A113" s="8" t="str">
        <v>Nettlebed Creamery</v>
      </c>
      <c r="B113" s="46" t="str">
        <v/>
      </c>
      <c r="C113" s="46" t="str">
        <v/>
      </c>
      <c r="D113" s="46" t="str">
        <v/>
      </c>
      <c r="E113" s="49" t="str">
        <v/>
      </c>
      <c r="F113" s="9" t="str">
        <v/>
      </c>
      <c r="G113" s="38" t="str">
        <v/>
      </c>
      <c r="H113" s="65" t="e">
        <v>#REF!</v>
      </c>
      <c r="J113" s="13"/>
      <c r="K113"/>
    </row>
    <row r="114" spans="1:11" ht="15" hidden="1">
      <c r="A114" s="8" t="str">
        <v>Nettlebed Creamery</v>
      </c>
      <c r="B114" s="46" t="str">
        <v/>
      </c>
      <c r="C114" s="46" t="str">
        <v/>
      </c>
      <c r="D114" s="46" t="str">
        <v/>
      </c>
      <c r="E114" s="49" t="str">
        <v/>
      </c>
      <c r="F114" s="9" t="str">
        <v/>
      </c>
      <c r="G114" s="38" t="str">
        <v/>
      </c>
      <c r="H114" s="65" t="e">
        <v>#REF!</v>
      </c>
      <c r="J114" s="13"/>
      <c r="K114"/>
    </row>
    <row r="115" spans="1:11" ht="15" hidden="1">
      <c r="A115" s="8" t="str">
        <v>Nettlebed Creamery</v>
      </c>
      <c r="B115" s="46" t="str">
        <v/>
      </c>
      <c r="C115" s="46" t="str">
        <v/>
      </c>
      <c r="D115" s="46" t="str">
        <v/>
      </c>
      <c r="E115" s="49" t="str">
        <v/>
      </c>
      <c r="F115" s="9" t="str">
        <v/>
      </c>
      <c r="G115" s="38" t="str">
        <v/>
      </c>
      <c r="H115" s="65" t="e">
        <v>#REF!</v>
      </c>
      <c r="J115" s="13"/>
      <c r="K115"/>
    </row>
    <row r="116" spans="1:11" ht="15" hidden="1">
      <c r="A116" s="8" t="str">
        <v>Nettlebed Creamery</v>
      </c>
      <c r="B116" s="46" t="str">
        <v/>
      </c>
      <c r="C116" s="46" t="str">
        <v/>
      </c>
      <c r="D116" s="46" t="str">
        <v/>
      </c>
      <c r="E116" s="49" t="str">
        <v/>
      </c>
      <c r="F116" s="9" t="str">
        <v/>
      </c>
      <c r="G116" s="38" t="str">
        <v/>
      </c>
      <c r="H116" s="65" t="e">
        <v>#REF!</v>
      </c>
      <c r="J116" s="13"/>
      <c r="K116"/>
    </row>
    <row r="117" spans="1:11" ht="15" hidden="1">
      <c r="A117" s="8" t="str">
        <v>Nettlebed Creamery</v>
      </c>
      <c r="B117" s="46" t="str">
        <v/>
      </c>
      <c r="C117" s="46" t="str">
        <v/>
      </c>
      <c r="D117" s="46" t="str">
        <v/>
      </c>
      <c r="E117" s="49" t="str">
        <v/>
      </c>
      <c r="F117" s="9" t="str">
        <v/>
      </c>
      <c r="G117" s="38" t="str">
        <v/>
      </c>
      <c r="H117" s="65" t="e">
        <v>#REF!</v>
      </c>
      <c r="J117" s="13"/>
      <c r="K117"/>
    </row>
    <row r="118" spans="1:11" ht="15" hidden="1">
      <c r="A118" s="8" t="str">
        <v>Nettlebed Creamery</v>
      </c>
      <c r="B118" s="46" t="str">
        <v/>
      </c>
      <c r="C118" s="46" t="str">
        <v/>
      </c>
      <c r="D118" s="46" t="str">
        <v/>
      </c>
      <c r="E118" s="49" t="str">
        <v/>
      </c>
      <c r="F118" s="9" t="str">
        <v/>
      </c>
      <c r="G118" s="38" t="str">
        <v/>
      </c>
      <c r="H118" s="65" t="e">
        <v>#REF!</v>
      </c>
      <c r="J118" s="13"/>
      <c r="K118"/>
    </row>
    <row r="119" spans="1:11" ht="15" hidden="1">
      <c r="A119" s="8" t="str">
        <v>Nettlebed Creamery</v>
      </c>
      <c r="B119" s="46" t="str">
        <v/>
      </c>
      <c r="C119" s="46" t="str">
        <v/>
      </c>
      <c r="D119" s="46" t="str">
        <v/>
      </c>
      <c r="E119" s="49" t="str">
        <v/>
      </c>
      <c r="F119" s="9" t="str">
        <v/>
      </c>
      <c r="G119" s="38" t="str">
        <v/>
      </c>
      <c r="H119" s="65" t="e">
        <v>#REF!</v>
      </c>
      <c r="J119" s="13"/>
      <c r="K119"/>
    </row>
    <row r="120" spans="1:11" ht="15" hidden="1">
      <c r="A120" s="8" t="str">
        <v>Nettlebed Creamery</v>
      </c>
      <c r="B120" s="46" t="str">
        <v/>
      </c>
      <c r="C120" s="46" t="str">
        <v/>
      </c>
      <c r="D120" s="46" t="str">
        <v/>
      </c>
      <c r="E120" s="49" t="str">
        <v/>
      </c>
      <c r="F120" s="9" t="str">
        <v/>
      </c>
      <c r="G120" s="38" t="str">
        <v/>
      </c>
      <c r="H120" s="65" t="e">
        <v>#REF!</v>
      </c>
      <c r="J120" s="13"/>
      <c r="K120"/>
    </row>
    <row r="121" spans="1:11" ht="15" hidden="1">
      <c r="A121" s="8" t="str">
        <v>Nettlebed Creamery</v>
      </c>
      <c r="B121" s="46" t="str">
        <v/>
      </c>
      <c r="C121" s="46" t="str">
        <v/>
      </c>
      <c r="D121" s="46" t="str">
        <v/>
      </c>
      <c r="E121" s="49" t="str">
        <v/>
      </c>
      <c r="F121" s="9" t="str">
        <v/>
      </c>
      <c r="G121" s="38" t="str">
        <v/>
      </c>
      <c r="H121" s="65" t="e">
        <v>#REF!</v>
      </c>
      <c r="J121" s="13"/>
      <c r="K121"/>
    </row>
    <row r="122" spans="1:11" ht="15" hidden="1">
      <c r="A122" s="8" t="str">
        <v>Nettlebed Creamery</v>
      </c>
      <c r="B122" s="46" t="str">
        <v/>
      </c>
      <c r="C122" s="46" t="str">
        <v/>
      </c>
      <c r="D122" s="46" t="str">
        <v/>
      </c>
      <c r="E122" s="49" t="str">
        <v/>
      </c>
      <c r="F122" s="9" t="str">
        <v/>
      </c>
      <c r="G122" s="38" t="str">
        <v/>
      </c>
      <c r="H122" s="65" t="e">
        <v>#REF!</v>
      </c>
      <c r="J122" s="13"/>
      <c r="K122"/>
    </row>
    <row r="123" spans="1:11" ht="15" hidden="1">
      <c r="A123" s="8" t="str">
        <v>Nettlebed Creamery</v>
      </c>
      <c r="B123" s="46" t="str">
        <v/>
      </c>
      <c r="C123" s="46" t="str">
        <v/>
      </c>
      <c r="D123" s="46" t="str">
        <v/>
      </c>
      <c r="E123" s="49" t="str">
        <v/>
      </c>
      <c r="F123" s="9" t="str">
        <v/>
      </c>
      <c r="G123" s="38" t="str">
        <v/>
      </c>
      <c r="H123" s="65" t="e">
        <v>#REF!</v>
      </c>
      <c r="J123" s="13"/>
      <c r="K123"/>
    </row>
    <row r="124" spans="1:11" ht="15" hidden="1">
      <c r="A124" s="8" t="str">
        <v>Nettlebed Creamery</v>
      </c>
      <c r="B124" s="46" t="str">
        <v/>
      </c>
      <c r="C124" s="46" t="str">
        <v/>
      </c>
      <c r="D124" s="46" t="str">
        <v/>
      </c>
      <c r="E124" s="49" t="str">
        <v/>
      </c>
      <c r="F124" s="9" t="str">
        <v/>
      </c>
      <c r="G124" s="38" t="str">
        <v/>
      </c>
      <c r="H124" s="65" t="e">
        <v>#REF!</v>
      </c>
      <c r="J124" s="13"/>
      <c r="K124"/>
    </row>
    <row r="125" spans="1:11" ht="15" hidden="1">
      <c r="A125" s="8" t="str">
        <v>Nettlebed Creamery</v>
      </c>
      <c r="B125" s="46" t="str">
        <v/>
      </c>
      <c r="C125" s="46" t="str">
        <v/>
      </c>
      <c r="D125" s="46" t="str">
        <v/>
      </c>
      <c r="E125" s="49" t="str">
        <v/>
      </c>
      <c r="F125" s="9" t="str">
        <v/>
      </c>
      <c r="G125" s="38" t="str">
        <v/>
      </c>
      <c r="H125" s="65" t="e">
        <v>#REF!</v>
      </c>
      <c r="J125" s="13"/>
      <c r="K125"/>
    </row>
    <row r="126" spans="1:11" ht="15" hidden="1">
      <c r="A126" s="8" t="str">
        <v>Nettlebed Creamery</v>
      </c>
      <c r="B126" s="46" t="str">
        <v/>
      </c>
      <c r="C126" s="46" t="str">
        <v/>
      </c>
      <c r="D126" s="46" t="str">
        <v/>
      </c>
      <c r="E126" s="49" t="str">
        <v/>
      </c>
      <c r="F126" s="9" t="str">
        <v/>
      </c>
      <c r="G126" s="38" t="str">
        <v/>
      </c>
      <c r="H126" s="65" t="e">
        <v>#REF!</v>
      </c>
      <c r="J126" s="13"/>
      <c r="K126"/>
    </row>
    <row r="127" spans="1:11" ht="15" hidden="1">
      <c r="A127" s="8" t="str">
        <v>Nettlebed Creamery</v>
      </c>
      <c r="B127" s="46" t="str">
        <v/>
      </c>
      <c r="C127" s="46" t="str">
        <v/>
      </c>
      <c r="D127" s="46" t="str">
        <v/>
      </c>
      <c r="E127" s="49" t="str">
        <v/>
      </c>
      <c r="F127" s="9" t="str">
        <v/>
      </c>
      <c r="G127" s="38" t="str">
        <v/>
      </c>
      <c r="H127" s="65" t="e">
        <v>#REF!</v>
      </c>
      <c r="J127" s="13"/>
      <c r="K127"/>
    </row>
    <row r="128" spans="1:11" ht="15" hidden="1">
      <c r="A128" s="8" t="str">
        <v>Nettlebed Creamery</v>
      </c>
      <c r="B128" s="46" t="str">
        <v/>
      </c>
      <c r="C128" s="46" t="str">
        <v/>
      </c>
      <c r="D128" s="46" t="str">
        <v/>
      </c>
      <c r="E128" s="49" t="str">
        <v/>
      </c>
      <c r="F128" s="9" t="str">
        <v/>
      </c>
      <c r="G128" s="38" t="str">
        <v/>
      </c>
      <c r="H128" s="65" t="e">
        <v>#REF!</v>
      </c>
      <c r="J128" s="13"/>
      <c r="K128"/>
    </row>
    <row r="129" spans="1:11" ht="15" hidden="1">
      <c r="A129" s="8" t="str">
        <v>Nettlebed Creamery</v>
      </c>
      <c r="B129" s="46" t="str">
        <v/>
      </c>
      <c r="C129" s="46" t="str">
        <v/>
      </c>
      <c r="D129" s="46" t="str">
        <v/>
      </c>
      <c r="E129" s="49" t="str">
        <v/>
      </c>
      <c r="F129" s="9" t="str">
        <v/>
      </c>
      <c r="G129" s="38" t="str">
        <v/>
      </c>
      <c r="H129" s="65" t="e">
        <v>#REF!</v>
      </c>
      <c r="J129" s="13"/>
      <c r="K129"/>
    </row>
    <row r="130" spans="1:11" ht="15" hidden="1">
      <c r="A130" s="8" t="str">
        <v>Nettlebed Creamery</v>
      </c>
      <c r="B130" s="46" t="str">
        <v/>
      </c>
      <c r="C130" s="46" t="str">
        <v/>
      </c>
      <c r="D130" s="46" t="str">
        <v/>
      </c>
      <c r="E130" s="49" t="str">
        <v/>
      </c>
      <c r="F130" s="9" t="str">
        <v/>
      </c>
      <c r="G130" s="38" t="str">
        <v/>
      </c>
      <c r="H130" s="65" t="e">
        <v>#REF!</v>
      </c>
      <c r="J130" s="11"/>
      <c r="K130"/>
    </row>
    <row r="131" spans="1:11" ht="15" hidden="1">
      <c r="A131" s="8" t="str">
        <v>Nettlebed Creamery</v>
      </c>
      <c r="B131" s="46" t="str">
        <v/>
      </c>
      <c r="C131" s="46" t="str">
        <v/>
      </c>
      <c r="D131" s="46" t="str">
        <v/>
      </c>
      <c r="E131" s="49" t="str">
        <v/>
      </c>
      <c r="F131" s="9" t="str">
        <v/>
      </c>
      <c r="G131" s="38" t="str">
        <v/>
      </c>
      <c r="H131" s="65" t="e">
        <v>#REF!</v>
      </c>
      <c r="J131" s="13"/>
      <c r="K131"/>
    </row>
    <row r="132" spans="1:11" ht="15" hidden="1">
      <c r="A132" s="8" t="str">
        <v>Nettlebed Creamery</v>
      </c>
      <c r="B132" s="46" t="str">
        <v/>
      </c>
      <c r="C132" s="46" t="str">
        <v/>
      </c>
      <c r="D132" s="46" t="str">
        <v/>
      </c>
      <c r="E132" s="49" t="str">
        <v/>
      </c>
      <c r="F132" s="9" t="str">
        <v/>
      </c>
      <c r="G132" s="38" t="str">
        <v/>
      </c>
      <c r="H132" s="65" t="e">
        <v>#REF!</v>
      </c>
      <c r="J132" s="13"/>
      <c r="K132"/>
    </row>
    <row r="133" spans="1:11" ht="15" hidden="1">
      <c r="A133" s="8" t="str">
        <v>Nettlebed Creamery</v>
      </c>
      <c r="B133" s="46" t="str">
        <v/>
      </c>
      <c r="C133" s="46" t="str">
        <v/>
      </c>
      <c r="D133" s="46" t="str">
        <v/>
      </c>
      <c r="E133" s="49" t="str">
        <v/>
      </c>
      <c r="F133" s="9" t="str">
        <v/>
      </c>
      <c r="G133" s="38" t="str">
        <v/>
      </c>
      <c r="H133" s="65" t="e">
        <v>#REF!</v>
      </c>
      <c r="J133" s="13"/>
      <c r="K133"/>
    </row>
    <row r="134" spans="1:11" ht="15" hidden="1">
      <c r="A134" s="8" t="str">
        <v>Brighthampton Veg</v>
      </c>
      <c r="B134" s="46" t="str">
        <v/>
      </c>
      <c r="C134" s="46" t="str">
        <v/>
      </c>
      <c r="D134" s="46" t="str">
        <v/>
      </c>
      <c r="E134" s="49" t="str">
        <v/>
      </c>
      <c r="F134" s="9" t="str">
        <v/>
      </c>
      <c r="G134" s="38" t="str">
        <v/>
      </c>
      <c r="H134" s="65" t="e">
        <v>#REF!</v>
      </c>
      <c r="J134" s="13"/>
      <c r="K134"/>
    </row>
    <row r="135" spans="1:11" ht="15" hidden="1">
      <c r="A135" s="8" t="str">
        <v>Brighthampton Veg</v>
      </c>
      <c r="B135" s="46" t="str">
        <v/>
      </c>
      <c r="C135" s="46" t="str">
        <v/>
      </c>
      <c r="D135" s="46" t="str">
        <v/>
      </c>
      <c r="E135" s="49" t="str">
        <v/>
      </c>
      <c r="F135" s="9" t="str">
        <v/>
      </c>
      <c r="G135" s="38" t="str">
        <v/>
      </c>
      <c r="H135" s="65" t="e">
        <v>#REF!</v>
      </c>
      <c r="J135" s="13"/>
      <c r="K135"/>
    </row>
    <row r="136" spans="1:11" ht="15" hidden="1">
      <c r="A136" s="8" t="str">
        <v>Brighthampton Veg</v>
      </c>
      <c r="B136" s="46" t="str">
        <v/>
      </c>
      <c r="C136" s="46" t="str">
        <v/>
      </c>
      <c r="D136" s="46" t="str">
        <v/>
      </c>
      <c r="E136" s="49" t="str">
        <v/>
      </c>
      <c r="F136" s="9" t="str">
        <v/>
      </c>
      <c r="G136" s="38" t="str">
        <v/>
      </c>
      <c r="H136" s="65" t="e">
        <v>#REF!</v>
      </c>
      <c r="J136" s="13"/>
      <c r="K136"/>
    </row>
    <row r="137" spans="1:11" ht="15" hidden="1">
      <c r="A137" s="8" t="str">
        <v>Brighthampton Veg</v>
      </c>
      <c r="B137" s="46" t="str">
        <v/>
      </c>
      <c r="C137" s="46" t="str">
        <v/>
      </c>
      <c r="D137" s="46" t="str">
        <v/>
      </c>
      <c r="E137" s="49" t="str">
        <v/>
      </c>
      <c r="F137" s="9" t="str">
        <v/>
      </c>
      <c r="G137" s="38" t="str">
        <v/>
      </c>
      <c r="H137" s="65" t="e">
        <v>#REF!</v>
      </c>
      <c r="J137" s="13"/>
      <c r="K137"/>
    </row>
    <row r="138" spans="1:11" ht="15" hidden="1">
      <c r="A138" s="8" t="str">
        <v>Brighthampton Veg</v>
      </c>
      <c r="B138" s="46" t="str">
        <v/>
      </c>
      <c r="C138" s="46" t="str">
        <v/>
      </c>
      <c r="D138" s="46" t="str">
        <v/>
      </c>
      <c r="E138" s="49" t="str">
        <v/>
      </c>
      <c r="F138" s="9" t="str">
        <v/>
      </c>
      <c r="G138" s="38" t="str">
        <v/>
      </c>
      <c r="H138" s="65" t="e">
        <v>#REF!</v>
      </c>
      <c r="J138" s="13"/>
      <c r="K138"/>
    </row>
    <row r="139" spans="1:11" ht="15" hidden="1">
      <c r="A139" s="8" t="str">
        <v>Brighthampton Veg</v>
      </c>
      <c r="B139" s="46" t="str">
        <v/>
      </c>
      <c r="C139" s="46" t="str">
        <v/>
      </c>
      <c r="D139" s="46" t="str">
        <v/>
      </c>
      <c r="E139" s="49" t="str">
        <v/>
      </c>
      <c r="F139" s="9" t="str">
        <v/>
      </c>
      <c r="G139" s="38" t="str">
        <v/>
      </c>
      <c r="H139" s="65" t="e">
        <v>#REF!</v>
      </c>
      <c r="J139" s="13"/>
      <c r="K139"/>
    </row>
    <row r="140" spans="1:11" ht="15" hidden="1">
      <c r="A140" s="8" t="str">
        <v>Brighthampton Veg</v>
      </c>
      <c r="B140" s="46" t="str">
        <v/>
      </c>
      <c r="C140" s="46" t="str">
        <v/>
      </c>
      <c r="D140" s="46" t="str">
        <v/>
      </c>
      <c r="E140" s="49" t="str">
        <v/>
      </c>
      <c r="F140" s="9" t="str">
        <v/>
      </c>
      <c r="G140" s="38" t="str">
        <v/>
      </c>
      <c r="H140" s="65" t="e">
        <v>#REF!</v>
      </c>
      <c r="J140" s="13"/>
      <c r="K140"/>
    </row>
    <row r="141" spans="1:11" ht="15" hidden="1">
      <c r="A141" s="8" t="str">
        <v>Brighthampton Veg</v>
      </c>
      <c r="B141" s="46" t="str">
        <v/>
      </c>
      <c r="C141" s="46" t="str">
        <v/>
      </c>
      <c r="D141" s="46" t="str">
        <v/>
      </c>
      <c r="E141" s="49" t="str">
        <v/>
      </c>
      <c r="F141" s="9" t="str">
        <v/>
      </c>
      <c r="G141" s="38" t="str">
        <v/>
      </c>
      <c r="H141" s="65" t="e">
        <v>#REF!</v>
      </c>
      <c r="J141" s="13"/>
      <c r="K141"/>
    </row>
    <row r="142" spans="1:11" ht="15" hidden="1">
      <c r="A142" s="8" t="str">
        <v>Brighthampton Veg</v>
      </c>
      <c r="B142" s="46" t="str">
        <v/>
      </c>
      <c r="C142" s="46" t="str">
        <v/>
      </c>
      <c r="D142" s="46" t="str">
        <v/>
      </c>
      <c r="E142" s="49" t="str">
        <v/>
      </c>
      <c r="F142" s="9" t="str">
        <v/>
      </c>
      <c r="G142" s="38" t="str">
        <v/>
      </c>
      <c r="H142" s="65" t="e">
        <v>#REF!</v>
      </c>
      <c r="J142" s="13"/>
      <c r="K142"/>
    </row>
    <row r="143" spans="1:11" ht="15" hidden="1">
      <c r="A143" s="8" t="str">
        <v>Brighthampton Veg</v>
      </c>
      <c r="B143" s="46" t="str">
        <v/>
      </c>
      <c r="C143" s="46" t="str">
        <v/>
      </c>
      <c r="D143" s="46" t="str">
        <v/>
      </c>
      <c r="E143" s="49" t="str">
        <v/>
      </c>
      <c r="F143" s="9" t="str">
        <v/>
      </c>
      <c r="G143" s="38" t="str">
        <v/>
      </c>
      <c r="H143" s="65" t="e">
        <v>#REF!</v>
      </c>
      <c r="J143" s="13"/>
      <c r="K143"/>
    </row>
    <row r="144" spans="1:11" ht="15" hidden="1">
      <c r="A144" s="8" t="str">
        <v>Brighthampton Veg</v>
      </c>
      <c r="B144" s="46" t="str">
        <v/>
      </c>
      <c r="C144" s="46" t="str">
        <v/>
      </c>
      <c r="D144" s="46" t="str">
        <v/>
      </c>
      <c r="E144" s="49" t="str">
        <v/>
      </c>
      <c r="F144" s="9" t="str">
        <v/>
      </c>
      <c r="G144" s="38" t="str">
        <v/>
      </c>
      <c r="H144" s="65" t="e">
        <v>#REF!</v>
      </c>
      <c r="J144" s="11"/>
      <c r="K144"/>
    </row>
    <row r="145" spans="1:11" ht="15" hidden="1">
      <c r="A145" s="8" t="str">
        <v>Brighthampton Veg</v>
      </c>
      <c r="B145" s="46" t="str">
        <v/>
      </c>
      <c r="C145" s="46" t="str">
        <v/>
      </c>
      <c r="D145" s="46" t="str">
        <v/>
      </c>
      <c r="E145" s="49" t="str">
        <v/>
      </c>
      <c r="F145" s="9" t="str">
        <v/>
      </c>
      <c r="G145" s="38" t="str">
        <v/>
      </c>
      <c r="H145" s="65" t="e">
        <v>#REF!</v>
      </c>
      <c r="J145" s="11"/>
      <c r="K145"/>
    </row>
    <row r="146" spans="1:11" ht="15" hidden="1">
      <c r="A146" s="8" t="str">
        <v>Brighthampton Veg</v>
      </c>
      <c r="B146" s="46" t="str">
        <v/>
      </c>
      <c r="C146" s="46" t="str">
        <v/>
      </c>
      <c r="D146" s="46" t="str">
        <v/>
      </c>
      <c r="E146" s="49" t="str">
        <v/>
      </c>
      <c r="F146" s="9" t="str">
        <v/>
      </c>
      <c r="G146" s="38" t="str">
        <v/>
      </c>
      <c r="H146" s="65" t="e">
        <v>#REF!</v>
      </c>
      <c r="J146" s="11"/>
      <c r="K146"/>
    </row>
    <row r="147" spans="1:11" ht="15" hidden="1">
      <c r="A147" s="8" t="str">
        <v>Brighthampton Veg</v>
      </c>
      <c r="B147" s="46" t="str">
        <v/>
      </c>
      <c r="C147" s="46" t="str">
        <v/>
      </c>
      <c r="D147" s="46" t="str">
        <v/>
      </c>
      <c r="E147" s="49" t="str">
        <v/>
      </c>
      <c r="F147" s="9" t="str">
        <v/>
      </c>
      <c r="G147" s="38" t="str">
        <v/>
      </c>
      <c r="H147" s="65" t="e">
        <v>#REF!</v>
      </c>
      <c r="J147" s="11"/>
      <c r="K147"/>
    </row>
    <row r="148" spans="1:11" ht="15" hidden="1">
      <c r="A148" s="8" t="str">
        <v>Brighthampton Veg</v>
      </c>
      <c r="B148" s="46" t="str">
        <v/>
      </c>
      <c r="C148" s="46" t="str">
        <v/>
      </c>
      <c r="D148" s="46" t="str">
        <v/>
      </c>
      <c r="E148" s="49" t="str">
        <v/>
      </c>
      <c r="F148" s="9" t="str">
        <v/>
      </c>
      <c r="G148" s="38" t="str">
        <v/>
      </c>
      <c r="H148" s="65" t="e">
        <v>#REF!</v>
      </c>
      <c r="J148" s="11"/>
      <c r="K148"/>
    </row>
    <row r="149" spans="1:11" ht="15" hidden="1">
      <c r="A149" s="8" t="str">
        <v>Brighthampton Veg</v>
      </c>
      <c r="B149" s="46" t="str">
        <v/>
      </c>
      <c r="C149" s="46" t="str">
        <v/>
      </c>
      <c r="D149" s="46" t="str">
        <v/>
      </c>
      <c r="E149" s="49" t="str">
        <v/>
      </c>
      <c r="F149" s="9" t="str">
        <v/>
      </c>
      <c r="G149" s="38" t="str">
        <v/>
      </c>
      <c r="H149" s="65" t="e">
        <v>#REF!</v>
      </c>
      <c r="J149" s="11"/>
      <c r="K149"/>
    </row>
    <row r="150" spans="1:11" ht="15" hidden="1">
      <c r="A150" s="8" t="str">
        <v>Brighthampton Veg</v>
      </c>
      <c r="B150" s="46" t="str">
        <v/>
      </c>
      <c r="C150" s="46" t="str">
        <v/>
      </c>
      <c r="D150" s="46" t="str">
        <v/>
      </c>
      <c r="E150" s="49" t="str">
        <v/>
      </c>
      <c r="F150" s="9" t="str">
        <v/>
      </c>
      <c r="G150" s="38" t="str">
        <v/>
      </c>
      <c r="H150" s="65" t="e">
        <v>#REF!</v>
      </c>
      <c r="J150" s="11"/>
      <c r="K150"/>
    </row>
    <row r="151" spans="1:11" ht="15" hidden="1">
      <c r="A151" s="8" t="str">
        <v>Brighthampton Veg</v>
      </c>
      <c r="B151" s="46" t="str">
        <v/>
      </c>
      <c r="C151" s="46" t="str">
        <v/>
      </c>
      <c r="D151" s="46" t="str">
        <v/>
      </c>
      <c r="E151" s="49" t="str">
        <v/>
      </c>
      <c r="F151" s="9" t="str">
        <v/>
      </c>
      <c r="G151" s="38" t="str">
        <v/>
      </c>
      <c r="H151" s="65" t="e">
        <v>#REF!</v>
      </c>
      <c r="J151" s="11"/>
      <c r="K151"/>
    </row>
    <row r="152" spans="1:11" ht="15" hidden="1">
      <c r="A152" s="8" t="str">
        <v>Brighthampton Veg</v>
      </c>
      <c r="B152" s="46" t="str">
        <v/>
      </c>
      <c r="C152" s="46" t="str">
        <v/>
      </c>
      <c r="D152" s="46" t="str">
        <v/>
      </c>
      <c r="E152" s="49" t="str">
        <v/>
      </c>
      <c r="F152" s="9" t="str">
        <v/>
      </c>
      <c r="G152" s="38" t="str">
        <v/>
      </c>
      <c r="H152" s="65" t="e">
        <v>#REF!</v>
      </c>
      <c r="J152" s="13"/>
      <c r="K152"/>
    </row>
    <row r="153" spans="1:11" ht="15" hidden="1">
      <c r="A153" s="8" t="str">
        <v>Brighthampton Veg</v>
      </c>
      <c r="B153" s="46" t="str">
        <v/>
      </c>
      <c r="C153" s="46" t="str">
        <v/>
      </c>
      <c r="D153" s="46" t="str">
        <v/>
      </c>
      <c r="E153" s="49" t="str">
        <v/>
      </c>
      <c r="F153" s="9" t="str">
        <v/>
      </c>
      <c r="G153" s="38" t="str">
        <v/>
      </c>
      <c r="H153" s="65" t="e">
        <v>#REF!</v>
      </c>
      <c r="J153" s="13"/>
      <c r="K153"/>
    </row>
    <row r="154" spans="1:11" ht="15" hidden="1">
      <c r="A154" s="8" t="str">
        <v>North Aston Farms</v>
      </c>
      <c r="B154" s="46" t="str">
        <v/>
      </c>
      <c r="C154" s="46" t="str">
        <v/>
      </c>
      <c r="D154" s="46" t="str">
        <v/>
      </c>
      <c r="E154" s="49" t="str">
        <v/>
      </c>
      <c r="F154" s="9" t="str">
        <v/>
      </c>
      <c r="G154" s="38" t="str">
        <v/>
      </c>
      <c r="H154" s="65" t="e">
        <v>#N/A</v>
      </c>
      <c r="J154" s="13"/>
      <c r="K154"/>
    </row>
    <row r="155" spans="1:11" ht="15" hidden="1">
      <c r="A155" s="8" t="str">
        <v>North Aston Farms</v>
      </c>
      <c r="B155" s="46" t="str">
        <v/>
      </c>
      <c r="C155" s="46" t="str">
        <v/>
      </c>
      <c r="D155" s="46" t="str">
        <v/>
      </c>
      <c r="E155" s="49" t="str">
        <v/>
      </c>
      <c r="F155" s="9" t="str">
        <v/>
      </c>
      <c r="G155" s="38" t="str">
        <v/>
      </c>
      <c r="H155" s="65" t="e">
        <v>#N/A</v>
      </c>
      <c r="J155" s="13"/>
      <c r="K155"/>
    </row>
    <row r="156" spans="1:11" ht="15" hidden="1">
      <c r="A156" s="8" t="str">
        <v>North Aston Farms</v>
      </c>
      <c r="B156" s="46" t="str">
        <v/>
      </c>
      <c r="C156" s="46" t="str">
        <v/>
      </c>
      <c r="D156" s="46" t="str">
        <v/>
      </c>
      <c r="E156" s="49" t="str">
        <v/>
      </c>
      <c r="F156" s="9" t="str">
        <v/>
      </c>
      <c r="G156" s="38" t="str">
        <v/>
      </c>
      <c r="H156" s="65" t="e">
        <v>#N/A</v>
      </c>
      <c r="J156" s="13"/>
      <c r="K156"/>
    </row>
    <row r="157" spans="1:11" ht="15" hidden="1">
      <c r="A157" s="8" t="str">
        <v>North Aston Farms</v>
      </c>
      <c r="B157" s="46" t="str">
        <v/>
      </c>
      <c r="C157" s="46" t="str">
        <v/>
      </c>
      <c r="D157" s="46" t="str">
        <v/>
      </c>
      <c r="E157" s="49" t="str">
        <v/>
      </c>
      <c r="F157" s="9" t="str">
        <v/>
      </c>
      <c r="G157" s="38" t="str">
        <v/>
      </c>
      <c r="H157" s="65" t="e">
        <v>#N/A</v>
      </c>
      <c r="J157" s="13"/>
      <c r="K157"/>
    </row>
    <row r="158" spans="1:11" ht="15" hidden="1">
      <c r="A158" s="8" t="str">
        <v>North Aston Farms</v>
      </c>
      <c r="B158" s="46" t="str">
        <v/>
      </c>
      <c r="C158" s="46" t="str">
        <v/>
      </c>
      <c r="D158" s="46" t="str">
        <v/>
      </c>
      <c r="E158" s="49" t="str">
        <v/>
      </c>
      <c r="F158" s="9" t="str">
        <v/>
      </c>
      <c r="G158" s="38" t="str">
        <v/>
      </c>
      <c r="H158" s="65" t="e">
        <v>#N/A</v>
      </c>
      <c r="J158" s="13"/>
      <c r="K158"/>
    </row>
    <row r="159" spans="1:11" ht="15" hidden="1">
      <c r="A159" s="8" t="str">
        <v>Oxford City Farm</v>
      </c>
      <c r="B159" s="46" t="str">
        <v/>
      </c>
      <c r="C159" s="46" t="str">
        <v/>
      </c>
      <c r="D159" s="46" t="str">
        <v/>
      </c>
      <c r="E159" s="49" t="str">
        <v/>
      </c>
      <c r="F159" s="9" t="str">
        <v/>
      </c>
      <c r="G159" s="38" t="str">
        <v/>
      </c>
      <c r="H159" s="65" t="e">
        <v>#REF!</v>
      </c>
      <c r="J159" s="13"/>
      <c r="K159"/>
    </row>
    <row r="160" spans="1:11" ht="15" hidden="1">
      <c r="A160" s="8" t="str">
        <v>Oxford City Farm</v>
      </c>
      <c r="B160" s="46" t="str">
        <v/>
      </c>
      <c r="C160" s="46" t="str">
        <v/>
      </c>
      <c r="D160" s="46" t="str">
        <v/>
      </c>
      <c r="E160" s="49" t="str">
        <v/>
      </c>
      <c r="F160" s="9" t="str">
        <v/>
      </c>
      <c r="G160" s="38" t="str">
        <v/>
      </c>
      <c r="H160" s="65" t="e">
        <v>#REF!</v>
      </c>
      <c r="J160" s="13"/>
      <c r="K160"/>
    </row>
    <row r="161" spans="1:11" ht="15" hidden="1">
      <c r="A161" s="8" t="str">
        <v>Oxford City Farm</v>
      </c>
      <c r="B161" s="46" t="str">
        <v/>
      </c>
      <c r="C161" s="46" t="str">
        <v/>
      </c>
      <c r="D161" s="46" t="str">
        <v/>
      </c>
      <c r="E161" s="49" t="str">
        <v/>
      </c>
      <c r="F161" s="9" t="str">
        <v/>
      </c>
      <c r="G161" s="38" t="str">
        <v/>
      </c>
      <c r="H161" s="65" t="e">
        <v>#REF!</v>
      </c>
      <c r="J161" s="13"/>
      <c r="K161"/>
    </row>
    <row r="162" spans="1:11" ht="15" hidden="1">
      <c r="A162" s="8" t="str">
        <v>Oxford City Farm</v>
      </c>
      <c r="B162" s="46" t="str">
        <v/>
      </c>
      <c r="C162" s="46" t="str">
        <v/>
      </c>
      <c r="D162" s="46" t="str">
        <v/>
      </c>
      <c r="E162" s="49" t="str">
        <v/>
      </c>
      <c r="F162" s="9" t="str">
        <v/>
      </c>
      <c r="G162" s="38" t="str">
        <v/>
      </c>
      <c r="H162" s="65" t="e">
        <v>#REF!</v>
      </c>
      <c r="J162" s="13"/>
      <c r="K162"/>
    </row>
    <row r="163" spans="1:11" ht="15" hidden="1">
      <c r="A163" s="8" t="str">
        <v>Oxford City Farm</v>
      </c>
      <c r="B163" s="46" t="str">
        <v/>
      </c>
      <c r="C163" s="46" t="str">
        <v/>
      </c>
      <c r="D163" s="46" t="str">
        <v/>
      </c>
      <c r="E163" s="49" t="str">
        <v/>
      </c>
      <c r="F163" s="9" t="str">
        <v/>
      </c>
      <c r="G163" s="38" t="str">
        <v/>
      </c>
      <c r="H163" s="65" t="e">
        <v>#REF!</v>
      </c>
      <c r="J163" s="13"/>
      <c r="K163"/>
    </row>
    <row r="164" spans="1:11" ht="15" hidden="1">
      <c r="A164" s="8" t="str">
        <v>Oxford City Farm</v>
      </c>
      <c r="B164" s="46" t="str">
        <v/>
      </c>
      <c r="C164" s="46" t="str">
        <v/>
      </c>
      <c r="D164" s="46" t="str">
        <v/>
      </c>
      <c r="E164" s="49" t="str">
        <v/>
      </c>
      <c r="F164" s="9" t="str">
        <v/>
      </c>
      <c r="G164" s="38" t="str">
        <v/>
      </c>
      <c r="H164" s="65" t="e">
        <v>#REF!</v>
      </c>
      <c r="J164" s="13"/>
      <c r="K164"/>
    </row>
    <row r="165" spans="1:11" ht="15" hidden="1">
      <c r="A165" s="8" t="str">
        <v>Oxford City Farm</v>
      </c>
      <c r="B165" s="46" t="str">
        <v/>
      </c>
      <c r="C165" s="46" t="str">
        <v/>
      </c>
      <c r="D165" s="46" t="str">
        <v/>
      </c>
      <c r="E165" s="49" t="str">
        <v/>
      </c>
      <c r="F165" s="9" t="str">
        <v/>
      </c>
      <c r="G165" s="38" t="str">
        <v/>
      </c>
      <c r="H165" s="65" t="e">
        <v>#REF!</v>
      </c>
      <c r="J165" s="13"/>
      <c r="K165"/>
    </row>
    <row r="166" spans="1:11" ht="15" hidden="1">
      <c r="A166" s="8" t="str">
        <v>Oxford City Farm</v>
      </c>
      <c r="B166" s="46" t="str">
        <v/>
      </c>
      <c r="C166" s="46" t="str">
        <v/>
      </c>
      <c r="D166" s="46" t="str">
        <v/>
      </c>
      <c r="E166" s="49" t="str">
        <v/>
      </c>
      <c r="F166" s="9" t="str">
        <v/>
      </c>
      <c r="G166" s="38" t="str">
        <v/>
      </c>
      <c r="H166" s="65" t="e">
        <v>#REF!</v>
      </c>
      <c r="J166" s="13"/>
      <c r="K166"/>
    </row>
    <row r="167" spans="1:11" ht="15" hidden="1">
      <c r="A167" s="8" t="str">
        <v>Oxford City Farm</v>
      </c>
      <c r="B167" s="46" t="str">
        <v/>
      </c>
      <c r="C167" s="46" t="str">
        <v/>
      </c>
      <c r="D167" s="46" t="str">
        <v/>
      </c>
      <c r="E167" s="49" t="str">
        <v/>
      </c>
      <c r="F167" s="9" t="str">
        <v/>
      </c>
      <c r="G167" s="38" t="str">
        <v/>
      </c>
      <c r="H167" s="65" t="e">
        <v>#REF!</v>
      </c>
      <c r="J167" s="13"/>
      <c r="K167"/>
    </row>
    <row r="168" spans="1:11" ht="15" hidden="1">
      <c r="A168" s="8" t="str">
        <v>Oxford City Farm</v>
      </c>
      <c r="B168" s="46" t="str">
        <v/>
      </c>
      <c r="C168" s="46" t="str">
        <v/>
      </c>
      <c r="D168" s="46" t="str">
        <v/>
      </c>
      <c r="E168" s="49" t="str">
        <v/>
      </c>
      <c r="F168" s="9" t="str">
        <v/>
      </c>
      <c r="G168" s="38" t="str">
        <v/>
      </c>
      <c r="H168" s="65" t="e">
        <v>#REF!</v>
      </c>
      <c r="J168" s="13"/>
      <c r="K168"/>
    </row>
    <row r="169" spans="1:11" ht="15" hidden="1">
      <c r="A169" s="8" t="str">
        <v>Oxford City Farm</v>
      </c>
      <c r="B169" s="46" t="str">
        <v/>
      </c>
      <c r="C169" s="46" t="str">
        <v/>
      </c>
      <c r="D169" s="46" t="str">
        <v/>
      </c>
      <c r="E169" s="49" t="str">
        <v/>
      </c>
      <c r="F169" s="9" t="str">
        <v/>
      </c>
      <c r="G169" s="38" t="str">
        <v/>
      </c>
      <c r="H169" s="65" t="e">
        <v>#REF!</v>
      </c>
      <c r="J169" s="13"/>
      <c r="K169"/>
    </row>
    <row r="170" spans="1:11" ht="15" hidden="1">
      <c r="A170" s="8" t="str">
        <v>Oxford City Farm</v>
      </c>
      <c r="B170" s="46" t="str">
        <v/>
      </c>
      <c r="C170" s="46" t="str">
        <v/>
      </c>
      <c r="D170" s="46" t="str">
        <v/>
      </c>
      <c r="E170" s="49" t="str">
        <v/>
      </c>
      <c r="F170" s="9" t="str">
        <v/>
      </c>
      <c r="G170" s="38" t="str">
        <v/>
      </c>
      <c r="H170" s="65" t="e">
        <v>#REF!</v>
      </c>
      <c r="J170" s="13"/>
      <c r="K170"/>
    </row>
    <row r="171" spans="1:11" ht="15" hidden="1">
      <c r="A171" s="8" t="str">
        <v>Oxford City Farm</v>
      </c>
      <c r="B171" s="46" t="str">
        <v/>
      </c>
      <c r="C171" s="46" t="str">
        <v/>
      </c>
      <c r="D171" s="46" t="str">
        <v/>
      </c>
      <c r="E171" s="49" t="str">
        <v/>
      </c>
      <c r="F171" s="9" t="str">
        <v/>
      </c>
      <c r="G171" s="38" t="str">
        <v/>
      </c>
      <c r="H171" s="65" t="e">
        <v>#REF!</v>
      </c>
      <c r="J171" s="13"/>
      <c r="K171"/>
    </row>
    <row r="172" spans="1:11" ht="15" hidden="1">
      <c r="A172" s="8" t="str">
        <v>Oxford City Farm</v>
      </c>
      <c r="B172" s="46" t="str">
        <v/>
      </c>
      <c r="C172" s="46" t="str">
        <v/>
      </c>
      <c r="D172" s="46" t="str">
        <v/>
      </c>
      <c r="E172" s="49" t="str">
        <v/>
      </c>
      <c r="F172" s="9" t="str">
        <v/>
      </c>
      <c r="G172" s="38" t="str">
        <v/>
      </c>
      <c r="H172" s="65" t="e">
        <v>#REF!</v>
      </c>
      <c r="J172" s="13"/>
      <c r="K172"/>
    </row>
    <row r="173" spans="1:11" ht="15" hidden="1">
      <c r="A173" s="8" t="str">
        <v>Oxford City Farm</v>
      </c>
      <c r="B173" s="46" t="str">
        <v/>
      </c>
      <c r="C173" s="46" t="str">
        <v/>
      </c>
      <c r="D173" s="46" t="str">
        <v/>
      </c>
      <c r="E173" s="49" t="str">
        <v/>
      </c>
      <c r="F173" s="9" t="str">
        <v/>
      </c>
      <c r="G173" s="38" t="str">
        <v/>
      </c>
      <c r="H173" s="65" t="e">
        <v>#REF!</v>
      </c>
      <c r="J173" s="13"/>
      <c r="K173"/>
    </row>
    <row r="174" spans="1:11" ht="15" hidden="1">
      <c r="A174" s="8" t="str">
        <v>Oxford City Farm</v>
      </c>
      <c r="B174" s="46" t="str">
        <v/>
      </c>
      <c r="C174" s="46" t="str">
        <v/>
      </c>
      <c r="D174" s="46" t="str">
        <v/>
      </c>
      <c r="E174" s="49" t="str">
        <v/>
      </c>
      <c r="F174" s="9" t="str">
        <v/>
      </c>
      <c r="G174" s="38" t="str">
        <v/>
      </c>
      <c r="H174" s="65" t="e">
        <v>#REF!</v>
      </c>
      <c r="J174" s="13"/>
      <c r="K174"/>
    </row>
    <row r="175" spans="1:11" ht="15" hidden="1">
      <c r="A175" s="8" t="str">
        <v>Oxford City Farm</v>
      </c>
      <c r="B175" s="46" t="str">
        <v/>
      </c>
      <c r="C175" s="46" t="str">
        <v/>
      </c>
      <c r="D175" s="46" t="str">
        <v/>
      </c>
      <c r="E175" s="49" t="str">
        <v/>
      </c>
      <c r="F175" s="9" t="str">
        <v/>
      </c>
      <c r="G175" s="38" t="str">
        <v/>
      </c>
      <c r="H175" s="65" t="e">
        <v>#REF!</v>
      </c>
      <c r="J175" s="13"/>
      <c r="K175"/>
    </row>
    <row r="176" spans="1:11" ht="15" hidden="1">
      <c r="A176" s="8" t="str">
        <v>Oxford City Farm</v>
      </c>
      <c r="B176" s="46" t="str">
        <v/>
      </c>
      <c r="C176" s="46" t="str">
        <v/>
      </c>
      <c r="D176" s="46" t="str">
        <v/>
      </c>
      <c r="E176" s="49" t="str">
        <v/>
      </c>
      <c r="F176" s="9" t="str">
        <v/>
      </c>
      <c r="G176" s="38" t="str">
        <v/>
      </c>
      <c r="H176" s="65" t="e">
        <v>#REF!</v>
      </c>
      <c r="J176" s="13"/>
      <c r="K176"/>
    </row>
    <row r="177" spans="1:11" ht="15" hidden="1">
      <c r="A177" s="8" t="str">
        <v>Oxford City Farm</v>
      </c>
      <c r="B177" s="46" t="str">
        <v/>
      </c>
      <c r="C177" s="46" t="str">
        <v/>
      </c>
      <c r="D177" s="46" t="str">
        <v/>
      </c>
      <c r="E177" s="49" t="str">
        <v/>
      </c>
      <c r="F177" s="9" t="str">
        <v/>
      </c>
      <c r="G177" s="38" t="str">
        <v/>
      </c>
      <c r="H177" s="65" t="e">
        <v>#REF!</v>
      </c>
      <c r="J177" s="13"/>
      <c r="K177"/>
    </row>
    <row r="178" spans="1:11" ht="15" hidden="1">
      <c r="A178" s="8" t="str">
        <v>Oxford City Farm</v>
      </c>
      <c r="B178" s="46" t="str">
        <v/>
      </c>
      <c r="C178" s="46" t="str">
        <v/>
      </c>
      <c r="D178" s="46" t="str">
        <v/>
      </c>
      <c r="E178" s="49" t="str">
        <v/>
      </c>
      <c r="F178" s="9" t="str">
        <v/>
      </c>
      <c r="G178" s="38" t="str">
        <v/>
      </c>
      <c r="H178" s="65" t="e">
        <v>#REF!</v>
      </c>
      <c r="J178" s="13"/>
      <c r="K178"/>
    </row>
    <row r="179" spans="1:11" ht="15" hidden="1">
      <c r="A179" s="8" t="str">
        <v>Oxford City Farm</v>
      </c>
      <c r="B179" s="46" t="str">
        <v/>
      </c>
      <c r="C179" s="46" t="str">
        <v/>
      </c>
      <c r="D179" s="46" t="str">
        <v/>
      </c>
      <c r="E179" s="49" t="str">
        <v/>
      </c>
      <c r="F179" s="9" t="str">
        <v/>
      </c>
      <c r="G179" s="38" t="str">
        <v/>
      </c>
      <c r="H179" s="65" t="e">
        <v>#REF!</v>
      </c>
      <c r="J179" s="13"/>
      <c r="K179"/>
    </row>
    <row r="180" spans="1:11" ht="15" hidden="1">
      <c r="A180" s="8" t="str">
        <v>Oxford City Farm</v>
      </c>
      <c r="B180" s="46" t="str">
        <v/>
      </c>
      <c r="C180" s="46" t="str">
        <v/>
      </c>
      <c r="D180" s="46" t="str">
        <v/>
      </c>
      <c r="E180" s="49" t="str">
        <v/>
      </c>
      <c r="F180" s="9" t="str">
        <v/>
      </c>
      <c r="G180" s="38" t="str">
        <v/>
      </c>
      <c r="H180" s="65" t="e">
        <v>#REF!</v>
      </c>
      <c r="J180" s="13"/>
      <c r="K180"/>
    </row>
    <row r="181" spans="1:11" ht="15" hidden="1">
      <c r="A181" s="8" t="str">
        <v>Oxford City Farm</v>
      </c>
      <c r="B181" s="46" t="str">
        <v/>
      </c>
      <c r="C181" s="46" t="str">
        <v/>
      </c>
      <c r="D181" s="46" t="str">
        <v/>
      </c>
      <c r="E181" s="49" t="str">
        <v/>
      </c>
      <c r="F181" s="9" t="str">
        <v/>
      </c>
      <c r="G181" s="38" t="str">
        <v/>
      </c>
      <c r="H181" s="65" t="e">
        <v>#REF!</v>
      </c>
      <c r="J181" s="13"/>
      <c r="K181"/>
    </row>
    <row r="182" spans="1:11" ht="15" hidden="1">
      <c r="A182" s="8" t="str">
        <v>Oxford City Farm</v>
      </c>
      <c r="B182" s="46" t="str">
        <v/>
      </c>
      <c r="C182" s="46" t="str">
        <v/>
      </c>
      <c r="D182" s="46" t="str">
        <v/>
      </c>
      <c r="E182" s="49" t="str">
        <v/>
      </c>
      <c r="F182" s="9" t="str">
        <v/>
      </c>
      <c r="G182" s="38" t="str">
        <v/>
      </c>
      <c r="H182" s="65" t="e">
        <v>#REF!</v>
      </c>
      <c r="J182" s="13"/>
      <c r="K182"/>
    </row>
    <row r="183" spans="1:11" ht="15" hidden="1">
      <c r="A183" s="8" t="str">
        <v>Oxford City Farm</v>
      </c>
      <c r="B183" s="46" t="str">
        <v/>
      </c>
      <c r="C183" s="46" t="str">
        <v/>
      </c>
      <c r="D183" s="46" t="str">
        <v/>
      </c>
      <c r="E183" s="49" t="str">
        <v/>
      </c>
      <c r="F183" s="9" t="str">
        <v/>
      </c>
      <c r="G183" s="38" t="str">
        <v/>
      </c>
      <c r="H183" s="65" t="e">
        <v>#REF!</v>
      </c>
      <c r="J183" s="13"/>
      <c r="K183"/>
    </row>
    <row r="184" spans="1:11" ht="15" hidden="1">
      <c r="A184" s="8" t="str">
        <v>Rose Dale’s Organic Farm</v>
      </c>
      <c r="B184" s="46" t="str">
        <v/>
      </c>
      <c r="C184" s="46" t="str">
        <v/>
      </c>
      <c r="D184" s="46" t="str">
        <v/>
      </c>
      <c r="E184" s="49" t="str">
        <v/>
      </c>
      <c r="F184" s="9" t="str">
        <v/>
      </c>
      <c r="G184" s="38" t="str">
        <v/>
      </c>
      <c r="H184" s="65" t="e">
        <v>#REF!</v>
      </c>
      <c r="J184" s="13"/>
      <c r="K184"/>
    </row>
    <row r="185" spans="1:11" ht="15" hidden="1">
      <c r="A185" s="8" t="str">
        <v>Rose Dale’s Organic Farm</v>
      </c>
      <c r="B185" s="46" t="str">
        <v/>
      </c>
      <c r="C185" s="46" t="str">
        <v/>
      </c>
      <c r="D185" s="46" t="str">
        <v/>
      </c>
      <c r="E185" s="49" t="str">
        <v/>
      </c>
      <c r="F185" s="9" t="str">
        <v/>
      </c>
      <c r="G185" s="38" t="str">
        <v/>
      </c>
      <c r="H185" s="65" t="e">
        <v>#REF!</v>
      </c>
      <c r="J185" s="13"/>
      <c r="K185"/>
    </row>
    <row r="186" spans="1:11" ht="15" hidden="1">
      <c r="A186" s="8" t="str">
        <v>Rose Dale’s Organic Farm</v>
      </c>
      <c r="B186" s="46" t="str">
        <v/>
      </c>
      <c r="C186" s="46" t="str">
        <v/>
      </c>
      <c r="D186" s="46" t="str">
        <v/>
      </c>
      <c r="E186" s="49" t="str">
        <v/>
      </c>
      <c r="F186" s="9" t="str">
        <v/>
      </c>
      <c r="G186" s="38" t="str">
        <v/>
      </c>
      <c r="H186" s="65" t="e">
        <v>#REF!</v>
      </c>
      <c r="J186" s="13"/>
      <c r="K186"/>
    </row>
    <row r="187" spans="1:11" ht="15" hidden="1">
      <c r="A187" s="8" t="str">
        <v>Rose Dale’s Organic Farm</v>
      </c>
      <c r="B187" s="46" t="str">
        <v/>
      </c>
      <c r="C187" s="46" t="str">
        <v/>
      </c>
      <c r="D187" s="46" t="str">
        <v/>
      </c>
      <c r="E187" s="49" t="str">
        <v/>
      </c>
      <c r="F187" s="9" t="str">
        <v/>
      </c>
      <c r="G187" s="38" t="str">
        <v/>
      </c>
      <c r="H187" s="65" t="e">
        <v>#REF!</v>
      </c>
      <c r="J187" s="11"/>
      <c r="K187"/>
    </row>
    <row r="188" spans="1:11" ht="15" hidden="1">
      <c r="A188" s="8" t="str">
        <v>Rose Dale’s Organic Farm</v>
      </c>
      <c r="B188" s="46" t="str">
        <v/>
      </c>
      <c r="C188" s="46" t="str">
        <v/>
      </c>
      <c r="D188" s="46" t="str">
        <v/>
      </c>
      <c r="E188" s="49" t="str">
        <v/>
      </c>
      <c r="F188" s="9" t="str">
        <v/>
      </c>
      <c r="G188" s="38" t="str">
        <v/>
      </c>
      <c r="H188" s="65" t="e">
        <v>#REF!</v>
      </c>
      <c r="J188" s="13"/>
      <c r="K188"/>
    </row>
    <row r="189" spans="1:11" ht="15" hidden="1">
      <c r="A189" s="8" t="str">
        <v>Rose Dale’s Organic Farm</v>
      </c>
      <c r="B189" s="46" t="str">
        <v/>
      </c>
      <c r="C189" s="46" t="str">
        <v/>
      </c>
      <c r="D189" s="46" t="str">
        <v/>
      </c>
      <c r="E189" s="49" t="str">
        <v/>
      </c>
      <c r="F189" s="9" t="str">
        <v/>
      </c>
      <c r="G189" s="38" t="str">
        <v/>
      </c>
      <c r="H189" s="65" t="e">
        <v>#REF!</v>
      </c>
      <c r="J189" s="13"/>
      <c r="K189"/>
    </row>
    <row r="190" spans="1:11" ht="15" hidden="1">
      <c r="A190" s="8" t="str">
        <v>Rose Dale’s Organic Farm</v>
      </c>
      <c r="B190" s="46" t="str">
        <v/>
      </c>
      <c r="C190" s="46" t="str">
        <v/>
      </c>
      <c r="D190" s="46" t="str">
        <v/>
      </c>
      <c r="E190" s="49" t="str">
        <v/>
      </c>
      <c r="F190" s="9" t="str">
        <v/>
      </c>
      <c r="G190" s="38" t="str">
        <v/>
      </c>
      <c r="H190" s="65" t="e">
        <v>#REF!</v>
      </c>
      <c r="J190" s="13"/>
      <c r="K190"/>
    </row>
    <row r="191" spans="1:11" ht="15" hidden="1">
      <c r="A191" s="8" t="str">
        <v>Rose Dale’s Organic Farm</v>
      </c>
      <c r="B191" s="46" t="str">
        <v/>
      </c>
      <c r="C191" s="46" t="str">
        <v/>
      </c>
      <c r="D191" s="46" t="str">
        <v/>
      </c>
      <c r="E191" s="49" t="str">
        <v/>
      </c>
      <c r="F191" s="9" t="str">
        <v/>
      </c>
      <c r="G191" s="38" t="str">
        <v/>
      </c>
      <c r="H191" s="65" t="e">
        <v>#REF!</v>
      </c>
      <c r="J191" s="13"/>
      <c r="K191"/>
    </row>
    <row r="192" spans="1:11" ht="15" hidden="1">
      <c r="A192" s="8" t="str">
        <v>Rose Dale’s Organic Farm</v>
      </c>
      <c r="B192" s="46" t="str">
        <v/>
      </c>
      <c r="C192" s="46" t="str">
        <v/>
      </c>
      <c r="D192" s="46" t="str">
        <v/>
      </c>
      <c r="E192" s="49" t="str">
        <v/>
      </c>
      <c r="F192" s="9" t="str">
        <v/>
      </c>
      <c r="G192" s="38" t="str">
        <v/>
      </c>
      <c r="H192" s="65" t="e">
        <v>#REF!</v>
      </c>
      <c r="J192" s="13"/>
      <c r="K192"/>
    </row>
    <row r="193" spans="1:11" ht="15" hidden="1">
      <c r="A193" s="8" t="str">
        <v>Rose Dale’s Organic Farm</v>
      </c>
      <c r="B193" s="46" t="str">
        <v/>
      </c>
      <c r="C193" s="46" t="str">
        <v/>
      </c>
      <c r="D193" s="46" t="str">
        <v/>
      </c>
      <c r="E193" s="49" t="str">
        <v/>
      </c>
      <c r="F193" s="9" t="str">
        <v/>
      </c>
      <c r="G193" s="38" t="str">
        <v/>
      </c>
      <c r="H193" s="65" t="e">
        <v>#REF!</v>
      </c>
      <c r="J193" s="13"/>
      <c r="K193"/>
    </row>
    <row r="194" spans="1:11" ht="15" hidden="1">
      <c r="A194" s="8" t="str">
        <v>Rose Dale’s Organic Farm</v>
      </c>
      <c r="B194" s="46" t="str">
        <v/>
      </c>
      <c r="C194" s="46" t="str">
        <v/>
      </c>
      <c r="D194" s="46" t="str">
        <v/>
      </c>
      <c r="E194" s="49" t="str">
        <v/>
      </c>
      <c r="F194" s="9" t="str">
        <v/>
      </c>
      <c r="G194" s="38" t="str">
        <v/>
      </c>
      <c r="H194" s="65" t="e">
        <v>#REF!</v>
      </c>
      <c r="J194" s="13"/>
      <c r="K194"/>
    </row>
    <row r="195" spans="1:11" ht="15" hidden="1">
      <c r="A195" s="8" t="str">
        <v>Rose Dale’s Organic Farm</v>
      </c>
      <c r="B195" s="46" t="str">
        <v/>
      </c>
      <c r="C195" s="46" t="str">
        <v/>
      </c>
      <c r="D195" s="46" t="str">
        <v/>
      </c>
      <c r="E195" s="49" t="str">
        <v/>
      </c>
      <c r="F195" s="9" t="str">
        <v/>
      </c>
      <c r="G195" s="38" t="str">
        <v/>
      </c>
      <c r="H195" s="65" t="e">
        <v>#REF!</v>
      </c>
      <c r="J195" s="13"/>
      <c r="K195"/>
    </row>
    <row r="196" spans="1:11" ht="15" hidden="1">
      <c r="A196" s="8" t="str">
        <v>Rose Dale’s Organic Farm</v>
      </c>
      <c r="B196" s="46" t="str">
        <v/>
      </c>
      <c r="C196" s="46" t="str">
        <v/>
      </c>
      <c r="D196" s="46" t="str">
        <v/>
      </c>
      <c r="E196" s="49" t="str">
        <v/>
      </c>
      <c r="F196" s="9" t="str">
        <v/>
      </c>
      <c r="G196" s="38" t="str">
        <v/>
      </c>
      <c r="H196" s="65" t="e">
        <v>#REF!</v>
      </c>
      <c r="J196" s="13"/>
      <c r="K196"/>
    </row>
    <row r="197" spans="1:11" ht="15" hidden="1">
      <c r="A197" s="8" t="str">
        <v>Rose Dale’s Organic Farm</v>
      </c>
      <c r="B197" s="46" t="str">
        <v/>
      </c>
      <c r="C197" s="46" t="str">
        <v/>
      </c>
      <c r="D197" s="46" t="str">
        <v/>
      </c>
      <c r="E197" s="49" t="str">
        <v/>
      </c>
      <c r="F197" s="9" t="str">
        <v/>
      </c>
      <c r="G197" s="38" t="str">
        <v/>
      </c>
      <c r="H197" s="65" t="e">
        <v>#REF!</v>
      </c>
      <c r="J197" s="13"/>
      <c r="K197"/>
    </row>
    <row r="198" spans="1:11" ht="15" hidden="1">
      <c r="A198" s="8" t="str">
        <v>Rose Dale’s Organic Farm</v>
      </c>
      <c r="B198" s="46" t="str">
        <v/>
      </c>
      <c r="C198" s="46" t="str">
        <v/>
      </c>
      <c r="D198" s="46" t="str">
        <v/>
      </c>
      <c r="E198" s="49" t="str">
        <v/>
      </c>
      <c r="F198" s="9" t="str">
        <v/>
      </c>
      <c r="G198" s="38" t="str">
        <v/>
      </c>
      <c r="H198" s="65" t="e">
        <v>#REF!</v>
      </c>
      <c r="J198" s="13"/>
      <c r="K198"/>
    </row>
    <row r="199" spans="1:11" ht="15" hidden="1">
      <c r="A199" s="8" t="str">
        <v>Rose Dale’s Organic Farm</v>
      </c>
      <c r="B199" s="46" t="str">
        <v/>
      </c>
      <c r="C199" s="46" t="str">
        <v/>
      </c>
      <c r="D199" s="46" t="str">
        <v/>
      </c>
      <c r="E199" s="49" t="str">
        <v/>
      </c>
      <c r="F199" s="9" t="str">
        <v/>
      </c>
      <c r="G199" s="38" t="str">
        <v/>
      </c>
      <c r="H199" s="65" t="e">
        <v>#REF!</v>
      </c>
      <c r="J199" s="13"/>
      <c r="K199"/>
    </row>
    <row r="200" spans="1:11" ht="15" hidden="1">
      <c r="A200" s="8" t="str">
        <v>Rose Dale’s Organic Farm</v>
      </c>
      <c r="B200" s="46" t="str">
        <v/>
      </c>
      <c r="C200" s="46" t="str">
        <v/>
      </c>
      <c r="D200" s="46" t="str">
        <v/>
      </c>
      <c r="E200" s="49" t="str">
        <v/>
      </c>
      <c r="F200" s="9" t="str">
        <v/>
      </c>
      <c r="G200" s="38" t="str">
        <v/>
      </c>
      <c r="H200" s="65" t="e">
        <v>#REF!</v>
      </c>
      <c r="J200" s="13"/>
      <c r="K200"/>
    </row>
    <row r="201" spans="1:11" ht="15" hidden="1">
      <c r="A201" s="8" t="str">
        <v>Rose Dale’s Organic Farm</v>
      </c>
      <c r="B201" s="46" t="str">
        <v/>
      </c>
      <c r="C201" s="46" t="str">
        <v/>
      </c>
      <c r="D201" s="46" t="str">
        <v/>
      </c>
      <c r="E201" s="49" t="str">
        <v/>
      </c>
      <c r="F201" s="9" t="str">
        <v/>
      </c>
      <c r="G201" s="38" t="str">
        <v/>
      </c>
      <c r="H201" s="65" t="e">
        <v>#REF!</v>
      </c>
      <c r="J201" s="13"/>
      <c r="K201"/>
    </row>
    <row r="202" spans="1:11" ht="15" hidden="1">
      <c r="A202" s="8" t="str">
        <v>Rose Dale’s Organic Farm</v>
      </c>
      <c r="B202" s="46" t="str">
        <v/>
      </c>
      <c r="C202" s="46" t="str">
        <v/>
      </c>
      <c r="D202" s="46" t="str">
        <v/>
      </c>
      <c r="E202" s="49" t="str">
        <v/>
      </c>
      <c r="F202" s="9" t="str">
        <v/>
      </c>
      <c r="G202" s="38" t="str">
        <v/>
      </c>
      <c r="H202" s="65" t="e">
        <v>#REF!</v>
      </c>
      <c r="J202" s="13"/>
      <c r="K202"/>
    </row>
    <row r="203" spans="1:11" ht="15" hidden="1">
      <c r="A203" s="8" t="str">
        <v>Rose Dale’s Organic Farm</v>
      </c>
      <c r="B203" s="46" t="str">
        <v/>
      </c>
      <c r="C203" s="46" t="str">
        <v/>
      </c>
      <c r="D203" s="46" t="str">
        <v/>
      </c>
      <c r="E203" s="49" t="str">
        <v/>
      </c>
      <c r="F203" s="9" t="str">
        <v/>
      </c>
      <c r="G203" s="38" t="str">
        <v/>
      </c>
      <c r="H203" s="65" t="e">
        <v>#REF!</v>
      </c>
      <c r="J203" s="13"/>
      <c r="K203"/>
    </row>
    <row r="204" spans="1:11" ht="15" hidden="1">
      <c r="A204" s="8" t="str">
        <v>Rose Dale’s Organic Farm</v>
      </c>
      <c r="B204" s="46" t="str">
        <v/>
      </c>
      <c r="C204" s="46" t="str">
        <v/>
      </c>
      <c r="D204" s="46" t="str">
        <v/>
      </c>
      <c r="E204" s="49" t="str">
        <v/>
      </c>
      <c r="F204" s="9" t="str">
        <v/>
      </c>
      <c r="G204" s="38" t="str">
        <v/>
      </c>
      <c r="H204" s="65" t="e">
        <v>#REF!</v>
      </c>
      <c r="J204" s="13"/>
      <c r="K204"/>
    </row>
    <row r="205" spans="1:11" ht="15" hidden="1">
      <c r="A205" s="8" t="str">
        <v>Rose Dale’s Organic Farm</v>
      </c>
      <c r="B205" s="46" t="str">
        <v/>
      </c>
      <c r="C205" s="46" t="str">
        <v/>
      </c>
      <c r="D205" s="46" t="str">
        <v/>
      </c>
      <c r="E205" s="49" t="str">
        <v/>
      </c>
      <c r="F205" s="9" t="str">
        <v/>
      </c>
      <c r="G205" s="38" t="str">
        <v/>
      </c>
      <c r="H205" s="65" t="e">
        <v>#REF!</v>
      </c>
      <c r="J205" s="13"/>
      <c r="K205"/>
    </row>
    <row r="206" spans="1:11" ht="15" hidden="1">
      <c r="A206" s="8" t="str">
        <v>Rose Dale’s Organic Farm</v>
      </c>
      <c r="B206" s="46" t="str">
        <v/>
      </c>
      <c r="C206" s="46" t="str">
        <v/>
      </c>
      <c r="D206" s="46" t="str">
        <v/>
      </c>
      <c r="E206" s="49" t="str">
        <v/>
      </c>
      <c r="F206" s="9" t="str">
        <v/>
      </c>
      <c r="G206" s="38" t="str">
        <v/>
      </c>
      <c r="H206" s="65" t="e">
        <v>#REF!</v>
      </c>
      <c r="J206" s="13"/>
      <c r="K206"/>
    </row>
    <row r="207" spans="1:11" ht="15" hidden="1">
      <c r="A207" s="8" t="str">
        <v>Rose Dale’s Organic Farm</v>
      </c>
      <c r="B207" s="46" t="str">
        <v/>
      </c>
      <c r="C207" s="46" t="str">
        <v/>
      </c>
      <c r="D207" s="46" t="str">
        <v/>
      </c>
      <c r="E207" s="49" t="str">
        <v/>
      </c>
      <c r="F207" s="9" t="str">
        <v/>
      </c>
      <c r="G207" s="38" t="str">
        <v/>
      </c>
      <c r="H207" s="65" t="e">
        <v>#REF!</v>
      </c>
      <c r="J207" s="13"/>
      <c r="K207"/>
    </row>
    <row r="208" spans="1:11" ht="15" hidden="1">
      <c r="A208" s="8" t="str">
        <v>Rose Dale’s Organic Farm</v>
      </c>
      <c r="B208" s="46" t="str">
        <v/>
      </c>
      <c r="C208" s="46" t="str">
        <v/>
      </c>
      <c r="D208" s="46" t="str">
        <v/>
      </c>
      <c r="E208" s="49" t="str">
        <v/>
      </c>
      <c r="F208" s="9" t="str">
        <v/>
      </c>
      <c r="G208" s="38" t="str">
        <v/>
      </c>
      <c r="H208" s="65" t="e">
        <v>#REF!</v>
      </c>
      <c r="J208" s="13"/>
      <c r="K208"/>
    </row>
    <row r="209" spans="1:11" ht="15" hidden="1">
      <c r="A209" s="8" t="str">
        <v>Sandy Lane Organics</v>
      </c>
      <c r="B209" s="46" t="str">
        <v/>
      </c>
      <c r="C209" s="46" t="str">
        <v/>
      </c>
      <c r="D209" s="46" t="str">
        <v/>
      </c>
      <c r="E209" s="49" t="str">
        <v/>
      </c>
      <c r="F209" s="9" t="str">
        <v/>
      </c>
      <c r="G209" s="38" t="str">
        <v/>
      </c>
      <c r="H209" s="65" t="e">
        <v>#REF!</v>
      </c>
      <c r="J209" s="13"/>
      <c r="K209"/>
    </row>
    <row r="210" spans="1:11" ht="15" hidden="1">
      <c r="A210" s="8" t="str">
        <v>Sandy Lane Organics</v>
      </c>
      <c r="B210" s="46" t="str">
        <v/>
      </c>
      <c r="C210" s="46" t="str">
        <v/>
      </c>
      <c r="D210" s="46" t="str">
        <v/>
      </c>
      <c r="E210" s="49" t="str">
        <v/>
      </c>
      <c r="F210" s="9" t="str">
        <v/>
      </c>
      <c r="G210" s="38" t="str">
        <v/>
      </c>
      <c r="H210" s="65" t="e">
        <v>#REF!</v>
      </c>
      <c r="J210" s="13"/>
      <c r="K210"/>
    </row>
    <row r="211" spans="1:11" ht="15" hidden="1">
      <c r="A211" s="8" t="str">
        <v>Sandy Lane Organics</v>
      </c>
      <c r="B211" s="46" t="str">
        <v/>
      </c>
      <c r="C211" s="46" t="str">
        <v/>
      </c>
      <c r="D211" s="46" t="str">
        <v/>
      </c>
      <c r="E211" s="49" t="str">
        <v/>
      </c>
      <c r="F211" s="9" t="str">
        <v/>
      </c>
      <c r="G211" s="38" t="str">
        <v/>
      </c>
      <c r="H211" s="65" t="e">
        <v>#REF!</v>
      </c>
      <c r="J211" s="11"/>
      <c r="K211"/>
    </row>
    <row r="212" spans="1:11" ht="15" hidden="1">
      <c r="A212" s="8" t="str">
        <v>Sandy Lane Organics</v>
      </c>
      <c r="B212" s="46" t="str">
        <v/>
      </c>
      <c r="C212" s="46" t="str">
        <v/>
      </c>
      <c r="D212" s="46" t="str">
        <v/>
      </c>
      <c r="E212" s="49" t="str">
        <v/>
      </c>
      <c r="F212" s="9" t="str">
        <v/>
      </c>
      <c r="G212" s="38" t="str">
        <v/>
      </c>
      <c r="H212" s="65" t="e">
        <v>#REF!</v>
      </c>
      <c r="J212" s="13"/>
      <c r="K212"/>
    </row>
    <row r="213" spans="1:11" ht="15" hidden="1">
      <c r="A213" s="8" t="str">
        <v>Sandy Lane Organics</v>
      </c>
      <c r="B213" s="46" t="str">
        <v/>
      </c>
      <c r="C213" s="46" t="str">
        <v/>
      </c>
      <c r="D213" s="46" t="str">
        <v/>
      </c>
      <c r="E213" s="49" t="str">
        <v/>
      </c>
      <c r="F213" s="9" t="str">
        <v/>
      </c>
      <c r="G213" s="38" t="str">
        <v/>
      </c>
      <c r="H213" s="65" t="e">
        <v>#REF!</v>
      </c>
      <c r="J213" s="13"/>
      <c r="K213"/>
    </row>
    <row r="214" spans="1:11" ht="15" hidden="1">
      <c r="A214" s="8" t="str">
        <v>Sandy Lane Organics</v>
      </c>
      <c r="B214" s="46" t="str">
        <v/>
      </c>
      <c r="C214" s="46" t="str">
        <v/>
      </c>
      <c r="D214" s="46" t="str">
        <v/>
      </c>
      <c r="E214" s="49" t="str">
        <v/>
      </c>
      <c r="F214" s="9" t="str">
        <v/>
      </c>
      <c r="G214" s="38" t="str">
        <v/>
      </c>
      <c r="H214" s="65" t="e">
        <v>#REF!</v>
      </c>
      <c r="J214" s="13"/>
      <c r="K214"/>
    </row>
    <row r="215" spans="1:11" ht="15" hidden="1">
      <c r="A215" s="8" t="str">
        <v>Sandy Lane Organics</v>
      </c>
      <c r="B215" s="46" t="str">
        <v/>
      </c>
      <c r="C215" s="46" t="str">
        <v/>
      </c>
      <c r="D215" s="46" t="str">
        <v/>
      </c>
      <c r="E215" s="49" t="str">
        <v/>
      </c>
      <c r="F215" s="9" t="str">
        <v/>
      </c>
      <c r="G215" s="38" t="str">
        <v/>
      </c>
      <c r="H215" s="65" t="e">
        <v>#REF!</v>
      </c>
      <c r="J215" s="13"/>
      <c r="K215"/>
    </row>
    <row r="216" spans="1:11" ht="15" hidden="1">
      <c r="A216" s="8" t="str">
        <v>Sandy Lane Organics</v>
      </c>
      <c r="B216" s="46" t="str">
        <v/>
      </c>
      <c r="C216" s="46" t="str">
        <v/>
      </c>
      <c r="D216" s="46" t="str">
        <v/>
      </c>
      <c r="E216" s="49" t="str">
        <v/>
      </c>
      <c r="F216" s="9" t="str">
        <v/>
      </c>
      <c r="G216" s="38" t="str">
        <v/>
      </c>
      <c r="H216" s="65" t="e">
        <v>#REF!</v>
      </c>
      <c r="J216" s="13"/>
      <c r="K216"/>
    </row>
    <row r="217" spans="1:11" ht="15" hidden="1">
      <c r="A217" s="8" t="str">
        <v>Sandy Lane Organics</v>
      </c>
      <c r="B217" s="46" t="str">
        <v/>
      </c>
      <c r="C217" s="46" t="str">
        <v/>
      </c>
      <c r="D217" s="46" t="str">
        <v/>
      </c>
      <c r="E217" s="49" t="str">
        <v/>
      </c>
      <c r="F217" s="9" t="str">
        <v/>
      </c>
      <c r="G217" s="38" t="str">
        <v/>
      </c>
      <c r="H217" s="65" t="e">
        <v>#REF!</v>
      </c>
      <c r="J217" s="13"/>
      <c r="K217"/>
    </row>
    <row r="218" spans="1:11" ht="15" hidden="1">
      <c r="A218" s="8" t="str">
        <v>Sandy Lane Organics</v>
      </c>
      <c r="B218" s="46" t="str">
        <v/>
      </c>
      <c r="C218" s="46" t="str">
        <v/>
      </c>
      <c r="D218" s="46" t="str">
        <v/>
      </c>
      <c r="E218" s="49" t="str">
        <v/>
      </c>
      <c r="F218" s="9" t="str">
        <v/>
      </c>
      <c r="G218" s="38" t="str">
        <v/>
      </c>
      <c r="H218" s="65" t="e">
        <v>#REF!</v>
      </c>
      <c r="J218" s="13"/>
      <c r="K218"/>
    </row>
    <row r="219" spans="1:11" ht="15" hidden="1">
      <c r="A219" s="8" t="str">
        <v>Sandy Lane Organics</v>
      </c>
      <c r="B219" s="46" t="str">
        <v/>
      </c>
      <c r="C219" s="46" t="str">
        <v/>
      </c>
      <c r="D219" s="46" t="str">
        <v/>
      </c>
      <c r="E219" s="49" t="str">
        <v/>
      </c>
      <c r="F219" s="9" t="str">
        <v/>
      </c>
      <c r="G219" s="38" t="str">
        <v/>
      </c>
      <c r="H219" s="65" t="e">
        <v>#REF!</v>
      </c>
      <c r="J219" s="13"/>
      <c r="K219"/>
    </row>
    <row r="220" spans="1:11" ht="15" hidden="1">
      <c r="A220" s="8" t="str">
        <v>Sandy Lane Organics</v>
      </c>
      <c r="B220" s="46" t="str">
        <v/>
      </c>
      <c r="C220" s="46" t="str">
        <v/>
      </c>
      <c r="D220" s="46" t="str">
        <v/>
      </c>
      <c r="E220" s="49" t="str">
        <v/>
      </c>
      <c r="F220" s="9" t="str">
        <v/>
      </c>
      <c r="G220" s="38" t="str">
        <v/>
      </c>
      <c r="H220" s="65" t="e">
        <v>#REF!</v>
      </c>
      <c r="J220" s="13"/>
      <c r="K220"/>
    </row>
    <row r="221" spans="1:11" ht="15" hidden="1">
      <c r="A221" s="8" t="str">
        <v>Sandy Lane Organics</v>
      </c>
      <c r="B221" s="46" t="str">
        <v/>
      </c>
      <c r="C221" s="46" t="str">
        <v/>
      </c>
      <c r="D221" s="46" t="str">
        <v/>
      </c>
      <c r="E221" s="49" t="str">
        <v/>
      </c>
      <c r="F221" s="9" t="str">
        <v/>
      </c>
      <c r="G221" s="38" t="str">
        <v/>
      </c>
      <c r="H221" s="65" t="e">
        <v>#REF!</v>
      </c>
      <c r="J221" s="13"/>
      <c r="K221"/>
    </row>
    <row r="222" spans="1:11" ht="15" hidden="1">
      <c r="A222" s="8" t="str">
        <v>Sandy Lane Organics</v>
      </c>
      <c r="B222" s="46" t="str">
        <v/>
      </c>
      <c r="C222" s="46" t="str">
        <v/>
      </c>
      <c r="D222" s="46" t="str">
        <v/>
      </c>
      <c r="E222" s="49" t="str">
        <v/>
      </c>
      <c r="F222" s="9" t="str">
        <v/>
      </c>
      <c r="G222" s="38" t="str">
        <v/>
      </c>
      <c r="H222" s="65" t="e">
        <v>#REF!</v>
      </c>
      <c r="J222" s="13"/>
      <c r="K222"/>
    </row>
    <row r="223" spans="1:11" ht="15" hidden="1">
      <c r="A223" s="8" t="str">
        <v>Sandy Lane Organics</v>
      </c>
      <c r="B223" s="46" t="str">
        <v/>
      </c>
      <c r="C223" s="46" t="str">
        <v/>
      </c>
      <c r="D223" s="46" t="str">
        <v/>
      </c>
      <c r="E223" s="49" t="str">
        <v/>
      </c>
      <c r="F223" s="9" t="str">
        <v/>
      </c>
      <c r="G223" s="38" t="str">
        <v/>
      </c>
      <c r="H223" s="65" t="e">
        <v>#REF!</v>
      </c>
      <c r="J223" s="13"/>
      <c r="K223"/>
    </row>
    <row r="224" spans="1:11" ht="15" hidden="1">
      <c r="A224" s="8" t="str">
        <v>Sandy Lane Organics</v>
      </c>
      <c r="B224" s="46" t="str">
        <v/>
      </c>
      <c r="C224" s="46" t="str">
        <v/>
      </c>
      <c r="D224" s="46" t="str">
        <v/>
      </c>
      <c r="E224" s="49" t="str">
        <v/>
      </c>
      <c r="F224" s="9" t="str">
        <v/>
      </c>
      <c r="G224" s="38" t="str">
        <v/>
      </c>
      <c r="H224" s="65" t="e">
        <v>#REF!</v>
      </c>
      <c r="J224" s="13"/>
      <c r="K224"/>
    </row>
    <row r="225" spans="1:11" ht="15" hidden="1">
      <c r="A225" s="8" t="str">
        <v>Sandy Lane Organics</v>
      </c>
      <c r="B225" s="46" t="str">
        <v/>
      </c>
      <c r="C225" s="46" t="str">
        <v/>
      </c>
      <c r="D225" s="46" t="str">
        <v/>
      </c>
      <c r="E225" s="49" t="str">
        <v/>
      </c>
      <c r="F225" s="9" t="str">
        <v/>
      </c>
      <c r="G225" s="38" t="str">
        <v/>
      </c>
      <c r="H225" s="65" t="e">
        <v>#REF!</v>
      </c>
      <c r="J225" s="13"/>
      <c r="K225"/>
    </row>
    <row r="226" spans="1:11" ht="15" hidden="1">
      <c r="A226" s="8" t="str">
        <v>Sandy Lane Organics</v>
      </c>
      <c r="B226" s="46" t="str">
        <v/>
      </c>
      <c r="C226" s="46" t="str">
        <v/>
      </c>
      <c r="D226" s="46" t="str">
        <v/>
      </c>
      <c r="E226" s="49" t="str">
        <v/>
      </c>
      <c r="F226" s="9" t="str">
        <v/>
      </c>
      <c r="G226" s="38" t="str">
        <v/>
      </c>
      <c r="H226" s="65" t="e">
        <v>#REF!</v>
      </c>
      <c r="J226" s="13"/>
      <c r="K226"/>
    </row>
    <row r="227" spans="1:11" ht="15" hidden="1">
      <c r="A227" s="8" t="str">
        <v>Sandy Lane Organics</v>
      </c>
      <c r="B227" s="46" t="str">
        <v/>
      </c>
      <c r="C227" s="46" t="str">
        <v/>
      </c>
      <c r="D227" s="46" t="str">
        <v/>
      </c>
      <c r="E227" s="49" t="str">
        <v/>
      </c>
      <c r="F227" s="9" t="str">
        <v/>
      </c>
      <c r="G227" s="38" t="str">
        <v/>
      </c>
      <c r="H227" s="65" t="e">
        <v>#REF!</v>
      </c>
      <c r="J227" s="11"/>
      <c r="K227"/>
    </row>
    <row r="228" spans="1:11" ht="15" hidden="1">
      <c r="A228" s="8" t="str">
        <v>Sandy Lane Organics</v>
      </c>
      <c r="B228" s="46" t="str">
        <v/>
      </c>
      <c r="C228" s="46" t="str">
        <v/>
      </c>
      <c r="D228" s="46" t="str">
        <v/>
      </c>
      <c r="E228" s="49" t="str">
        <v/>
      </c>
      <c r="F228" s="9" t="str">
        <v/>
      </c>
      <c r="G228" s="38" t="str">
        <v/>
      </c>
      <c r="H228" s="65" t="e">
        <v>#REF!</v>
      </c>
      <c r="J228" s="13"/>
      <c r="K228"/>
    </row>
    <row r="229" spans="1:11" ht="15" hidden="1">
      <c r="A229" s="8" t="str">
        <v>Sandy Lane Organics</v>
      </c>
      <c r="B229" s="46" t="str">
        <v/>
      </c>
      <c r="C229" s="46" t="str">
        <v/>
      </c>
      <c r="D229" s="46" t="str">
        <v/>
      </c>
      <c r="E229" s="49" t="str">
        <v/>
      </c>
      <c r="F229" s="9" t="str">
        <v/>
      </c>
      <c r="G229" s="38" t="str">
        <v/>
      </c>
      <c r="H229" s="65" t="e">
        <v>#REF!</v>
      </c>
      <c r="J229" s="13"/>
      <c r="K229"/>
    </row>
    <row r="230" spans="1:11" ht="15" hidden="1">
      <c r="A230" s="8" t="str">
        <v>Sandy Lane Organics</v>
      </c>
      <c r="B230" s="46" t="str">
        <v/>
      </c>
      <c r="C230" s="46" t="str">
        <v/>
      </c>
      <c r="D230" s="46" t="str">
        <v/>
      </c>
      <c r="E230" s="49" t="str">
        <v/>
      </c>
      <c r="F230" s="9" t="str">
        <v/>
      </c>
      <c r="G230" s="38" t="str">
        <v/>
      </c>
      <c r="H230" s="65" t="e">
        <v>#REF!</v>
      </c>
      <c r="J230" s="13"/>
      <c r="K230"/>
    </row>
    <row r="231" spans="1:11" ht="15" hidden="1">
      <c r="A231" s="8" t="str">
        <v>Sandy Lane Organics</v>
      </c>
      <c r="B231" s="46" t="str">
        <v/>
      </c>
      <c r="C231" s="46" t="str">
        <v/>
      </c>
      <c r="D231" s="46" t="str">
        <v/>
      </c>
      <c r="E231" s="49" t="str">
        <v/>
      </c>
      <c r="F231" s="9" t="str">
        <v/>
      </c>
      <c r="G231" s="38" t="str">
        <v/>
      </c>
      <c r="H231" s="65" t="e">
        <v>#REF!</v>
      </c>
      <c r="J231" s="13"/>
      <c r="K231"/>
    </row>
    <row r="232" spans="1:11" ht="15" hidden="1">
      <c r="A232" s="8" t="str">
        <v>Sandy Lane Organics</v>
      </c>
      <c r="B232" s="46" t="str">
        <v/>
      </c>
      <c r="C232" s="46" t="str">
        <v/>
      </c>
      <c r="D232" s="46" t="str">
        <v/>
      </c>
      <c r="E232" s="49" t="str">
        <v/>
      </c>
      <c r="F232" s="9" t="str">
        <v/>
      </c>
      <c r="G232" s="38" t="str">
        <v/>
      </c>
      <c r="H232" s="65" t="e">
        <v>#REF!</v>
      </c>
      <c r="J232" s="13"/>
      <c r="K232"/>
    </row>
    <row r="233" spans="1:11" ht="15" hidden="1">
      <c r="A233" s="8" t="str">
        <v>Sandy Lane Organics</v>
      </c>
      <c r="B233" s="46" t="str">
        <v/>
      </c>
      <c r="C233" s="46" t="str">
        <v/>
      </c>
      <c r="D233" s="46" t="str">
        <v/>
      </c>
      <c r="E233" s="49" t="str">
        <v/>
      </c>
      <c r="F233" s="9" t="str">
        <v/>
      </c>
      <c r="G233" s="38" t="str">
        <v/>
      </c>
      <c r="H233" s="65" t="e">
        <v>#REF!</v>
      </c>
      <c r="J233" s="13"/>
      <c r="K233"/>
    </row>
    <row r="234" spans="1:11" ht="15" hidden="1">
      <c r="A234" s="8" t="str">
        <v>The Market Garden</v>
      </c>
      <c r="B234" s="46" t="str">
        <v/>
      </c>
      <c r="C234" s="46" t="str">
        <v/>
      </c>
      <c r="D234" s="46" t="str">
        <v/>
      </c>
      <c r="E234" s="49" t="str">
        <v/>
      </c>
      <c r="F234" s="9" t="str">
        <v/>
      </c>
      <c r="G234" s="38" t="str">
        <v/>
      </c>
      <c r="H234" s="65" t="e">
        <v>#N/A</v>
      </c>
      <c r="J234" s="13"/>
      <c r="K234"/>
    </row>
    <row r="235" spans="1:11" ht="15" hidden="1">
      <c r="A235" s="8" t="str">
        <v>The Market Garden</v>
      </c>
      <c r="B235" s="46" t="str">
        <v/>
      </c>
      <c r="C235" s="46" t="str">
        <v/>
      </c>
      <c r="D235" s="46" t="str">
        <v/>
      </c>
      <c r="E235" s="49" t="str">
        <v/>
      </c>
      <c r="F235" s="9" t="str">
        <v/>
      </c>
      <c r="G235" s="38" t="str">
        <v/>
      </c>
      <c r="H235" s="65" t="e">
        <v>#N/A</v>
      </c>
      <c r="J235" s="13"/>
      <c r="K235"/>
    </row>
    <row r="236" spans="1:11" ht="15" hidden="1">
      <c r="A236" s="8" t="str">
        <v>The Market Garden</v>
      </c>
      <c r="B236" s="46" t="str">
        <v/>
      </c>
      <c r="C236" s="46" t="str">
        <v/>
      </c>
      <c r="D236" s="46" t="str">
        <v/>
      </c>
      <c r="E236" s="49" t="str">
        <v/>
      </c>
      <c r="F236" s="9" t="str">
        <v/>
      </c>
      <c r="G236" s="38" t="str">
        <v/>
      </c>
      <c r="H236" s="65" t="e">
        <v>#N/A</v>
      </c>
      <c r="J236" s="13"/>
      <c r="K236"/>
    </row>
    <row r="237" spans="1:11" ht="15" hidden="1">
      <c r="A237" s="8" t="str">
        <v>The Market Garden</v>
      </c>
      <c r="B237" s="46" t="str">
        <v/>
      </c>
      <c r="C237" s="46" t="str">
        <v/>
      </c>
      <c r="D237" s="46" t="str">
        <v/>
      </c>
      <c r="E237" s="49" t="str">
        <v/>
      </c>
      <c r="F237" s="9" t="str">
        <v/>
      </c>
      <c r="G237" s="38" t="str">
        <v/>
      </c>
      <c r="H237" s="65" t="e">
        <v>#N/A</v>
      </c>
      <c r="J237" s="13"/>
      <c r="K237"/>
    </row>
    <row r="238" spans="1:11" ht="15" hidden="1">
      <c r="A238" s="8" t="str">
        <v>The Market Garden</v>
      </c>
      <c r="B238" s="46" t="str">
        <v/>
      </c>
      <c r="C238" s="46" t="str">
        <v/>
      </c>
      <c r="D238" s="46" t="str">
        <v/>
      </c>
      <c r="E238" s="49" t="str">
        <v/>
      </c>
      <c r="F238" s="9" t="str">
        <v/>
      </c>
      <c r="G238" s="38" t="str">
        <v/>
      </c>
      <c r="H238" s="65" t="e">
        <v>#N/A</v>
      </c>
      <c r="J238" s="13"/>
      <c r="K238"/>
    </row>
    <row r="239" spans="1:11" ht="15" hidden="1">
      <c r="A239" s="8" t="str">
        <v>The Market Garden</v>
      </c>
      <c r="B239" s="46" t="str">
        <v/>
      </c>
      <c r="C239" s="46" t="str">
        <v/>
      </c>
      <c r="D239" s="46" t="str">
        <v/>
      </c>
      <c r="E239" s="49" t="str">
        <v/>
      </c>
      <c r="F239" s="9" t="str">
        <v/>
      </c>
      <c r="G239" s="38" t="str">
        <v/>
      </c>
      <c r="H239" s="65" t="e">
        <v>#N/A</v>
      </c>
      <c r="J239" s="13"/>
      <c r="K239"/>
    </row>
    <row r="240" spans="1:11" ht="15" hidden="1">
      <c r="A240" s="8" t="str">
        <v>The Market Garden</v>
      </c>
      <c r="B240" s="46" t="str">
        <v/>
      </c>
      <c r="C240" s="46" t="str">
        <v/>
      </c>
      <c r="D240" s="46" t="str">
        <v/>
      </c>
      <c r="E240" s="49" t="str">
        <v/>
      </c>
      <c r="F240" s="9" t="str">
        <v/>
      </c>
      <c r="G240" s="38" t="str">
        <v/>
      </c>
      <c r="H240" s="65" t="e">
        <v>#N/A</v>
      </c>
      <c r="J240" s="13"/>
      <c r="K240"/>
    </row>
    <row r="241" spans="1:11" ht="15" hidden="1">
      <c r="A241" s="8" t="str">
        <v>The Market Garden</v>
      </c>
      <c r="B241" s="46" t="str">
        <v/>
      </c>
      <c r="C241" s="46" t="str">
        <v/>
      </c>
      <c r="D241" s="46" t="str">
        <v/>
      </c>
      <c r="E241" s="49" t="str">
        <v/>
      </c>
      <c r="F241" s="9" t="str">
        <v/>
      </c>
      <c r="G241" s="38" t="str">
        <v/>
      </c>
      <c r="H241" s="65" t="e">
        <v>#N/A</v>
      </c>
      <c r="J241" s="13"/>
      <c r="K241"/>
    </row>
    <row r="242" spans="1:11" ht="15" hidden="1">
      <c r="A242" s="8" t="str">
        <v>The Market Garden</v>
      </c>
      <c r="B242" s="46" t="str">
        <v/>
      </c>
      <c r="C242" s="46" t="str">
        <v/>
      </c>
      <c r="D242" s="46" t="str">
        <v/>
      </c>
      <c r="E242" s="49" t="str">
        <v/>
      </c>
      <c r="F242" s="9" t="str">
        <v/>
      </c>
      <c r="G242" s="38" t="str">
        <v/>
      </c>
      <c r="H242" s="65" t="e">
        <v>#N/A</v>
      </c>
      <c r="J242" s="13"/>
      <c r="K242"/>
    </row>
    <row r="243" spans="1:11" ht="15" hidden="1">
      <c r="A243" s="8" t="str">
        <v>The Market Garden</v>
      </c>
      <c r="B243" s="46" t="str">
        <v/>
      </c>
      <c r="C243" s="46" t="str">
        <v/>
      </c>
      <c r="D243" s="46" t="str">
        <v/>
      </c>
      <c r="E243" s="49" t="str">
        <v/>
      </c>
      <c r="F243" s="9" t="str">
        <v/>
      </c>
      <c r="G243" s="38" t="str">
        <v/>
      </c>
      <c r="H243" s="65" t="e">
        <v>#N/A</v>
      </c>
      <c r="J243" s="11"/>
      <c r="K243"/>
    </row>
    <row r="244" spans="1:11" ht="15" hidden="1">
      <c r="A244" s="8" t="str">
        <v>The Market Garden</v>
      </c>
      <c r="B244" s="46" t="str">
        <v/>
      </c>
      <c r="C244" s="46" t="str">
        <v/>
      </c>
      <c r="D244" s="46" t="str">
        <v/>
      </c>
      <c r="E244" s="49" t="str">
        <v/>
      </c>
      <c r="F244" s="9" t="str">
        <v/>
      </c>
      <c r="G244" s="38" t="str">
        <v/>
      </c>
      <c r="H244" s="65" t="e">
        <v>#N/A</v>
      </c>
      <c r="J244" s="13"/>
      <c r="K244"/>
    </row>
    <row r="245" spans="1:11" ht="15" hidden="1">
      <c r="A245" s="8" t="str">
        <v>The Market Garden</v>
      </c>
      <c r="B245" s="46" t="str">
        <v/>
      </c>
      <c r="C245" s="46" t="str">
        <v/>
      </c>
      <c r="D245" s="46" t="str">
        <v/>
      </c>
      <c r="E245" s="49" t="str">
        <v/>
      </c>
      <c r="F245" s="9" t="str">
        <v/>
      </c>
      <c r="G245" s="38" t="str">
        <v/>
      </c>
      <c r="H245" s="65" t="e">
        <v>#N/A</v>
      </c>
      <c r="J245" s="13"/>
      <c r="K245"/>
    </row>
    <row r="246" spans="1:11" ht="15" hidden="1">
      <c r="A246" s="8" t="str">
        <v>The Market Garden</v>
      </c>
      <c r="B246" s="46" t="str">
        <v/>
      </c>
      <c r="C246" s="46" t="str">
        <v/>
      </c>
      <c r="D246" s="46" t="str">
        <v/>
      </c>
      <c r="E246" s="49" t="str">
        <v/>
      </c>
      <c r="F246" s="9" t="str">
        <v/>
      </c>
      <c r="G246" s="38" t="str">
        <v/>
      </c>
      <c r="H246" s="65" t="e">
        <v>#N/A</v>
      </c>
      <c r="J246" s="13"/>
      <c r="K246"/>
    </row>
    <row r="247" spans="1:11" ht="15" hidden="1">
      <c r="A247" s="8" t="str">
        <v>The Market Garden</v>
      </c>
      <c r="B247" s="46" t="str">
        <v/>
      </c>
      <c r="C247" s="46" t="str">
        <v/>
      </c>
      <c r="D247" s="46" t="str">
        <v/>
      </c>
      <c r="E247" s="49" t="str">
        <v/>
      </c>
      <c r="F247" s="9" t="str">
        <v/>
      </c>
      <c r="G247" s="38" t="str">
        <v/>
      </c>
      <c r="H247" s="65" t="e">
        <v>#N/A</v>
      </c>
      <c r="J247" s="13"/>
      <c r="K247"/>
    </row>
    <row r="248" spans="1:11" ht="15" hidden="1">
      <c r="A248" s="8" t="str">
        <v>The Market Garden</v>
      </c>
      <c r="B248" s="46" t="str">
        <v/>
      </c>
      <c r="C248" s="46" t="str">
        <v/>
      </c>
      <c r="D248" s="46" t="str">
        <v/>
      </c>
      <c r="E248" s="49" t="str">
        <v/>
      </c>
      <c r="F248" s="9" t="str">
        <v/>
      </c>
      <c r="G248" s="38" t="str">
        <v/>
      </c>
      <c r="H248" s="65" t="e">
        <v>#N/A</v>
      </c>
      <c r="J248" s="13"/>
      <c r="K248"/>
    </row>
    <row r="249" spans="1:11" ht="15" hidden="1">
      <c r="A249" s="8" t="str">
        <v>The Market Garden</v>
      </c>
      <c r="B249" s="46" t="str">
        <v/>
      </c>
      <c r="C249" s="46" t="str">
        <v/>
      </c>
      <c r="D249" s="46" t="str">
        <v/>
      </c>
      <c r="E249" s="49" t="str">
        <v/>
      </c>
      <c r="F249" s="9" t="str">
        <v/>
      </c>
      <c r="G249" s="38" t="str">
        <v/>
      </c>
      <c r="H249" s="65" t="e">
        <v>#N/A</v>
      </c>
      <c r="J249" s="13"/>
      <c r="K249"/>
    </row>
    <row r="250" spans="1:11" ht="15" hidden="1">
      <c r="A250" s="8" t="str">
        <v>The Market Garden</v>
      </c>
      <c r="B250" s="46" t="str">
        <v/>
      </c>
      <c r="C250" s="46" t="str">
        <v/>
      </c>
      <c r="D250" s="46" t="str">
        <v/>
      </c>
      <c r="E250" s="49" t="str">
        <v/>
      </c>
      <c r="F250" s="9" t="str">
        <v/>
      </c>
      <c r="G250" s="38" t="str">
        <v/>
      </c>
      <c r="H250" s="65" t="e">
        <v>#N/A</v>
      </c>
      <c r="J250" s="13"/>
      <c r="K250"/>
    </row>
    <row r="251" spans="1:11" ht="15" hidden="1">
      <c r="A251" s="8" t="str">
        <v>The Market Garden</v>
      </c>
      <c r="B251" s="46" t="str">
        <v/>
      </c>
      <c r="C251" s="46" t="str">
        <v/>
      </c>
      <c r="D251" s="46" t="str">
        <v/>
      </c>
      <c r="E251" s="49" t="str">
        <v/>
      </c>
      <c r="F251" s="9" t="str">
        <v/>
      </c>
      <c r="G251" s="38" t="str">
        <v/>
      </c>
      <c r="H251" s="65" t="e">
        <v>#N/A</v>
      </c>
      <c r="J251" s="13"/>
      <c r="K251"/>
    </row>
    <row r="252" spans="1:11" ht="15" hidden="1">
      <c r="A252" s="8" t="str">
        <v>The Market Garden</v>
      </c>
      <c r="B252" s="46" t="str">
        <v/>
      </c>
      <c r="C252" s="46" t="str">
        <v/>
      </c>
      <c r="D252" s="46" t="str">
        <v/>
      </c>
      <c r="E252" s="49" t="str">
        <v/>
      </c>
      <c r="F252" s="9" t="str">
        <v/>
      </c>
      <c r="G252" s="38" t="str">
        <v/>
      </c>
      <c r="H252" s="65" t="e">
        <v>#N/A</v>
      </c>
      <c r="J252" s="13"/>
      <c r="K252"/>
    </row>
    <row r="253" spans="1:11" ht="15" hidden="1">
      <c r="A253" s="8" t="str">
        <v>The Market Garden</v>
      </c>
      <c r="B253" s="46" t="str">
        <v/>
      </c>
      <c r="C253" s="46" t="str">
        <v/>
      </c>
      <c r="D253" s="46" t="str">
        <v/>
      </c>
      <c r="E253" s="49" t="str">
        <v/>
      </c>
      <c r="F253" s="9" t="str">
        <v/>
      </c>
      <c r="G253" s="38" t="str">
        <v/>
      </c>
      <c r="H253" s="65" t="e">
        <v>#N/A</v>
      </c>
      <c r="J253" s="13"/>
      <c r="K253"/>
    </row>
    <row r="254" spans="1:11" ht="15" hidden="1">
      <c r="A254" s="8" t="str">
        <v>The Market Garden</v>
      </c>
      <c r="B254" s="46" t="str">
        <v/>
      </c>
      <c r="C254" s="46" t="str">
        <v/>
      </c>
      <c r="D254" s="46" t="str">
        <v/>
      </c>
      <c r="E254" s="49" t="str">
        <v/>
      </c>
      <c r="F254" s="9" t="str">
        <v/>
      </c>
      <c r="G254" s="38" t="str">
        <v/>
      </c>
      <c r="H254" s="65" t="e">
        <v>#N/A</v>
      </c>
      <c r="J254" s="13"/>
      <c r="K254"/>
    </row>
    <row r="255" spans="1:11" ht="15" hidden="1">
      <c r="A255" s="8" t="str">
        <v>The Market Garden</v>
      </c>
      <c r="B255" s="46" t="str">
        <v/>
      </c>
      <c r="C255" s="46" t="str">
        <v/>
      </c>
      <c r="D255" s="46" t="str">
        <v/>
      </c>
      <c r="E255" s="49" t="str">
        <v/>
      </c>
      <c r="F255" s="9" t="str">
        <v/>
      </c>
      <c r="G255" s="38" t="str">
        <v/>
      </c>
      <c r="H255" s="65" t="e">
        <v>#N/A</v>
      </c>
      <c r="J255" s="13"/>
      <c r="K255"/>
    </row>
    <row r="256" spans="1:11" ht="15" hidden="1">
      <c r="A256" s="8" t="str">
        <v>The Market Garden</v>
      </c>
      <c r="B256" s="46" t="str">
        <v/>
      </c>
      <c r="C256" s="46" t="str">
        <v/>
      </c>
      <c r="D256" s="46" t="str">
        <v/>
      </c>
      <c r="E256" s="49" t="str">
        <v/>
      </c>
      <c r="F256" s="9" t="str">
        <v/>
      </c>
      <c r="G256" s="38" t="str">
        <v/>
      </c>
      <c r="H256" s="65" t="e">
        <v>#N/A</v>
      </c>
      <c r="J256" s="13"/>
      <c r="K256"/>
    </row>
    <row r="257" spans="1:11" ht="15" hidden="1">
      <c r="A257" s="8" t="str">
        <v>The Market Garden</v>
      </c>
      <c r="B257" s="46" t="str">
        <v/>
      </c>
      <c r="C257" s="46" t="str">
        <v/>
      </c>
      <c r="D257" s="46" t="str">
        <v/>
      </c>
      <c r="E257" s="49" t="str">
        <v/>
      </c>
      <c r="F257" s="9" t="str">
        <v/>
      </c>
      <c r="G257" s="38" t="str">
        <v/>
      </c>
      <c r="H257" s="65" t="e">
        <v>#N/A</v>
      </c>
      <c r="J257" s="13"/>
      <c r="K257"/>
    </row>
    <row r="258" spans="1:11" ht="15" hidden="1">
      <c r="A258" s="8" t="str">
        <v>The Market Garden</v>
      </c>
      <c r="B258" s="46" t="str">
        <v/>
      </c>
      <c r="C258" s="46" t="str">
        <v/>
      </c>
      <c r="D258" s="46" t="str">
        <v/>
      </c>
      <c r="E258" s="49" t="str">
        <v/>
      </c>
      <c r="F258" s="9" t="str">
        <v/>
      </c>
      <c r="G258" s="38" t="str">
        <v/>
      </c>
      <c r="H258" s="65" t="e">
        <v>#N/A</v>
      </c>
      <c r="J258" s="13"/>
      <c r="K258"/>
    </row>
    <row r="259" spans="1:11" ht="15">
      <c r="A259" s="8" t="str">
        <v>Willowbrook Farm</v>
      </c>
      <c r="B259" s="46" t="str">
        <v>Eggs</v>
      </c>
      <c r="C259" s="46" t="str">
        <v>Medium</v>
      </c>
      <c r="D259" s="46" t="str">
        <v>tray (30 eggs)</v>
      </c>
      <c r="E259" s="49">
        <v>6.65</v>
      </c>
      <c r="F259" s="9">
        <v>72</v>
      </c>
      <c r="G259" s="38">
        <v>36</v>
      </c>
      <c r="H259" s="65" t="e">
        <v>#REF!</v>
      </c>
      <c r="J259" s="13"/>
      <c r="K259"/>
    </row>
    <row r="260" spans="1:11" ht="15">
      <c r="A260" s="8" t="str">
        <v>Willowbrook Farm</v>
      </c>
      <c r="B260" s="46" t="str">
        <v>Eggs</v>
      </c>
      <c r="C260" s="46" t="str">
        <v>Large</v>
      </c>
      <c r="D260" s="46" t="str">
        <v>tray (30 eggs)</v>
      </c>
      <c r="E260" s="49">
        <v>7.3</v>
      </c>
      <c r="F260" s="9">
        <v>30</v>
      </c>
      <c r="G260" s="38">
        <v>30</v>
      </c>
      <c r="H260" s="65" t="e">
        <v>#REF!</v>
      </c>
      <c r="J260" s="13"/>
      <c r="K260"/>
    </row>
    <row r="261" spans="1:11" ht="15">
      <c r="A261" s="8" t="str">
        <v>Willowbrook Farm</v>
      </c>
      <c r="B261" s="46" t="str">
        <v>Chicken</v>
      </c>
      <c r="C261" s="46" t="str">
        <v>Whole - approx 1.8-2kg</v>
      </c>
      <c r="D261" s="46" t="str">
        <v>kg</v>
      </c>
      <c r="E261" s="49">
        <v>13.36</v>
      </c>
      <c r="F261" s="9">
        <v>30</v>
      </c>
      <c r="G261" s="38">
        <v>30</v>
      </c>
      <c r="H261" s="65" t="e">
        <v>#REF!</v>
      </c>
      <c r="J261" s="11"/>
      <c r="K261"/>
    </row>
    <row r="262" spans="1:11" ht="15" hidden="1">
      <c r="A262" s="8" t="str">
        <v>Willowbrook Farm</v>
      </c>
      <c r="B262" s="46" t="str">
        <v/>
      </c>
      <c r="C262" s="46" t="str">
        <v/>
      </c>
      <c r="D262" s="46" t="str">
        <v/>
      </c>
      <c r="E262" s="49" t="str">
        <v/>
      </c>
      <c r="F262" s="9" t="str">
        <v/>
      </c>
      <c r="G262" s="38" t="str">
        <v/>
      </c>
      <c r="H262" s="65" t="e">
        <v>#REF!</v>
      </c>
      <c r="J262" s="13"/>
      <c r="K262"/>
    </row>
    <row r="263" spans="1:11" ht="15" hidden="1">
      <c r="A263" s="8" t="str">
        <v>Willowbrook Farm</v>
      </c>
      <c r="B263" s="46" t="str">
        <v/>
      </c>
      <c r="C263" s="46" t="str">
        <v/>
      </c>
      <c r="D263" s="46" t="str">
        <v/>
      </c>
      <c r="E263" s="49" t="str">
        <v/>
      </c>
      <c r="F263" s="9" t="str">
        <v/>
      </c>
      <c r="G263" s="38" t="str">
        <v/>
      </c>
      <c r="H263" s="65" t="e">
        <v>#REF!</v>
      </c>
      <c r="J263" s="13"/>
      <c r="K263"/>
    </row>
    <row r="264" spans="1:11" ht="15" hidden="1">
      <c r="A264" s="8" t="str">
        <v>Willowbrook Farm</v>
      </c>
      <c r="B264" s="46" t="str">
        <v/>
      </c>
      <c r="C264" s="46" t="str">
        <v/>
      </c>
      <c r="D264" s="46" t="str">
        <v/>
      </c>
      <c r="E264" s="49" t="str">
        <v/>
      </c>
      <c r="F264" s="9" t="str">
        <v/>
      </c>
      <c r="G264" s="38" t="str">
        <v/>
      </c>
      <c r="H264" s="65" t="e">
        <v>#REF!</v>
      </c>
      <c r="J264" s="13"/>
      <c r="K264"/>
    </row>
    <row r="265" spans="1:11" ht="15" hidden="1">
      <c r="A265" s="8" t="str">
        <v>Willowbrook Farm</v>
      </c>
      <c r="B265" s="46" t="str">
        <v/>
      </c>
      <c r="C265" s="46" t="str">
        <v/>
      </c>
      <c r="D265" s="46" t="str">
        <v/>
      </c>
      <c r="E265" s="49" t="str">
        <v/>
      </c>
      <c r="F265" s="9" t="str">
        <v/>
      </c>
      <c r="G265" s="38" t="str">
        <v/>
      </c>
      <c r="H265" s="65" t="e">
        <v>#REF!</v>
      </c>
      <c r="J265" s="13"/>
      <c r="K265"/>
    </row>
    <row r="266" spans="1:11" ht="15" hidden="1">
      <c r="A266" s="8" t="str">
        <v>Willowbrook Farm</v>
      </c>
      <c r="B266" s="46" t="str">
        <v/>
      </c>
      <c r="C266" s="46" t="str">
        <v/>
      </c>
      <c r="D266" s="46" t="str">
        <v/>
      </c>
      <c r="E266" s="49" t="str">
        <v/>
      </c>
      <c r="F266" s="9" t="str">
        <v/>
      </c>
      <c r="G266" s="38" t="str">
        <v/>
      </c>
      <c r="H266" s="65" t="e">
        <v>#REF!</v>
      </c>
      <c r="J266" s="13"/>
      <c r="K266"/>
    </row>
    <row r="267" spans="1:11" ht="15" hidden="1">
      <c r="A267" s="8" t="str">
        <v>Willowbrook Farm</v>
      </c>
      <c r="B267" s="46" t="str">
        <v/>
      </c>
      <c r="C267" s="46" t="str">
        <v/>
      </c>
      <c r="D267" s="46" t="str">
        <v/>
      </c>
      <c r="E267" s="49" t="str">
        <v/>
      </c>
      <c r="F267" s="9" t="str">
        <v/>
      </c>
      <c r="G267" s="38" t="str">
        <v/>
      </c>
      <c r="H267" s="65" t="e">
        <v>#REF!</v>
      </c>
      <c r="J267" s="13"/>
      <c r="K267"/>
    </row>
    <row r="268" spans="1:11" ht="15" hidden="1">
      <c r="A268" s="8" t="str">
        <v>Willowbrook Farm</v>
      </c>
      <c r="B268" s="46" t="str">
        <v/>
      </c>
      <c r="C268" s="46" t="str">
        <v/>
      </c>
      <c r="D268" s="46" t="str">
        <v/>
      </c>
      <c r="E268" s="49" t="str">
        <v/>
      </c>
      <c r="F268" s="9" t="str">
        <v/>
      </c>
      <c r="G268" s="38" t="str">
        <v/>
      </c>
      <c r="H268" s="65" t="e">
        <v>#REF!</v>
      </c>
      <c r="J268" s="13"/>
      <c r="K268"/>
    </row>
    <row r="269" spans="1:11" ht="15" hidden="1">
      <c r="A269" s="8" t="str">
        <v>Willowbrook Farm</v>
      </c>
      <c r="B269" s="46" t="str">
        <v/>
      </c>
      <c r="C269" s="46" t="str">
        <v/>
      </c>
      <c r="D269" s="46" t="str">
        <v/>
      </c>
      <c r="E269" s="49" t="str">
        <v/>
      </c>
      <c r="F269" s="9" t="str">
        <v/>
      </c>
      <c r="G269" s="38" t="str">
        <v/>
      </c>
      <c r="H269" s="65" t="e">
        <v>#REF!</v>
      </c>
      <c r="J269" s="13"/>
      <c r="K269"/>
    </row>
    <row r="270" spans="1:11" ht="15" hidden="1">
      <c r="A270" s="8" t="str">
        <v>Willowbrook Farm</v>
      </c>
      <c r="B270" s="46" t="str">
        <v/>
      </c>
      <c r="C270" s="46" t="str">
        <v/>
      </c>
      <c r="D270" s="46" t="str">
        <v/>
      </c>
      <c r="E270" s="49" t="str">
        <v/>
      </c>
      <c r="F270" s="9" t="str">
        <v/>
      </c>
      <c r="G270" s="38" t="str">
        <v/>
      </c>
      <c r="H270" s="65" t="e">
        <v>#REF!</v>
      </c>
      <c r="J270" s="13"/>
      <c r="K270"/>
    </row>
    <row r="271" spans="1:11" ht="15" hidden="1">
      <c r="A271" s="8" t="str">
        <v>Willowbrook Farm</v>
      </c>
      <c r="B271" s="46" t="str">
        <v/>
      </c>
      <c r="C271" s="46" t="str">
        <v/>
      </c>
      <c r="D271" s="46" t="str">
        <v/>
      </c>
      <c r="E271" s="49" t="str">
        <v/>
      </c>
      <c r="F271" s="9" t="str">
        <v/>
      </c>
      <c r="G271" s="38" t="str">
        <v/>
      </c>
      <c r="H271" s="65" t="e">
        <v>#REF!</v>
      </c>
      <c r="J271" s="13"/>
      <c r="K271"/>
    </row>
    <row r="272" spans="1:11" ht="15" hidden="1">
      <c r="A272" s="8" t="str">
        <v>Willowbrook Farm</v>
      </c>
      <c r="B272" s="46" t="str">
        <v/>
      </c>
      <c r="C272" s="46" t="str">
        <v/>
      </c>
      <c r="D272" s="46" t="str">
        <v/>
      </c>
      <c r="E272" s="49" t="str">
        <v/>
      </c>
      <c r="F272" s="9" t="str">
        <v/>
      </c>
      <c r="G272" s="38" t="str">
        <v/>
      </c>
      <c r="H272" s="65" t="e">
        <v>#REF!</v>
      </c>
      <c r="J272" s="13"/>
      <c r="K272"/>
    </row>
    <row r="273" spans="1:11" ht="15" hidden="1" customHeight="1">
      <c r="A273" s="8" t="str">
        <v>Willowbrook Farm</v>
      </c>
      <c r="B273" s="46" t="str">
        <v/>
      </c>
      <c r="C273" s="46" t="str">
        <v/>
      </c>
      <c r="D273" s="46" t="str">
        <v/>
      </c>
      <c r="E273" s="49" t="str">
        <v/>
      </c>
      <c r="F273" s="9" t="str">
        <v/>
      </c>
      <c r="G273" s="38" t="str">
        <v/>
      </c>
      <c r="H273" s="65" t="e">
        <v>#REF!</v>
      </c>
      <c r="J273" s="13"/>
      <c r="K273"/>
    </row>
    <row r="274" spans="1:11" ht="15" hidden="1">
      <c r="A274" s="8" t="str">
        <v>Willowbrook Farm</v>
      </c>
      <c r="B274" s="46" t="str">
        <v/>
      </c>
      <c r="C274" s="46" t="str">
        <v/>
      </c>
      <c r="D274" s="46" t="str">
        <v/>
      </c>
      <c r="E274" s="49" t="str">
        <v/>
      </c>
      <c r="F274" s="9" t="str">
        <v/>
      </c>
      <c r="G274" s="38" t="str">
        <v/>
      </c>
      <c r="H274" s="65" t="e">
        <v>#REF!</v>
      </c>
      <c r="J274" s="13"/>
      <c r="K274"/>
    </row>
    <row r="275" spans="1:11" ht="15" hidden="1">
      <c r="A275" s="8" t="str">
        <v>Willowbrook Farm</v>
      </c>
      <c r="B275" s="46" t="str">
        <v/>
      </c>
      <c r="C275" s="46" t="str">
        <v/>
      </c>
      <c r="D275" s="46" t="str">
        <v/>
      </c>
      <c r="E275" s="49" t="str">
        <v/>
      </c>
      <c r="F275" s="9" t="str">
        <v/>
      </c>
      <c r="G275" s="38" t="str">
        <v/>
      </c>
      <c r="H275" s="65" t="e">
        <v>#REF!</v>
      </c>
      <c r="J275" s="13"/>
      <c r="K275"/>
    </row>
    <row r="276" spans="1:11" ht="15" hidden="1">
      <c r="A276" s="8" t="str">
        <v>Willowbrook Farm</v>
      </c>
      <c r="B276" s="46" t="str">
        <v/>
      </c>
      <c r="C276" s="46" t="str">
        <v/>
      </c>
      <c r="D276" s="46" t="str">
        <v/>
      </c>
      <c r="E276" s="49" t="str">
        <v/>
      </c>
      <c r="F276" s="9" t="str">
        <v/>
      </c>
      <c r="G276" s="38" t="str">
        <v/>
      </c>
      <c r="H276" s="65" t="e">
        <v>#REF!</v>
      </c>
      <c r="J276" s="13"/>
      <c r="K276"/>
    </row>
    <row r="277" spans="1:11" ht="15" hidden="1">
      <c r="A277" s="8" t="str">
        <v>Willowbrook Farm</v>
      </c>
      <c r="B277" s="46" t="str">
        <v/>
      </c>
      <c r="C277" s="46" t="str">
        <v/>
      </c>
      <c r="D277" s="46" t="str">
        <v/>
      </c>
      <c r="E277" s="49" t="str">
        <v/>
      </c>
      <c r="F277" s="9" t="str">
        <v/>
      </c>
      <c r="G277" s="38" t="str">
        <v/>
      </c>
      <c r="H277" s="65" t="e">
        <v>#REF!</v>
      </c>
      <c r="J277" s="11"/>
      <c r="K277"/>
    </row>
    <row r="278" spans="1:11" ht="15" hidden="1">
      <c r="A278" s="8" t="str">
        <v>Willowbrook Farm</v>
      </c>
      <c r="B278" s="46" t="str">
        <v/>
      </c>
      <c r="C278" s="46" t="str">
        <v/>
      </c>
      <c r="D278" s="46" t="str">
        <v/>
      </c>
      <c r="E278" s="49" t="str">
        <v/>
      </c>
      <c r="F278" s="9" t="str">
        <v/>
      </c>
      <c r="G278" s="38" t="str">
        <v/>
      </c>
      <c r="H278" s="65" t="e">
        <v>#REF!</v>
      </c>
      <c r="J278" s="13"/>
      <c r="K278"/>
    </row>
    <row r="279" spans="1:11" ht="15" hidden="1">
      <c r="A279" s="8" t="str">
        <v>Willowbrook Farm</v>
      </c>
      <c r="B279" s="46" t="str">
        <v/>
      </c>
      <c r="C279" s="46" t="str">
        <v/>
      </c>
      <c r="D279" s="46" t="str">
        <v/>
      </c>
      <c r="E279" s="49" t="str">
        <v/>
      </c>
      <c r="F279" s="9" t="str">
        <v/>
      </c>
      <c r="G279" s="38" t="str">
        <v/>
      </c>
      <c r="H279" s="65" t="e">
        <v>#REF!</v>
      </c>
      <c r="J279" s="13"/>
      <c r="K279"/>
    </row>
    <row r="280" spans="1:11" ht="15" hidden="1">
      <c r="A280" s="8" t="str">
        <v>Willowbrook Farm</v>
      </c>
      <c r="B280" s="46" t="str">
        <v/>
      </c>
      <c r="C280" s="46" t="str">
        <v/>
      </c>
      <c r="D280" s="46" t="str">
        <v/>
      </c>
      <c r="E280" s="49" t="str">
        <v/>
      </c>
      <c r="F280" s="9" t="str">
        <v/>
      </c>
      <c r="G280" s="38" t="str">
        <v/>
      </c>
      <c r="H280" s="65" t="e">
        <v>#REF!</v>
      </c>
      <c r="J280" s="13"/>
      <c r="K280"/>
    </row>
    <row r="281" spans="1:11" ht="15" hidden="1">
      <c r="A281" s="8" t="str">
        <v>Willowbrook Farm</v>
      </c>
      <c r="B281" s="46" t="str">
        <v/>
      </c>
      <c r="C281" s="46" t="str">
        <v/>
      </c>
      <c r="D281" s="46" t="str">
        <v/>
      </c>
      <c r="E281" s="49" t="str">
        <v/>
      </c>
      <c r="F281" s="9" t="str">
        <v/>
      </c>
      <c r="G281" s="38" t="str">
        <v/>
      </c>
      <c r="H281" s="65" t="e">
        <v>#REF!</v>
      </c>
      <c r="J281" s="13"/>
      <c r="K281"/>
    </row>
    <row r="282" spans="1:11" ht="15.75" hidden="1" customHeight="1">
      <c r="A282" s="8" t="str">
        <v>Willowbrook Farm</v>
      </c>
      <c r="B282" s="46" t="str">
        <v/>
      </c>
      <c r="C282" s="46" t="str">
        <v/>
      </c>
      <c r="D282" s="46" t="str">
        <v/>
      </c>
      <c r="E282" s="49" t="str">
        <v/>
      </c>
      <c r="F282" s="9" t="str">
        <v/>
      </c>
      <c r="G282" s="38" t="str">
        <v/>
      </c>
      <c r="H282" s="65" t="e">
        <v>#REF!</v>
      </c>
      <c r="J282" s="13"/>
      <c r="K282"/>
    </row>
    <row r="283" spans="1:11" ht="15.75" hidden="1" customHeight="1">
      <c r="A283" s="8" t="str">
        <v>Willowbrook Farm</v>
      </c>
      <c r="B283" s="46" t="str">
        <v/>
      </c>
      <c r="C283" s="46" t="str">
        <v/>
      </c>
      <c r="D283" s="46" t="str">
        <v/>
      </c>
      <c r="E283" s="49" t="str">
        <v/>
      </c>
      <c r="F283" s="9" t="str">
        <v/>
      </c>
      <c r="G283" s="38" t="str">
        <v/>
      </c>
      <c r="H283" s="65" t="e">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39</v>
      </c>
      <c r="H284" s="65"/>
      <c r="J284" s="13"/>
      <c r="K284"/>
    </row>
    <row r="285" spans="1:11" ht="15.75" customHeight="1">
      <c r="A285" s="8" t="str">
        <v>Proof Social Bakehouse</v>
      </c>
      <c r="B285" s="46" t="str">
        <v>Bread (Tue)</v>
      </c>
      <c r="C285" s="46" t="str">
        <v>Sourdough loaf - delivered with other orders</v>
      </c>
      <c r="D285" s="46" t="str">
        <v>each</v>
      </c>
      <c r="E285" s="49">
        <v>3.75</v>
      </c>
      <c r="F285" s="9">
        <v>50</v>
      </c>
      <c r="G285" s="38">
        <v>0</v>
      </c>
      <c r="H285" s="65"/>
      <c r="J285" s="13">
        <v>6</v>
      </c>
      <c r="K285"/>
    </row>
    <row r="286" spans="1:11" ht="15.75" customHeight="1">
      <c r="A286" s="8" t="str">
        <v>Proof Social Bakehouse</v>
      </c>
      <c r="B286" s="46" t="str">
        <v>Bread (Wed)</v>
      </c>
      <c r="C286" s="46" t="str">
        <v>Sourdough loaf - additional £6 delivery cost</v>
      </c>
      <c r="D286" s="46" t="str">
        <v>each</v>
      </c>
      <c r="E286" s="49">
        <v>3.75</v>
      </c>
      <c r="F286" s="9">
        <v>50</v>
      </c>
      <c r="G286" s="38">
        <v>36</v>
      </c>
      <c r="H286" s="65"/>
      <c r="J286" s="13"/>
      <c r="K286"/>
    </row>
    <row r="287" spans="1:11" ht="15.75" customHeight="1">
      <c r="A287" s="8" t="str">
        <v>Proof Social Bakehouse</v>
      </c>
      <c r="B287" s="46" t="str">
        <v>Bread (Thu)</v>
      </c>
      <c r="C287" s="46" t="str">
        <v>Sourdough loaf - additional £6 delivery cost</v>
      </c>
      <c r="D287" s="46" t="str">
        <v>each</v>
      </c>
      <c r="E287" s="49">
        <v>3.75</v>
      </c>
      <c r="F287" s="9">
        <v>50</v>
      </c>
      <c r="G287" s="38">
        <v>50</v>
      </c>
      <c r="H287" s="65"/>
      <c r="J287" s="13"/>
      <c r="K287"/>
    </row>
    <row r="288" spans="1:11" ht="15.75" hidden="1" customHeight="1">
      <c r="A288" s="8" t="str">
        <v>Proof Social Bakehouse</v>
      </c>
      <c r="B288" s="46" t="str">
        <v/>
      </c>
      <c r="C288" s="46" t="str">
        <v/>
      </c>
      <c r="D288" s="46" t="str">
        <v/>
      </c>
      <c r="E288" s="49" t="str">
        <v/>
      </c>
      <c r="F288" s="9" t="str">
        <v/>
      </c>
      <c r="G288" s="38" t="str">
        <v/>
      </c>
      <c r="H288" s="65"/>
      <c r="J288" s="13"/>
      <c r="K288"/>
    </row>
    <row r="289" spans="1:11" ht="15.75" hidden="1" customHeight="1">
      <c r="A289" s="8" t="str">
        <v>Proof Social Bakehouse</v>
      </c>
      <c r="B289" s="46" t="str">
        <v/>
      </c>
      <c r="C289" s="46" t="str">
        <v/>
      </c>
      <c r="D289" s="46" t="str">
        <v/>
      </c>
      <c r="E289" s="49" t="str">
        <v/>
      </c>
      <c r="F289" s="9" t="str">
        <v/>
      </c>
      <c r="G289" s="38" t="str">
        <v/>
      </c>
      <c r="H289" s="65"/>
      <c r="J289" s="13"/>
      <c r="K289"/>
    </row>
    <row r="290" spans="1:11" ht="15.75" hidden="1" customHeight="1">
      <c r="A290" s="8" t="str">
        <v>Proof Social Bakehouse</v>
      </c>
      <c r="B290" s="46" t="str">
        <v/>
      </c>
      <c r="C290" s="46" t="str">
        <v/>
      </c>
      <c r="D290" s="46" t="str">
        <v/>
      </c>
      <c r="E290" s="49" t="str">
        <v/>
      </c>
      <c r="F290" s="9" t="str">
        <v/>
      </c>
      <c r="G290" s="38" t="str">
        <v/>
      </c>
      <c r="H290" s="65"/>
      <c r="J290" s="13"/>
      <c r="K290"/>
    </row>
    <row r="291" spans="1:11" ht="15.75" hidden="1" customHeight="1">
      <c r="A291" s="8" t="str">
        <v>Proof Social Bakehouse</v>
      </c>
      <c r="B291" s="46" t="str">
        <v/>
      </c>
      <c r="C291" s="46" t="str">
        <v/>
      </c>
      <c r="D291" s="46" t="str">
        <v/>
      </c>
      <c r="E291" s="49" t="str">
        <v/>
      </c>
      <c r="F291" s="9" t="str">
        <v/>
      </c>
      <c r="G291" s="38" t="str">
        <v/>
      </c>
      <c r="H291" s="65"/>
      <c r="J291" s="13"/>
      <c r="K291"/>
    </row>
    <row r="292" spans="1:11" ht="15.75" hidden="1" customHeight="1">
      <c r="A292" s="8" t="str">
        <v>Proof Social Bakehouse</v>
      </c>
      <c r="B292" s="46" t="str">
        <v/>
      </c>
      <c r="C292" s="46" t="str">
        <v/>
      </c>
      <c r="D292" s="46" t="str">
        <v/>
      </c>
      <c r="E292" s="49" t="str">
        <v/>
      </c>
      <c r="F292" s="9" t="str">
        <v/>
      </c>
      <c r="G292" s="38" t="str">
        <v/>
      </c>
      <c r="H292" s="65"/>
      <c r="J292" s="13"/>
      <c r="K292"/>
    </row>
    <row r="293" spans="1:11" ht="15.75" hidden="1" customHeight="1">
      <c r="A293" s="8" t="str">
        <v>Proof Social Bakehouse</v>
      </c>
      <c r="B293" s="46" t="str">
        <v/>
      </c>
      <c r="C293" s="46" t="str">
        <v/>
      </c>
      <c r="D293" s="46" t="str">
        <v/>
      </c>
      <c r="E293" s="49" t="str">
        <v/>
      </c>
      <c r="F293" s="9" t="str">
        <v/>
      </c>
      <c r="G293" s="38" t="str">
        <v/>
      </c>
      <c r="H293" s="65"/>
      <c r="J293" s="13"/>
      <c r="K293"/>
    </row>
    <row r="294" spans="1:11" ht="15.75" hidden="1" customHeight="1">
      <c r="A294" s="8" t="str">
        <v>Proof Social Bakehouse</v>
      </c>
      <c r="B294" s="46" t="str">
        <v/>
      </c>
      <c r="C294" s="46" t="str">
        <v/>
      </c>
      <c r="D294" s="46" t="str">
        <v/>
      </c>
      <c r="E294" s="49" t="str">
        <v/>
      </c>
      <c r="F294" s="9" t="str">
        <v/>
      </c>
      <c r="G294" s="38" t="str">
        <v/>
      </c>
      <c r="H294" s="65"/>
      <c r="J294" s="13"/>
      <c r="K294"/>
    </row>
    <row r="295" spans="1:11" ht="15.75" hidden="1" customHeight="1">
      <c r="A295" s="8" t="str">
        <v>Proof Social Bakehouse</v>
      </c>
      <c r="B295" s="46" t="str">
        <v/>
      </c>
      <c r="C295" s="46" t="str">
        <v/>
      </c>
      <c r="D295" s="46" t="str">
        <v/>
      </c>
      <c r="E295" s="49" t="str">
        <v/>
      </c>
      <c r="F295" s="9" t="str">
        <v/>
      </c>
      <c r="G295" s="38" t="str">
        <v/>
      </c>
      <c r="H295" s="65"/>
      <c r="J295" s="13"/>
      <c r="K295"/>
    </row>
    <row r="296" spans="1:11" ht="15.75" hidden="1" customHeight="1">
      <c r="A296" s="8" t="str">
        <v>Proof Social Bakehouse</v>
      </c>
      <c r="B296" s="46" t="str">
        <v/>
      </c>
      <c r="C296" s="46" t="str">
        <v/>
      </c>
      <c r="D296" s="46" t="str">
        <v/>
      </c>
      <c r="E296" s="49" t="str">
        <v/>
      </c>
      <c r="F296" s="9" t="str">
        <v/>
      </c>
      <c r="G296" s="38" t="str">
        <v/>
      </c>
      <c r="H296" s="65"/>
      <c r="J296" s="13"/>
      <c r="K296"/>
    </row>
    <row r="297" spans="1:11" ht="15.75" hidden="1" customHeight="1">
      <c r="A297" s="8" t="str">
        <v>Proof Social Bakehouse</v>
      </c>
      <c r="B297" s="46" t="str">
        <v/>
      </c>
      <c r="C297" s="46" t="str">
        <v/>
      </c>
      <c r="D297" s="46" t="str">
        <v/>
      </c>
      <c r="E297" s="49" t="str">
        <v/>
      </c>
      <c r="F297" s="9" t="str">
        <v/>
      </c>
      <c r="G297" s="38" t="str">
        <v/>
      </c>
      <c r="H297" s="65"/>
      <c r="J297" s="11"/>
      <c r="K297"/>
    </row>
    <row r="298" spans="1:11" ht="15.75" hidden="1" customHeight="1">
      <c r="A298" s="8" t="str">
        <v>Proof Social Bakehouse</v>
      </c>
      <c r="B298" s="46" t="str">
        <v/>
      </c>
      <c r="C298" s="46" t="str">
        <v/>
      </c>
      <c r="D298" s="46" t="str">
        <v/>
      </c>
      <c r="E298" s="49" t="str">
        <v/>
      </c>
      <c r="F298" s="9" t="str">
        <v/>
      </c>
      <c r="G298" s="38" t="str">
        <v/>
      </c>
      <c r="H298" s="65"/>
      <c r="J298" s="13"/>
      <c r="K298"/>
    </row>
    <row r="299" spans="1:11" ht="15.75" hidden="1" customHeight="1">
      <c r="A299" s="8" t="str">
        <v>Proof Social Bakehouse</v>
      </c>
      <c r="B299" s="46" t="str">
        <v/>
      </c>
      <c r="C299" s="46" t="str">
        <v/>
      </c>
      <c r="D299" s="46" t="str">
        <v/>
      </c>
      <c r="E299" s="49" t="str">
        <v/>
      </c>
      <c r="F299" s="9" t="str">
        <v/>
      </c>
      <c r="G299" s="38" t="str">
        <v/>
      </c>
      <c r="H299" s="65"/>
      <c r="J299" s="13"/>
      <c r="K299"/>
    </row>
    <row r="300" spans="1:11" ht="15.75" hidden="1" customHeight="1">
      <c r="A300" s="8" t="str">
        <v>Proof Social Bakehouse</v>
      </c>
      <c r="B300" s="46" t="str">
        <v/>
      </c>
      <c r="C300" s="46" t="str">
        <v/>
      </c>
      <c r="D300" s="46" t="str">
        <v/>
      </c>
      <c r="E300" s="49" t="str">
        <v/>
      </c>
      <c r="F300" s="9" t="str">
        <v/>
      </c>
      <c r="G300" s="38" t="str">
        <v/>
      </c>
      <c r="H300" s="65"/>
      <c r="J300" s="13"/>
      <c r="K300"/>
    </row>
    <row r="301" spans="1:11" ht="15.75" hidden="1" customHeight="1">
      <c r="A301" s="8" t="str">
        <v>Proof Social Bakehouse</v>
      </c>
      <c r="B301" s="46" t="str">
        <v/>
      </c>
      <c r="C301" s="46" t="str">
        <v/>
      </c>
      <c r="D301" s="46" t="str">
        <v/>
      </c>
      <c r="E301" s="49" t="str">
        <v/>
      </c>
      <c r="F301" s="9" t="str">
        <v/>
      </c>
      <c r="G301" s="38" t="str">
        <v/>
      </c>
      <c r="H301" s="65"/>
      <c r="J301" s="13"/>
      <c r="K301"/>
    </row>
    <row r="302" spans="1:11" ht="15.75" hidden="1" customHeight="1">
      <c r="A302" s="8" t="str">
        <v>Proof Social Bakehouse</v>
      </c>
      <c r="B302" s="46" t="str">
        <v/>
      </c>
      <c r="C302" s="46" t="str">
        <v/>
      </c>
      <c r="D302" s="46" t="str">
        <v/>
      </c>
      <c r="E302" s="49" t="str">
        <v/>
      </c>
      <c r="F302" s="9" t="str">
        <v/>
      </c>
      <c r="G302" s="38" t="str">
        <v/>
      </c>
      <c r="H302" s="65"/>
      <c r="J302" s="13"/>
      <c r="K302"/>
    </row>
    <row r="303" spans="1:11" ht="15.75" hidden="1" customHeight="1">
      <c r="A303" s="8" t="str">
        <v>Proof Social Bakehouse</v>
      </c>
      <c r="B303" s="46" t="str">
        <v/>
      </c>
      <c r="C303" s="46" t="str">
        <v/>
      </c>
      <c r="D303" s="46" t="str">
        <v/>
      </c>
      <c r="E303" s="49" t="str">
        <v/>
      </c>
      <c r="F303" s="9" t="str">
        <v/>
      </c>
      <c r="G303" s="38" t="str">
        <v/>
      </c>
      <c r="H303" s="65"/>
      <c r="J303" s="13"/>
      <c r="K303"/>
    </row>
    <row r="304" spans="1:11" ht="15.75" hidden="1" customHeight="1">
      <c r="A304" s="8" t="str">
        <v>Proof Social Bakehouse</v>
      </c>
      <c r="B304" s="46" t="str">
        <v/>
      </c>
      <c r="C304" s="46" t="str">
        <v/>
      </c>
      <c r="D304" s="46" t="str">
        <v/>
      </c>
      <c r="E304" s="49" t="str">
        <v/>
      </c>
      <c r="F304" s="9" t="str">
        <v/>
      </c>
      <c r="G304" s="38" t="str">
        <v/>
      </c>
      <c r="H304" s="65"/>
      <c r="J304" s="13"/>
      <c r="K304"/>
    </row>
    <row r="305" spans="1:11" ht="15.75" hidden="1" customHeight="1">
      <c r="A305" s="8" t="str">
        <v>Proof Social Bakehouse</v>
      </c>
      <c r="B305" s="46" t="str">
        <v/>
      </c>
      <c r="C305" s="46" t="str">
        <v/>
      </c>
      <c r="D305" s="46" t="str">
        <v/>
      </c>
      <c r="E305" s="49" t="str">
        <v/>
      </c>
      <c r="F305" s="9" t="str">
        <v/>
      </c>
      <c r="G305" s="38" t="str">
        <v/>
      </c>
      <c r="H305" s="65"/>
      <c r="J305" s="13"/>
      <c r="K305"/>
    </row>
    <row r="306" spans="1:11" ht="15.75" hidden="1" customHeight="1">
      <c r="A306" s="8" t="str">
        <v>Proof Social Bakehouse</v>
      </c>
      <c r="B306" s="46" t="str">
        <v/>
      </c>
      <c r="C306" s="46" t="str">
        <v/>
      </c>
      <c r="D306" s="46" t="str">
        <v/>
      </c>
      <c r="E306" s="49" t="str">
        <v/>
      </c>
      <c r="F306" s="9" t="str">
        <v/>
      </c>
      <c r="G306" s="38" t="str">
        <v/>
      </c>
      <c r="H306" s="65"/>
      <c r="J306" s="13"/>
      <c r="K306"/>
    </row>
    <row r="307" spans="1:11" ht="15.75" hidden="1" customHeight="1">
      <c r="A307" s="8" t="str">
        <v>Proof Social Bakehouse</v>
      </c>
      <c r="B307" s="46" t="str">
        <v/>
      </c>
      <c r="C307" s="46" t="str">
        <v/>
      </c>
      <c r="D307" s="46" t="str">
        <v/>
      </c>
      <c r="E307" s="49" t="str">
        <v/>
      </c>
      <c r="F307" s="9" t="str">
        <v/>
      </c>
      <c r="G307" s="38" t="str">
        <v/>
      </c>
      <c r="H307" s="65"/>
      <c r="J307" s="13"/>
      <c r="K307"/>
    </row>
    <row r="308" spans="1:11" ht="15.75" hidden="1" customHeight="1">
      <c r="A308" s="8" t="str">
        <v>Proof Social Bakehouse</v>
      </c>
      <c r="B308" s="46" t="str">
        <v/>
      </c>
      <c r="C308" s="46" t="str">
        <v/>
      </c>
      <c r="D308" s="46" t="str">
        <v/>
      </c>
      <c r="E308" s="49" t="str">
        <v/>
      </c>
      <c r="F308" s="9" t="str">
        <v/>
      </c>
      <c r="G308" s="38" t="str">
        <v/>
      </c>
      <c r="H308" s="65"/>
      <c r="J308" s="13"/>
      <c r="K308"/>
    </row>
    <row r="309" spans="1:11" ht="15.75" hidden="1" customHeight="1">
      <c r="A309" s="8" t="str">
        <v>Proof Social Bakehouse</v>
      </c>
      <c r="B309" s="46" t="str">
        <v/>
      </c>
      <c r="C309" s="46" t="str">
        <v/>
      </c>
      <c r="D309" s="46" t="str">
        <v/>
      </c>
      <c r="E309" s="49" t="str">
        <v/>
      </c>
      <c r="F309" s="9" t="str">
        <v/>
      </c>
      <c r="G309" s="38" t="str">
        <v/>
      </c>
      <c r="H309" s="65"/>
      <c r="J309" s="13"/>
      <c r="K309"/>
    </row>
    <row r="310" spans="1:11" ht="15.75" hidden="1" customHeight="1">
      <c r="A310" s="8" t="str">
        <v>Pudlicote Farm</v>
      </c>
      <c r="B310" s="46" t="str">
        <v/>
      </c>
      <c r="C310" s="46" t="str">
        <v/>
      </c>
      <c r="D310" s="46" t="str">
        <v/>
      </c>
      <c r="E310" s="49" t="str">
        <v/>
      </c>
      <c r="F310" s="9" t="str">
        <v/>
      </c>
      <c r="G310" s="38" t="str">
        <v/>
      </c>
      <c r="H310" s="65"/>
      <c r="J310" s="13"/>
      <c r="K310"/>
    </row>
    <row r="311" spans="1:11" ht="15.75" hidden="1" customHeight="1">
      <c r="A311" s="8" t="str">
        <v>Pudlicote Farm</v>
      </c>
      <c r="B311" s="46" t="str">
        <v/>
      </c>
      <c r="C311" s="46" t="str">
        <v/>
      </c>
      <c r="D311" s="46" t="str">
        <v/>
      </c>
      <c r="E311" s="49" t="str">
        <v/>
      </c>
      <c r="F311" s="9" t="str">
        <v/>
      </c>
      <c r="G311" s="38" t="str">
        <v/>
      </c>
      <c r="H311" s="65"/>
      <c r="J311" s="13"/>
      <c r="K311"/>
    </row>
    <row r="312" spans="1:11" ht="15.75" hidden="1" customHeight="1">
      <c r="A312" s="8" t="str">
        <v>Pudlicote Farm</v>
      </c>
      <c r="B312" s="46" t="str">
        <v/>
      </c>
      <c r="C312" s="46" t="str">
        <v/>
      </c>
      <c r="D312" s="46" t="str">
        <v/>
      </c>
      <c r="E312" s="49" t="str">
        <v/>
      </c>
      <c r="F312" s="9" t="str">
        <v/>
      </c>
      <c r="G312" s="38" t="str">
        <v/>
      </c>
      <c r="H312" s="65"/>
      <c r="J312" s="13"/>
      <c r="K312"/>
    </row>
    <row r="313" spans="1:11" ht="15.75" hidden="1" customHeight="1">
      <c r="A313" s="8" t="str">
        <v>Pudlicote Farm</v>
      </c>
      <c r="B313" s="46" t="str">
        <v/>
      </c>
      <c r="C313" s="46" t="str">
        <v/>
      </c>
      <c r="D313" s="46" t="str">
        <v/>
      </c>
      <c r="E313" s="49" t="str">
        <v/>
      </c>
      <c r="F313" s="9" t="str">
        <v/>
      </c>
      <c r="G313" s="38" t="str">
        <v/>
      </c>
      <c r="H313" s="65"/>
      <c r="J313" s="13"/>
      <c r="K313"/>
    </row>
    <row r="314" spans="1:11" ht="15.75" hidden="1" customHeight="1">
      <c r="A314" s="8" t="str">
        <v>Pudlicote Farm</v>
      </c>
      <c r="B314" s="46" t="str">
        <v/>
      </c>
      <c r="C314" s="46" t="str">
        <v/>
      </c>
      <c r="D314" s="46" t="str">
        <v/>
      </c>
      <c r="E314" s="49" t="str">
        <v/>
      </c>
      <c r="F314" s="9" t="str">
        <v/>
      </c>
      <c r="G314" s="38" t="str">
        <v/>
      </c>
      <c r="H314" s="65"/>
      <c r="J314" s="13"/>
      <c r="K314"/>
    </row>
    <row r="315" spans="1:11" ht="15.75" hidden="1" customHeight="1">
      <c r="A315" s="8" t="str">
        <v>Pudlicote Farm</v>
      </c>
      <c r="B315" s="46" t="str">
        <v/>
      </c>
      <c r="C315" s="46" t="str">
        <v/>
      </c>
      <c r="D315" s="46" t="str">
        <v/>
      </c>
      <c r="E315" s="49" t="str">
        <v/>
      </c>
      <c r="F315" s="9" t="str">
        <v/>
      </c>
      <c r="G315" s="38" t="str">
        <v/>
      </c>
      <c r="H315" s="65"/>
      <c r="J315" s="13"/>
      <c r="K315"/>
    </row>
    <row r="316" spans="1:11" ht="15.75" hidden="1" customHeight="1">
      <c r="A316" s="8" t="str">
        <v>Pudlicote Farm</v>
      </c>
      <c r="B316" s="46" t="str">
        <v/>
      </c>
      <c r="C316" s="46" t="str">
        <v/>
      </c>
      <c r="D316" s="46" t="str">
        <v/>
      </c>
      <c r="E316" s="49" t="str">
        <v/>
      </c>
      <c r="F316" s="9" t="str">
        <v/>
      </c>
      <c r="G316" s="38" t="str">
        <v/>
      </c>
      <c r="H316" s="65"/>
      <c r="J316" s="13"/>
      <c r="K316"/>
    </row>
    <row r="317" spans="1:11" ht="15.75" hidden="1" customHeight="1">
      <c r="A317" s="8" t="str">
        <v>Pudlicote Farm</v>
      </c>
      <c r="B317" s="46" t="str">
        <v/>
      </c>
      <c r="C317" s="46" t="str">
        <v/>
      </c>
      <c r="D317" s="46" t="str">
        <v/>
      </c>
      <c r="E317" s="49" t="str">
        <v/>
      </c>
      <c r="F317" s="9" t="str">
        <v/>
      </c>
      <c r="G317" s="38" t="str">
        <v/>
      </c>
      <c r="H317" s="65"/>
      <c r="J317" s="11"/>
      <c r="K317"/>
    </row>
    <row r="318" spans="1:11" ht="15.75" hidden="1" customHeight="1">
      <c r="A318" s="8" t="str">
        <v>Pudlicote Farm</v>
      </c>
      <c r="B318" s="46" t="str">
        <v/>
      </c>
      <c r="C318" s="46" t="str">
        <v/>
      </c>
      <c r="D318" s="46" t="str">
        <v/>
      </c>
      <c r="E318" s="49" t="str">
        <v/>
      </c>
      <c r="F318" s="9" t="str">
        <v/>
      </c>
      <c r="G318" s="38" t="str">
        <v/>
      </c>
      <c r="H318" s="65"/>
      <c r="J318" s="13"/>
      <c r="K318"/>
    </row>
    <row r="319" spans="1:11" ht="15.75" hidden="1" customHeight="1">
      <c r="A319" s="8" t="str">
        <v>Pudlicote Farm</v>
      </c>
      <c r="B319" s="46" t="str">
        <v/>
      </c>
      <c r="C319" s="46" t="str">
        <v/>
      </c>
      <c r="D319" s="46" t="str">
        <v/>
      </c>
      <c r="E319" s="49" t="str">
        <v/>
      </c>
      <c r="F319" s="9" t="str">
        <v/>
      </c>
      <c r="G319" s="38" t="str">
        <v/>
      </c>
      <c r="H319" s="65"/>
      <c r="J319" s="13"/>
      <c r="K319"/>
    </row>
    <row r="320" spans="1:11" ht="15.75" hidden="1" customHeight="1">
      <c r="A320" s="8" t="str">
        <v>Pudlicote Farm</v>
      </c>
      <c r="B320" s="46" t="str">
        <v/>
      </c>
      <c r="C320" s="46" t="str">
        <v/>
      </c>
      <c r="D320" s="46" t="str">
        <v/>
      </c>
      <c r="E320" s="49" t="str">
        <v/>
      </c>
      <c r="F320" s="9" t="str">
        <v/>
      </c>
      <c r="G320" s="38" t="str">
        <v/>
      </c>
      <c r="H320" s="65"/>
      <c r="J320" s="13"/>
      <c r="K320"/>
    </row>
    <row r="321" spans="1:11" ht="15.75" hidden="1" customHeight="1">
      <c r="A321" s="8" t="str">
        <v>Pudlicote Farm</v>
      </c>
      <c r="B321" s="46" t="str">
        <v/>
      </c>
      <c r="C321" s="46" t="str">
        <v/>
      </c>
      <c r="D321" s="46" t="str">
        <v/>
      </c>
      <c r="E321" s="49" t="str">
        <v/>
      </c>
      <c r="F321" s="9" t="str">
        <v/>
      </c>
      <c r="G321" s="38" t="str">
        <v/>
      </c>
      <c r="H321" s="65"/>
      <c r="J321" s="13"/>
      <c r="K321"/>
    </row>
    <row r="322" spans="1:11" ht="15.75" hidden="1" customHeight="1">
      <c r="A322" s="8" t="str">
        <v>Pudlicote Farm</v>
      </c>
      <c r="B322" s="46" t="str">
        <v/>
      </c>
      <c r="C322" s="46" t="str">
        <v/>
      </c>
      <c r="D322" s="46" t="str">
        <v/>
      </c>
      <c r="E322" s="49" t="str">
        <v/>
      </c>
      <c r="F322" s="9" t="str">
        <v/>
      </c>
      <c r="G322" s="38" t="str">
        <v/>
      </c>
      <c r="H322" s="65"/>
      <c r="J322" s="13"/>
      <c r="K322"/>
    </row>
    <row r="323" spans="1:11" ht="15.75" hidden="1" customHeight="1">
      <c r="A323" s="8" t="str">
        <v>Pudlicote Farm</v>
      </c>
      <c r="B323" s="46" t="str">
        <v/>
      </c>
      <c r="C323" s="46" t="str">
        <v/>
      </c>
      <c r="D323" s="46" t="str">
        <v/>
      </c>
      <c r="E323" s="49" t="str">
        <v/>
      </c>
      <c r="F323" s="9" t="str">
        <v/>
      </c>
      <c r="G323" s="38" t="str">
        <v/>
      </c>
      <c r="H323" s="65"/>
      <c r="J323" s="13"/>
      <c r="K323"/>
    </row>
    <row r="324" spans="1:11" ht="15.75" hidden="1" customHeight="1">
      <c r="A324" s="8" t="str">
        <v>Pudlicote Farm</v>
      </c>
      <c r="B324" s="46" t="str">
        <v/>
      </c>
      <c r="C324" s="46" t="str">
        <v/>
      </c>
      <c r="D324" s="46" t="str">
        <v/>
      </c>
      <c r="E324" s="49" t="str">
        <v/>
      </c>
      <c r="F324" s="9" t="str">
        <v/>
      </c>
      <c r="G324" s="38" t="str">
        <v/>
      </c>
      <c r="H324" s="65"/>
      <c r="J324" s="13"/>
      <c r="K324"/>
    </row>
    <row r="325" spans="1:11" ht="15.75" hidden="1" customHeight="1">
      <c r="A325" s="8" t="str">
        <v>Pudlicote Farm</v>
      </c>
      <c r="B325" s="46" t="str">
        <v/>
      </c>
      <c r="C325" s="46" t="str">
        <v/>
      </c>
      <c r="D325" s="46" t="str">
        <v/>
      </c>
      <c r="E325" s="49" t="str">
        <v/>
      </c>
      <c r="F325" s="9" t="str">
        <v/>
      </c>
      <c r="G325" s="38" t="str">
        <v/>
      </c>
      <c r="H325" s="65"/>
      <c r="J325" s="13"/>
      <c r="K325"/>
    </row>
    <row r="326" spans="1:11" ht="15.75" hidden="1" customHeight="1">
      <c r="A326" s="8" t="str">
        <v>Pudlicote Farm</v>
      </c>
      <c r="B326" s="46" t="str">
        <v/>
      </c>
      <c r="C326" s="46" t="str">
        <v/>
      </c>
      <c r="D326" s="46" t="str">
        <v/>
      </c>
      <c r="E326" s="49" t="str">
        <v/>
      </c>
      <c r="F326" s="9" t="str">
        <v/>
      </c>
      <c r="G326" s="38" t="str">
        <v/>
      </c>
      <c r="H326" s="65"/>
      <c r="J326" s="13"/>
      <c r="K326"/>
    </row>
    <row r="327" spans="1:11" ht="15.75" hidden="1" customHeight="1">
      <c r="A327" s="8" t="str">
        <v>Pudlicote Farm</v>
      </c>
      <c r="B327" s="46" t="str">
        <v/>
      </c>
      <c r="C327" s="46" t="str">
        <v/>
      </c>
      <c r="D327" s="46" t="str">
        <v/>
      </c>
      <c r="E327" s="49" t="str">
        <v/>
      </c>
      <c r="F327" s="9" t="str">
        <v/>
      </c>
      <c r="G327" s="38" t="str">
        <v/>
      </c>
      <c r="H327" s="65"/>
      <c r="J327" s="13"/>
      <c r="K327"/>
    </row>
    <row r="328" spans="1:11" ht="15.75" hidden="1" customHeight="1">
      <c r="A328" s="8" t="str">
        <v>Pudlicote Farm</v>
      </c>
      <c r="B328" s="46" t="str">
        <v/>
      </c>
      <c r="C328" s="46" t="str">
        <v/>
      </c>
      <c r="D328" s="46" t="str">
        <v/>
      </c>
      <c r="E328" s="49" t="str">
        <v/>
      </c>
      <c r="F328" s="9" t="str">
        <v/>
      </c>
      <c r="G328" s="38" t="str">
        <v/>
      </c>
      <c r="H328" s="65"/>
      <c r="J328" s="13"/>
      <c r="K328"/>
    </row>
    <row r="329" spans="1:11" ht="15.75" hidden="1" customHeight="1">
      <c r="A329" s="8" t="str">
        <v>Pudlicote Farm</v>
      </c>
      <c r="B329" s="46" t="str">
        <v/>
      </c>
      <c r="C329" s="46" t="str">
        <v/>
      </c>
      <c r="D329" s="46" t="str">
        <v/>
      </c>
      <c r="E329" s="49" t="str">
        <v/>
      </c>
      <c r="F329" s="9" t="str">
        <v/>
      </c>
      <c r="G329" s="38" t="str">
        <v/>
      </c>
      <c r="H329" s="65"/>
      <c r="J329" s="13"/>
      <c r="K329"/>
    </row>
    <row r="330" spans="1:11" ht="15.75" hidden="1" customHeight="1">
      <c r="A330" s="8" t="str">
        <v>Pudlicote Farm</v>
      </c>
      <c r="B330" s="46" t="str">
        <v/>
      </c>
      <c r="C330" s="46" t="str">
        <v/>
      </c>
      <c r="D330" s="46" t="str">
        <v/>
      </c>
      <c r="E330" s="49" t="str">
        <v/>
      </c>
      <c r="F330" s="9" t="str">
        <v/>
      </c>
      <c r="G330" s="38" t="str">
        <v/>
      </c>
      <c r="H330" s="65"/>
      <c r="J330" s="13"/>
      <c r="K330"/>
    </row>
    <row r="331" spans="1:11" ht="15.75" hidden="1" customHeight="1">
      <c r="A331" s="8" t="str">
        <v>Pudlicote Farm</v>
      </c>
      <c r="B331" s="46" t="str">
        <v/>
      </c>
      <c r="C331" s="46" t="str">
        <v/>
      </c>
      <c r="D331" s="46" t="str">
        <v/>
      </c>
      <c r="E331" s="49" t="str">
        <v/>
      </c>
      <c r="F331" s="9" t="str">
        <v/>
      </c>
      <c r="G331" s="38" t="str">
        <v/>
      </c>
      <c r="H331" s="65"/>
      <c r="J331" s="13"/>
      <c r="K331"/>
    </row>
    <row r="332" spans="1:11" ht="15.75" hidden="1" customHeight="1">
      <c r="A332" s="8" t="str">
        <v>Pudlicote Farm</v>
      </c>
      <c r="B332" s="46" t="str">
        <v/>
      </c>
      <c r="C332" s="46" t="str">
        <v/>
      </c>
      <c r="D332" s="46" t="str">
        <v/>
      </c>
      <c r="E332" s="49" t="str">
        <v/>
      </c>
      <c r="F332" s="9" t="str">
        <v/>
      </c>
      <c r="G332" s="38" t="str">
        <v/>
      </c>
      <c r="H332" s="65"/>
      <c r="J332" s="13"/>
      <c r="K332"/>
    </row>
    <row r="333" spans="1:11" ht="15.75" hidden="1" customHeight="1">
      <c r="A333" s="8" t="str">
        <v>Pudlicote Farm</v>
      </c>
      <c r="B333" s="46" t="str">
        <v/>
      </c>
      <c r="C333" s="46" t="str">
        <v/>
      </c>
      <c r="D333" s="46" t="str">
        <v/>
      </c>
      <c r="E333" s="49" t="str">
        <v/>
      </c>
      <c r="F333" s="9" t="str">
        <v/>
      </c>
      <c r="G333" s="38" t="str">
        <v/>
      </c>
      <c r="H333" s="65"/>
      <c r="J333" s="13"/>
      <c r="K333"/>
    </row>
    <row r="334" spans="1:11" ht="15.75" hidden="1" customHeight="1">
      <c r="A334" s="8" t="str">
        <v>Pudlicote Farm</v>
      </c>
      <c r="B334" s="46" t="str">
        <v/>
      </c>
      <c r="C334" s="46" t="str">
        <v/>
      </c>
      <c r="D334" s="46" t="str">
        <v/>
      </c>
      <c r="E334" s="49" t="str">
        <v/>
      </c>
      <c r="F334" s="9" t="str">
        <v/>
      </c>
      <c r="G334" s="38" t="str">
        <v/>
      </c>
      <c r="H334" s="65"/>
      <c r="J334" s="13"/>
      <c r="K334"/>
    </row>
    <row r="335" spans="1:11" ht="15.75" hidden="1" customHeight="1">
      <c r="A335" s="8" t="str">
        <v>Pudlicote Farm</v>
      </c>
      <c r="B335" s="46" t="str">
        <v/>
      </c>
      <c r="C335" s="46" t="str">
        <v/>
      </c>
      <c r="D335" s="46" t="str">
        <v/>
      </c>
      <c r="E335" s="49" t="str">
        <v/>
      </c>
      <c r="F335" s="9" t="str">
        <v/>
      </c>
      <c r="G335" s="38" t="str">
        <v/>
      </c>
      <c r="H335" s="65"/>
      <c r="J335" s="13"/>
      <c r="K335"/>
    </row>
    <row r="336" spans="1:11" ht="15.75" hidden="1" customHeight="1">
      <c r="A336" s="8" t="str">
        <v/>
      </c>
      <c r="B336" s="46" t="str">
        <v/>
      </c>
      <c r="C336" s="46" t="str">
        <v/>
      </c>
      <c r="D336" s="46" t="str">
        <v/>
      </c>
      <c r="E336" s="49" t="str">
        <v/>
      </c>
      <c r="F336" s="9" t="str">
        <v/>
      </c>
      <c r="G336" s="38" t="str">
        <v/>
      </c>
      <c r="H336" s="65"/>
      <c r="J336" s="13"/>
      <c r="K336"/>
    </row>
    <row r="337" spans="1:11" ht="15.75" hidden="1" customHeight="1">
      <c r="A337" s="8" t="str">
        <v/>
      </c>
      <c r="B337" s="46" t="str">
        <v/>
      </c>
      <c r="C337" s="46" t="str">
        <v/>
      </c>
      <c r="D337" s="46" t="str">
        <v/>
      </c>
      <c r="E337" s="49" t="str">
        <v/>
      </c>
      <c r="F337" s="9" t="str">
        <v/>
      </c>
      <c r="G337" s="38" t="str">
        <v/>
      </c>
      <c r="H337" s="65"/>
      <c r="J337" s="11"/>
      <c r="K337"/>
    </row>
    <row r="338" spans="1:11" ht="15.75" hidden="1" customHeight="1">
      <c r="A338" s="8" t="str">
        <v/>
      </c>
      <c r="B338" s="46" t="str">
        <v/>
      </c>
      <c r="C338" s="46" t="str">
        <v/>
      </c>
      <c r="D338" s="46" t="str">
        <v/>
      </c>
      <c r="E338" s="49" t="str">
        <v/>
      </c>
      <c r="F338" s="9" t="str">
        <v/>
      </c>
      <c r="G338" s="38" t="str">
        <v/>
      </c>
      <c r="H338" s="65"/>
      <c r="J338" s="13"/>
      <c r="K338"/>
    </row>
    <row r="339" spans="1:11" ht="15.75" hidden="1" customHeight="1">
      <c r="A339" s="8" t="str">
        <v/>
      </c>
      <c r="B339" s="46" t="str">
        <v/>
      </c>
      <c r="C339" s="46" t="str">
        <v/>
      </c>
      <c r="D339" s="46" t="str">
        <v/>
      </c>
      <c r="E339" s="49" t="str">
        <v/>
      </c>
      <c r="F339" s="9" t="str">
        <v/>
      </c>
      <c r="G339" s="38" t="str">
        <v/>
      </c>
      <c r="H339" s="65"/>
      <c r="J339" s="13"/>
      <c r="K339"/>
    </row>
    <row r="340" spans="1:11" ht="15.75" hidden="1" customHeight="1">
      <c r="A340" s="8" t="str">
        <v/>
      </c>
      <c r="B340" s="46" t="str">
        <v/>
      </c>
      <c r="C340" s="46" t="str">
        <v/>
      </c>
      <c r="D340" s="46" t="str">
        <v/>
      </c>
      <c r="E340" s="49" t="str">
        <v/>
      </c>
      <c r="F340" s="9" t="str">
        <v/>
      </c>
      <c r="G340" s="38" t="str">
        <v/>
      </c>
      <c r="H340" s="65"/>
      <c r="J340" s="13"/>
      <c r="K340"/>
    </row>
    <row r="341" spans="1:11" ht="15.75" hidden="1" customHeight="1">
      <c r="A341" s="8" t="str">
        <v/>
      </c>
      <c r="B341" s="46" t="str">
        <v/>
      </c>
      <c r="C341" s="46" t="str">
        <v/>
      </c>
      <c r="D341" s="46" t="str">
        <v/>
      </c>
      <c r="E341" s="49" t="str">
        <v/>
      </c>
      <c r="F341" s="9" t="str">
        <v/>
      </c>
      <c r="G341" s="38" t="str">
        <v/>
      </c>
      <c r="H341" s="65"/>
      <c r="J341" s="13"/>
      <c r="K341"/>
    </row>
    <row r="342" spans="1:11" ht="15.75" hidden="1" customHeight="1">
      <c r="A342" s="8" t="str">
        <v/>
      </c>
      <c r="B342" s="46" t="str">
        <v/>
      </c>
      <c r="C342" s="46" t="str">
        <v/>
      </c>
      <c r="D342" s="46" t="str">
        <v/>
      </c>
      <c r="E342" s="49" t="str">
        <v/>
      </c>
      <c r="F342" s="9" t="str">
        <v/>
      </c>
      <c r="G342" s="38" t="str">
        <v/>
      </c>
      <c r="H342" s="65"/>
      <c r="J342" s="13"/>
      <c r="K342"/>
    </row>
    <row r="343" spans="1:11" ht="15.75" hidden="1" customHeight="1">
      <c r="A343" s="8" t="str">
        <v/>
      </c>
      <c r="B343" s="46" t="str">
        <v/>
      </c>
      <c r="C343" s="46" t="str">
        <v/>
      </c>
      <c r="D343" s="46" t="str">
        <v/>
      </c>
      <c r="E343" s="49" t="str">
        <v/>
      </c>
      <c r="F343" s="9" t="str">
        <v/>
      </c>
      <c r="G343" s="38" t="str">
        <v/>
      </c>
      <c r="H343" s="65"/>
      <c r="J343" s="13"/>
      <c r="K343"/>
    </row>
    <row r="344" spans="1:11" ht="15.75" hidden="1" customHeight="1">
      <c r="A344" s="8" t="str">
        <v/>
      </c>
      <c r="B344" s="46" t="str">
        <v/>
      </c>
      <c r="C344" s="46" t="str">
        <v/>
      </c>
      <c r="D344" s="46" t="str">
        <v/>
      </c>
      <c r="E344" s="49" t="str">
        <v/>
      </c>
      <c r="F344" s="9" t="str">
        <v/>
      </c>
      <c r="G344" s="38" t="str">
        <v/>
      </c>
      <c r="H344" s="65"/>
      <c r="J344" s="13"/>
      <c r="K344"/>
    </row>
    <row r="345" spans="1:11" ht="15.75" hidden="1" customHeight="1">
      <c r="A345" s="8" t="str">
        <v/>
      </c>
      <c r="B345" s="46" t="str">
        <v/>
      </c>
      <c r="C345" s="46" t="str">
        <v/>
      </c>
      <c r="D345" s="46" t="str">
        <v/>
      </c>
      <c r="E345" s="49" t="str">
        <v/>
      </c>
      <c r="F345" s="9" t="str">
        <v/>
      </c>
      <c r="G345" s="38" t="str">
        <v/>
      </c>
      <c r="H345" s="65"/>
      <c r="J345" s="13"/>
      <c r="K345"/>
    </row>
    <row r="346" spans="1:11" ht="15.75" hidden="1" customHeight="1">
      <c r="A346" s="8" t="str">
        <v/>
      </c>
      <c r="B346" s="46" t="str">
        <v/>
      </c>
      <c r="C346" s="46" t="str">
        <v/>
      </c>
      <c r="D346" s="46" t="str">
        <v/>
      </c>
      <c r="E346" s="49" t="str">
        <v/>
      </c>
      <c r="F346" s="9" t="str">
        <v/>
      </c>
      <c r="G346" s="38" t="str">
        <v/>
      </c>
      <c r="H346" s="65"/>
      <c r="J346" s="13"/>
      <c r="K346"/>
    </row>
    <row r="347" spans="1:11" ht="15.75" hidden="1" customHeight="1">
      <c r="A347" s="8" t="str">
        <v/>
      </c>
      <c r="B347" s="46" t="str">
        <v/>
      </c>
      <c r="C347" s="46" t="str">
        <v/>
      </c>
      <c r="D347" s="46" t="str">
        <v/>
      </c>
      <c r="E347" s="49" t="str">
        <v/>
      </c>
      <c r="F347" s="9" t="str">
        <v/>
      </c>
      <c r="G347" s="38" t="str">
        <v/>
      </c>
      <c r="H347" s="65"/>
      <c r="J347" s="13"/>
      <c r="K347"/>
    </row>
    <row r="348" spans="1:11" ht="15.75" hidden="1" customHeight="1">
      <c r="A348" s="8" t="str">
        <v/>
      </c>
      <c r="B348" s="46" t="str">
        <v/>
      </c>
      <c r="C348" s="46" t="str">
        <v/>
      </c>
      <c r="D348" s="46" t="str">
        <v/>
      </c>
      <c r="E348" s="49" t="str">
        <v/>
      </c>
      <c r="F348" s="9" t="str">
        <v/>
      </c>
      <c r="G348" s="38" t="str">
        <v/>
      </c>
      <c r="H348" s="65"/>
      <c r="J348" s="13"/>
      <c r="K348"/>
    </row>
    <row r="349" spans="1:11" ht="15.75" hidden="1" customHeight="1">
      <c r="A349" s="8" t="str">
        <v/>
      </c>
      <c r="B349" s="46" t="str">
        <v/>
      </c>
      <c r="C349" s="46" t="str">
        <v/>
      </c>
      <c r="D349" s="46" t="str">
        <v/>
      </c>
      <c r="E349" s="49" t="str">
        <v/>
      </c>
      <c r="F349" s="9" t="str">
        <v/>
      </c>
      <c r="G349" s="38" t="str">
        <v/>
      </c>
      <c r="H349" s="65"/>
      <c r="J349" s="13"/>
      <c r="K349"/>
    </row>
    <row r="350" spans="1:11" ht="15.75" hidden="1" customHeight="1">
      <c r="A350" s="8" t="str">
        <v/>
      </c>
      <c r="B350" s="46" t="str">
        <v/>
      </c>
      <c r="C350" s="46" t="str">
        <v/>
      </c>
      <c r="D350" s="46" t="str">
        <v/>
      </c>
      <c r="E350" s="49" t="str">
        <v/>
      </c>
      <c r="F350" s="9" t="str">
        <v/>
      </c>
      <c r="G350" s="38" t="str">
        <v/>
      </c>
      <c r="H350" s="65"/>
      <c r="J350" s="13"/>
      <c r="K350"/>
    </row>
    <row r="351" spans="1:11" ht="15.75" hidden="1" customHeight="1">
      <c r="A351" s="8" t="str">
        <v/>
      </c>
      <c r="B351" s="46" t="str">
        <v/>
      </c>
      <c r="C351" s="46" t="str">
        <v/>
      </c>
      <c r="D351" s="46" t="str">
        <v/>
      </c>
      <c r="E351" s="49" t="str">
        <v/>
      </c>
      <c r="F351" s="9" t="str">
        <v/>
      </c>
      <c r="G351" s="38" t="str">
        <v/>
      </c>
      <c r="H351" s="65"/>
      <c r="J351" s="13"/>
      <c r="K351"/>
    </row>
    <row r="352" spans="1:11" ht="15.75" hidden="1" customHeight="1">
      <c r="A352" s="8" t="str">
        <v/>
      </c>
      <c r="B352" s="46" t="str">
        <v/>
      </c>
      <c r="C352" s="46" t="str">
        <v/>
      </c>
      <c r="D352" s="46" t="str">
        <v/>
      </c>
      <c r="E352" s="49" t="str">
        <v/>
      </c>
      <c r="F352" s="9" t="str">
        <v/>
      </c>
      <c r="G352" s="38" t="str">
        <v/>
      </c>
      <c r="H352" s="65"/>
      <c r="J352" s="13"/>
      <c r="K352"/>
    </row>
    <row r="353" spans="1:11" ht="15.75" hidden="1" customHeight="1">
      <c r="A353" s="8" t="str">
        <v/>
      </c>
      <c r="B353" s="46" t="str">
        <v/>
      </c>
      <c r="C353" s="46" t="str">
        <v/>
      </c>
      <c r="D353" s="46" t="str">
        <v/>
      </c>
      <c r="E353" s="49" t="str">
        <v/>
      </c>
      <c r="F353" s="9" t="str">
        <v/>
      </c>
      <c r="G353" s="38" t="str">
        <v/>
      </c>
      <c r="H353" s="65"/>
      <c r="J353" s="13"/>
      <c r="K353"/>
    </row>
    <row r="354" spans="1:11" ht="15.75" hidden="1" customHeight="1">
      <c r="A354" s="8" t="str">
        <v/>
      </c>
      <c r="B354" s="46" t="str">
        <v/>
      </c>
      <c r="C354" s="46" t="str">
        <v/>
      </c>
      <c r="D354" s="46" t="str">
        <v/>
      </c>
      <c r="E354" s="49" t="str">
        <v/>
      </c>
      <c r="F354" s="9" t="str">
        <v/>
      </c>
      <c r="G354" s="38" t="str">
        <v/>
      </c>
      <c r="H354" s="65"/>
      <c r="J354" s="13"/>
      <c r="K354"/>
    </row>
    <row r="355" spans="1:11" ht="15.75" hidden="1" customHeight="1">
      <c r="A355" s="8" t="str">
        <v/>
      </c>
      <c r="B355" s="46" t="str">
        <v/>
      </c>
      <c r="C355" s="46" t="str">
        <v/>
      </c>
      <c r="D355" s="46" t="str">
        <v/>
      </c>
      <c r="E355" s="49" t="str">
        <v/>
      </c>
      <c r="F355" s="9" t="str">
        <v/>
      </c>
      <c r="G355" s="38" t="str">
        <v/>
      </c>
      <c r="H355" s="65"/>
      <c r="J355" s="13"/>
      <c r="K355"/>
    </row>
    <row r="356" spans="1:11" ht="15.75" hidden="1" customHeight="1">
      <c r="A356" s="8" t="str">
        <v/>
      </c>
      <c r="B356" s="46" t="str">
        <v/>
      </c>
      <c r="C356" s="46" t="str">
        <v/>
      </c>
      <c r="D356" s="46" t="str">
        <v/>
      </c>
      <c r="E356" s="49" t="str">
        <v/>
      </c>
      <c r="F356" s="9" t="str">
        <v/>
      </c>
      <c r="G356" s="38" t="str">
        <v/>
      </c>
      <c r="H356" s="65"/>
      <c r="J356" s="13"/>
      <c r="K356"/>
    </row>
    <row r="357" spans="1:11" ht="15.75" hidden="1" customHeight="1">
      <c r="A357" s="8" t="str">
        <v/>
      </c>
      <c r="B357" s="46" t="str">
        <v/>
      </c>
      <c r="C357" s="46" t="str">
        <v/>
      </c>
      <c r="D357" s="46" t="str">
        <v/>
      </c>
      <c r="E357" s="49" t="str">
        <v/>
      </c>
      <c r="F357" s="9" t="str">
        <v/>
      </c>
      <c r="G357" s="38" t="str">
        <v/>
      </c>
      <c r="H357" s="65"/>
      <c r="J357" s="11"/>
      <c r="K357"/>
    </row>
    <row r="358" spans="1:11" ht="15.75" hidden="1" customHeight="1">
      <c r="A358" s="8" t="str">
        <v/>
      </c>
      <c r="B358" s="46" t="str">
        <v/>
      </c>
      <c r="C358" s="46" t="str">
        <v/>
      </c>
      <c r="D358" s="46" t="str">
        <v/>
      </c>
      <c r="E358" s="49" t="str">
        <v/>
      </c>
      <c r="F358" s="9" t="str">
        <v/>
      </c>
      <c r="G358" s="38" t="str">
        <v/>
      </c>
      <c r="H358" s="65"/>
      <c r="J358" s="13"/>
      <c r="K358"/>
    </row>
    <row r="359" spans="1:11" ht="15.75" hidden="1" customHeight="1">
      <c r="A359" s="8" t="str">
        <v/>
      </c>
      <c r="B359" s="46" t="str">
        <v/>
      </c>
      <c r="C359" s="46" t="str">
        <v/>
      </c>
      <c r="D359" s="46" t="str">
        <v/>
      </c>
      <c r="E359" s="49" t="str">
        <v/>
      </c>
      <c r="F359" s="9" t="str">
        <v/>
      </c>
      <c r="G359" s="38" t="str">
        <v/>
      </c>
      <c r="H359" s="65"/>
      <c r="J359" s="13"/>
      <c r="K359"/>
    </row>
    <row r="360" spans="1:11" ht="15.75" hidden="1" customHeight="1">
      <c r="A360" s="8" t="str">
        <v/>
      </c>
      <c r="B360" s="46" t="str">
        <v/>
      </c>
      <c r="C360" s="46" t="str">
        <v/>
      </c>
      <c r="D360" s="46" t="str">
        <v/>
      </c>
      <c r="E360" s="49" t="str">
        <v/>
      </c>
      <c r="F360" s="9" t="str">
        <v/>
      </c>
      <c r="G360" s="38" t="str">
        <v/>
      </c>
      <c r="H360" s="65"/>
      <c r="J360" s="13"/>
      <c r="K360"/>
    </row>
    <row r="361" spans="1:11" ht="15.75" hidden="1" customHeight="1">
      <c r="A361" s="8" t="str">
        <v/>
      </c>
      <c r="B361" s="46" t="str">
        <v/>
      </c>
      <c r="C361" s="46" t="str">
        <v/>
      </c>
      <c r="D361" s="46" t="str">
        <v/>
      </c>
      <c r="E361" s="49" t="str">
        <v/>
      </c>
      <c r="F361" s="9" t="str">
        <v/>
      </c>
      <c r="G361" s="38" t="str">
        <v/>
      </c>
      <c r="H361" s="65"/>
      <c r="J361" s="13"/>
      <c r="K361"/>
    </row>
    <row r="362" spans="1:11" ht="15.75" hidden="1" customHeight="1">
      <c r="A362" s="8" t="str">
        <v/>
      </c>
      <c r="B362" s="46" t="str">
        <v/>
      </c>
      <c r="C362" s="46" t="str">
        <v/>
      </c>
      <c r="D362" s="46" t="str">
        <v/>
      </c>
      <c r="E362" s="49" t="str">
        <v/>
      </c>
      <c r="F362" s="9" t="str">
        <v/>
      </c>
      <c r="G362" s="38" t="str">
        <v/>
      </c>
      <c r="H362" s="65"/>
      <c r="J362" s="13"/>
      <c r="K362"/>
    </row>
    <row r="363" spans="1:11" ht="15.75" hidden="1" customHeight="1">
      <c r="A363" s="8" t="str">
        <v/>
      </c>
      <c r="B363" s="46" t="str">
        <v/>
      </c>
      <c r="C363" s="46" t="str">
        <v/>
      </c>
      <c r="D363" s="46" t="str">
        <v/>
      </c>
      <c r="E363" s="49" t="str">
        <v/>
      </c>
      <c r="F363" s="9" t="str">
        <v/>
      </c>
      <c r="G363" s="38" t="str">
        <v/>
      </c>
      <c r="H363" s="65"/>
      <c r="J363" s="13"/>
      <c r="K363"/>
    </row>
    <row r="364" spans="1:11" ht="15.75" hidden="1" customHeight="1">
      <c r="A364" s="8" t="str">
        <v/>
      </c>
      <c r="B364" s="46" t="str">
        <v/>
      </c>
      <c r="C364" s="46" t="str">
        <v/>
      </c>
      <c r="D364" s="46" t="str">
        <v/>
      </c>
      <c r="E364" s="49" t="str">
        <v/>
      </c>
      <c r="F364" s="9" t="str">
        <v/>
      </c>
      <c r="G364" s="38" t="str">
        <v/>
      </c>
      <c r="H364" s="65"/>
      <c r="J364" s="13"/>
      <c r="K364"/>
    </row>
    <row r="365" spans="1:11" ht="15.75" hidden="1" customHeight="1">
      <c r="A365" s="8" t="str">
        <v/>
      </c>
      <c r="B365" s="46" t="str">
        <v/>
      </c>
      <c r="C365" s="46" t="str">
        <v/>
      </c>
      <c r="D365" s="46" t="str">
        <v/>
      </c>
      <c r="E365" s="49" t="str">
        <v/>
      </c>
      <c r="F365" s="9" t="str">
        <v/>
      </c>
      <c r="G365" s="38" t="str">
        <v/>
      </c>
      <c r="H365" s="65"/>
      <c r="J365" s="13"/>
      <c r="K365"/>
    </row>
    <row r="366" spans="1:11" ht="15.75" hidden="1" customHeight="1">
      <c r="A366" s="8" t="str">
        <v/>
      </c>
      <c r="B366" s="46" t="str">
        <v/>
      </c>
      <c r="C366" s="46" t="str">
        <v/>
      </c>
      <c r="D366" s="46" t="str">
        <v/>
      </c>
      <c r="E366" s="49" t="str">
        <v/>
      </c>
      <c r="F366" s="9" t="str">
        <v/>
      </c>
      <c r="G366" s="38" t="str">
        <v/>
      </c>
      <c r="H366" s="65"/>
      <c r="J366" s="13"/>
      <c r="K366"/>
    </row>
    <row r="367" spans="1:11" ht="15.75" hidden="1" customHeight="1">
      <c r="A367" s="8" t="str">
        <v/>
      </c>
      <c r="B367" s="46" t="str">
        <v/>
      </c>
      <c r="C367" s="46" t="str">
        <v/>
      </c>
      <c r="D367" s="46" t="str">
        <v/>
      </c>
      <c r="E367" s="49" t="str">
        <v/>
      </c>
      <c r="F367" s="9" t="str">
        <v/>
      </c>
      <c r="G367" s="38" t="str">
        <v/>
      </c>
      <c r="H367" s="65"/>
      <c r="J367" s="13"/>
      <c r="K367"/>
    </row>
    <row r="368" spans="1:11" ht="15.75" hidden="1" customHeight="1">
      <c r="A368" s="8" t="str">
        <v/>
      </c>
      <c r="B368" s="46" t="str">
        <v/>
      </c>
      <c r="C368" s="46" t="str">
        <v/>
      </c>
      <c r="D368" s="46" t="str">
        <v/>
      </c>
      <c r="E368" s="49" t="str">
        <v/>
      </c>
      <c r="F368" s="9" t="str">
        <v/>
      </c>
      <c r="G368" s="38" t="str">
        <v/>
      </c>
      <c r="H368" s="65"/>
      <c r="J368" s="13"/>
      <c r="K368"/>
    </row>
    <row r="369" spans="1:11" ht="15.75" hidden="1" customHeight="1">
      <c r="A369" s="8" t="str">
        <v/>
      </c>
      <c r="B369" s="46" t="str">
        <v/>
      </c>
      <c r="C369" s="46" t="str">
        <v/>
      </c>
      <c r="D369" s="46" t="str">
        <v/>
      </c>
      <c r="E369" s="49" t="str">
        <v/>
      </c>
      <c r="F369" s="9" t="str">
        <v/>
      </c>
      <c r="G369" s="38" t="str">
        <v/>
      </c>
      <c r="H369" s="65"/>
      <c r="J369" s="13"/>
      <c r="K369"/>
    </row>
    <row r="370" spans="1:11" ht="15.75" hidden="1" customHeight="1">
      <c r="A370" s="8" t="str">
        <v/>
      </c>
      <c r="B370" s="46" t="str">
        <v/>
      </c>
      <c r="C370" s="46" t="str">
        <v/>
      </c>
      <c r="D370" s="46" t="str">
        <v/>
      </c>
      <c r="E370" s="49" t="str">
        <v/>
      </c>
      <c r="F370" s="9" t="str">
        <v/>
      </c>
      <c r="G370" s="38" t="str">
        <v/>
      </c>
      <c r="H370" s="65"/>
      <c r="J370" s="13"/>
      <c r="K370"/>
    </row>
    <row r="371" spans="1:11" ht="15.75" hidden="1" customHeight="1">
      <c r="A371" s="8" t="str">
        <v/>
      </c>
      <c r="B371" s="46" t="str">
        <v/>
      </c>
      <c r="C371" s="46" t="str">
        <v/>
      </c>
      <c r="D371" s="46" t="str">
        <v/>
      </c>
      <c r="E371" s="49" t="str">
        <v/>
      </c>
      <c r="F371" s="9" t="str">
        <v/>
      </c>
      <c r="G371" s="38" t="str">
        <v/>
      </c>
      <c r="H371" s="65"/>
      <c r="J371" s="13"/>
      <c r="K371"/>
    </row>
    <row r="372" spans="1:11" ht="15.75" hidden="1" customHeight="1">
      <c r="A372" s="8" t="str">
        <v/>
      </c>
      <c r="B372" s="46" t="str">
        <v/>
      </c>
      <c r="C372" s="46" t="str">
        <v/>
      </c>
      <c r="D372" s="46" t="str">
        <v/>
      </c>
      <c r="E372" s="49" t="str">
        <v/>
      </c>
      <c r="F372" s="9" t="str">
        <v/>
      </c>
      <c r="G372" s="38" t="str">
        <v/>
      </c>
      <c r="H372" s="65"/>
      <c r="J372" s="13"/>
      <c r="K372"/>
    </row>
    <row r="373" spans="1:11" ht="15.75" hidden="1" customHeight="1">
      <c r="A373" s="8" t="str">
        <v/>
      </c>
      <c r="B373" s="46" t="str">
        <v/>
      </c>
      <c r="C373" s="46" t="str">
        <v/>
      </c>
      <c r="D373" s="46" t="str">
        <v/>
      </c>
      <c r="E373" s="49" t="str">
        <v/>
      </c>
      <c r="F373" s="9" t="str">
        <v/>
      </c>
      <c r="G373" s="38" t="str">
        <v/>
      </c>
      <c r="H373" s="65"/>
      <c r="J373" s="13"/>
      <c r="K373"/>
    </row>
    <row r="374" spans="1:11" ht="15.75" hidden="1" customHeight="1">
      <c r="A374" s="8" t="str">
        <v/>
      </c>
      <c r="B374" s="46" t="str">
        <v/>
      </c>
      <c r="C374" s="46" t="str">
        <v/>
      </c>
      <c r="D374" s="46" t="str">
        <v/>
      </c>
      <c r="E374" s="49" t="str">
        <v/>
      </c>
      <c r="F374" s="9" t="str">
        <v/>
      </c>
      <c r="G374" s="38" t="str">
        <v/>
      </c>
      <c r="H374" s="65"/>
      <c r="J374" s="13"/>
      <c r="K374"/>
    </row>
    <row r="375" spans="1:11" ht="15.75" hidden="1" customHeight="1">
      <c r="A375" s="8" t="str">
        <v/>
      </c>
      <c r="B375" s="46" t="str">
        <v/>
      </c>
      <c r="C375" s="46" t="str">
        <v/>
      </c>
      <c r="D375" s="46" t="str">
        <v/>
      </c>
      <c r="E375" s="49" t="str">
        <v/>
      </c>
      <c r="F375" s="9" t="str">
        <v/>
      </c>
      <c r="G375" s="38" t="str">
        <v/>
      </c>
      <c r="H375" s="65"/>
      <c r="J375" s="13"/>
      <c r="K375"/>
    </row>
    <row r="376" spans="1:11" ht="15.75" hidden="1" customHeight="1">
      <c r="A376" s="8" t="str">
        <v/>
      </c>
      <c r="B376" s="46" t="str">
        <v/>
      </c>
      <c r="C376" s="46" t="str">
        <v/>
      </c>
      <c r="D376" s="46" t="str">
        <v/>
      </c>
      <c r="E376" s="49" t="str">
        <v/>
      </c>
      <c r="F376" s="9" t="str">
        <v/>
      </c>
      <c r="G376" s="38" t="str">
        <v/>
      </c>
      <c r="H376" s="65"/>
      <c r="J376" s="13"/>
      <c r="K376"/>
    </row>
    <row r="377" spans="1:11" ht="15.75" hidden="1" customHeight="1">
      <c r="A377" s="8" t="str">
        <v/>
      </c>
      <c r="B377" s="46" t="str">
        <v/>
      </c>
      <c r="C377" s="46" t="str">
        <v/>
      </c>
      <c r="D377" s="46" t="str">
        <v/>
      </c>
      <c r="E377" s="49" t="str">
        <v/>
      </c>
      <c r="F377" s="9" t="str">
        <v/>
      </c>
      <c r="G377" s="38" t="str">
        <v/>
      </c>
      <c r="H377" s="65"/>
      <c r="J377" s="11"/>
      <c r="K377"/>
    </row>
    <row r="378" spans="1:11" ht="15.75" hidden="1" customHeight="1">
      <c r="A378" s="8" t="str">
        <v/>
      </c>
      <c r="B378" s="46" t="str">
        <v/>
      </c>
      <c r="C378" s="46" t="str">
        <v/>
      </c>
      <c r="D378" s="46" t="str">
        <v/>
      </c>
      <c r="E378" s="49" t="str">
        <v/>
      </c>
      <c r="F378" s="9" t="str">
        <v/>
      </c>
      <c r="G378" s="38" t="str">
        <v/>
      </c>
      <c r="H378" s="65"/>
      <c r="J378" s="13"/>
      <c r="K378"/>
    </row>
    <row r="379" spans="1:11" ht="15.75" hidden="1" customHeight="1">
      <c r="A379" s="8" t="str">
        <v/>
      </c>
      <c r="B379" s="46" t="str">
        <v/>
      </c>
      <c r="C379" s="46" t="str">
        <v/>
      </c>
      <c r="D379" s="46" t="str">
        <v/>
      </c>
      <c r="E379" s="49" t="str">
        <v/>
      </c>
      <c r="F379" s="9" t="str">
        <v/>
      </c>
      <c r="G379" s="38" t="str">
        <v/>
      </c>
      <c r="H379" s="65"/>
      <c r="J379" s="13"/>
      <c r="K379"/>
    </row>
    <row r="380" spans="1:11" ht="15.75" hidden="1" customHeight="1">
      <c r="A380" s="8" t="str">
        <v/>
      </c>
      <c r="B380" s="46" t="str">
        <v/>
      </c>
      <c r="C380" s="46" t="str">
        <v/>
      </c>
      <c r="D380" s="46" t="str">
        <v/>
      </c>
      <c r="E380" s="49" t="str">
        <v/>
      </c>
      <c r="F380" s="9" t="str">
        <v/>
      </c>
      <c r="G380" s="38" t="str">
        <v/>
      </c>
      <c r="H380" s="65"/>
      <c r="J380" s="13"/>
      <c r="K380"/>
    </row>
    <row r="381" spans="1:11" ht="15.75" hidden="1" customHeight="1">
      <c r="A381" s="8" t="str">
        <v/>
      </c>
      <c r="B381" s="46" t="str">
        <v/>
      </c>
      <c r="C381" s="46" t="str">
        <v/>
      </c>
      <c r="D381" s="46" t="str">
        <v/>
      </c>
      <c r="E381" s="49" t="str">
        <v/>
      </c>
      <c r="F381" s="9" t="str">
        <v/>
      </c>
      <c r="G381" s="38" t="str">
        <v/>
      </c>
      <c r="H381" s="65"/>
      <c r="J381" s="13"/>
      <c r="K381"/>
    </row>
    <row r="382" spans="1:11" ht="15.75" hidden="1" customHeight="1">
      <c r="A382" s="8" t="str">
        <v/>
      </c>
      <c r="B382" s="46" t="str">
        <v/>
      </c>
      <c r="C382" s="46" t="str">
        <v/>
      </c>
      <c r="D382" s="46" t="str">
        <v/>
      </c>
      <c r="E382" s="49" t="str">
        <v/>
      </c>
      <c r="F382" s="9" t="str">
        <v/>
      </c>
      <c r="G382" s="38" t="str">
        <v/>
      </c>
      <c r="H382" s="65"/>
      <c r="J382" s="13"/>
      <c r="K382"/>
    </row>
    <row r="383" spans="1:11" ht="15.75" hidden="1" customHeight="1">
      <c r="A383" s="8" t="str">
        <v/>
      </c>
      <c r="B383" s="46" t="str">
        <v/>
      </c>
      <c r="C383" s="46" t="str">
        <v/>
      </c>
      <c r="D383" s="46" t="str">
        <v/>
      </c>
      <c r="E383" s="49" t="str">
        <v/>
      </c>
      <c r="F383" s="9" t="str">
        <v/>
      </c>
      <c r="G383" s="38" t="str">
        <v/>
      </c>
      <c r="H383" s="65"/>
      <c r="J383" s="13"/>
      <c r="K383"/>
    </row>
    <row r="384" spans="1:11" ht="15.75" hidden="1" customHeight="1">
      <c r="A384" s="8" t="str">
        <v/>
      </c>
      <c r="B384" s="46" t="str">
        <v/>
      </c>
      <c r="C384" s="46" t="str">
        <v/>
      </c>
      <c r="D384" s="46" t="str">
        <v/>
      </c>
      <c r="E384" s="49" t="str">
        <v/>
      </c>
      <c r="F384" s="9" t="str">
        <v/>
      </c>
      <c r="G384" s="38" t="str">
        <v/>
      </c>
      <c r="H384" s="65"/>
      <c r="J384" s="13"/>
      <c r="K384"/>
    </row>
    <row r="385" spans="1:11" ht="15.75" hidden="1" customHeight="1">
      <c r="A385" s="8" t="str">
        <v/>
      </c>
      <c r="B385" s="46" t="str">
        <v/>
      </c>
      <c r="C385" s="46" t="str">
        <v/>
      </c>
      <c r="D385" s="46" t="str">
        <v/>
      </c>
      <c r="E385" s="49" t="str">
        <v/>
      </c>
      <c r="F385" s="9" t="str">
        <v/>
      </c>
      <c r="G385" s="38" t="str">
        <v/>
      </c>
      <c r="H385" s="65"/>
      <c r="J385" s="13"/>
      <c r="K385"/>
    </row>
    <row r="386" spans="1:11" ht="15.75" hidden="1" customHeight="1">
      <c r="A386" s="8" t="str">
        <v/>
      </c>
      <c r="B386" s="46" t="str">
        <v/>
      </c>
      <c r="C386" s="46" t="str">
        <v/>
      </c>
      <c r="D386" s="46" t="str">
        <v/>
      </c>
      <c r="E386" s="49" t="str">
        <v/>
      </c>
      <c r="F386" s="9" t="str">
        <v/>
      </c>
      <c r="G386" s="38" t="str">
        <v/>
      </c>
      <c r="H386" s="65"/>
      <c r="J386" s="13"/>
      <c r="K386"/>
    </row>
    <row r="387" spans="1:11" ht="15.75" hidden="1" customHeight="1">
      <c r="A387" s="8" t="str">
        <v/>
      </c>
      <c r="B387" s="46" t="str">
        <v/>
      </c>
      <c r="C387" s="46" t="str">
        <v/>
      </c>
      <c r="D387" s="46" t="str">
        <v/>
      </c>
      <c r="E387" s="49" t="str">
        <v/>
      </c>
      <c r="F387" s="9" t="str">
        <v/>
      </c>
      <c r="G387" s="38" t="str">
        <v/>
      </c>
      <c r="H387" s="65"/>
      <c r="J387" s="13"/>
      <c r="K387"/>
    </row>
    <row r="388" spans="1:11" ht="15.75" hidden="1" customHeight="1">
      <c r="A388" s="8" t="str">
        <v/>
      </c>
      <c r="B388" s="46" t="str">
        <v/>
      </c>
      <c r="C388" s="46" t="str">
        <v/>
      </c>
      <c r="D388" s="46" t="str">
        <v/>
      </c>
      <c r="E388" s="49" t="str">
        <v/>
      </c>
      <c r="F388" s="9" t="str">
        <v/>
      </c>
      <c r="G388" s="38" t="str">
        <v/>
      </c>
      <c r="H388" s="65"/>
      <c r="J388" s="13"/>
      <c r="K388"/>
    </row>
    <row r="389" spans="1:11" ht="15.75" hidden="1" customHeight="1">
      <c r="A389" s="8" t="str">
        <v/>
      </c>
      <c r="B389" s="46" t="str">
        <v/>
      </c>
      <c r="C389" s="46" t="str">
        <v/>
      </c>
      <c r="D389" s="46" t="str">
        <v/>
      </c>
      <c r="E389" s="49" t="str">
        <v/>
      </c>
      <c r="F389" s="9" t="str">
        <v/>
      </c>
      <c r="G389" s="38" t="str">
        <v/>
      </c>
      <c r="H389" s="65"/>
      <c r="J389" s="13"/>
      <c r="K389"/>
    </row>
    <row r="390" spans="1:11" ht="15.75" hidden="1" customHeight="1">
      <c r="A390" s="8" t="str">
        <v/>
      </c>
      <c r="B390" s="46" t="str">
        <v/>
      </c>
      <c r="C390" s="46" t="str">
        <v/>
      </c>
      <c r="D390" s="46" t="str">
        <v/>
      </c>
      <c r="E390" s="49" t="str">
        <v/>
      </c>
      <c r="F390" s="9" t="str">
        <v/>
      </c>
      <c r="G390" s="38" t="str">
        <v/>
      </c>
      <c r="H390" s="65"/>
      <c r="J390" s="13"/>
      <c r="K390"/>
    </row>
    <row r="391" spans="1:11" ht="15.75" hidden="1" customHeight="1">
      <c r="A391" s="8" t="str">
        <v/>
      </c>
      <c r="B391" s="46" t="str">
        <v/>
      </c>
      <c r="C391" s="46" t="str">
        <v/>
      </c>
      <c r="D391" s="46" t="str">
        <v/>
      </c>
      <c r="E391" s="49" t="str">
        <v/>
      </c>
      <c r="F391" s="9" t="str">
        <v/>
      </c>
      <c r="G391" s="38" t="str">
        <v/>
      </c>
      <c r="H391" s="65"/>
      <c r="J391" s="13"/>
      <c r="K391"/>
    </row>
    <row r="392" spans="1:11" ht="15.75" hidden="1" customHeight="1">
      <c r="A392" s="8" t="str">
        <v/>
      </c>
      <c r="B392" s="46" t="str">
        <v/>
      </c>
      <c r="C392" s="46" t="str">
        <v/>
      </c>
      <c r="D392" s="46" t="str">
        <v/>
      </c>
      <c r="E392" s="49" t="str">
        <v/>
      </c>
      <c r="F392" s="9" t="str">
        <v/>
      </c>
      <c r="G392" s="38" t="str">
        <v/>
      </c>
      <c r="H392" s="65"/>
      <c r="J392" s="13"/>
      <c r="K392"/>
    </row>
    <row r="393" spans="1:11" ht="15.75" hidden="1" customHeight="1">
      <c r="A393" s="8" t="str">
        <v/>
      </c>
      <c r="B393" s="46" t="str">
        <v/>
      </c>
      <c r="C393" s="46" t="str">
        <v/>
      </c>
      <c r="D393" s="46" t="str">
        <v/>
      </c>
      <c r="E393" s="49" t="str">
        <v/>
      </c>
      <c r="F393" s="9" t="str">
        <v/>
      </c>
      <c r="G393" s="38" t="str">
        <v/>
      </c>
      <c r="H393" s="65"/>
      <c r="J393" s="13"/>
      <c r="K393"/>
    </row>
    <row r="394" spans="1:11" ht="15.75" hidden="1" customHeight="1">
      <c r="A394" s="8" t="str">
        <v/>
      </c>
      <c r="B394" s="46" t="str">
        <v/>
      </c>
      <c r="C394" s="46" t="str">
        <v/>
      </c>
      <c r="D394" s="46" t="str">
        <v/>
      </c>
      <c r="E394" s="49" t="str">
        <v/>
      </c>
      <c r="F394" s="9" t="str">
        <v/>
      </c>
      <c r="G394" s="38" t="str">
        <v/>
      </c>
      <c r="H394" s="65"/>
      <c r="J394" s="13"/>
      <c r="K394"/>
    </row>
    <row r="395" spans="1:11" ht="15.75" hidden="1" customHeight="1">
      <c r="A395" s="8" t="str">
        <v/>
      </c>
      <c r="B395" s="46" t="str">
        <v/>
      </c>
      <c r="C395" s="46" t="str">
        <v/>
      </c>
      <c r="D395" s="46" t="str">
        <v/>
      </c>
      <c r="E395" s="49" t="str">
        <v/>
      </c>
      <c r="F395" s="9" t="str">
        <v/>
      </c>
      <c r="G395" s="38" t="str">
        <v/>
      </c>
      <c r="H395" s="65"/>
      <c r="J395" s="13"/>
      <c r="K395"/>
    </row>
    <row r="396" spans="1:11" ht="15.75" hidden="1" customHeight="1">
      <c r="A396" s="8" t="str">
        <v/>
      </c>
      <c r="B396" s="46" t="str">
        <v/>
      </c>
      <c r="C396" s="46" t="str">
        <v/>
      </c>
      <c r="D396" s="46" t="str">
        <v/>
      </c>
      <c r="E396" s="49" t="str">
        <v/>
      </c>
      <c r="F396" s="9" t="str">
        <v/>
      </c>
      <c r="G396" s="38" t="str">
        <v/>
      </c>
      <c r="H396" s="65"/>
      <c r="J396" s="13"/>
      <c r="K396"/>
    </row>
    <row r="397" spans="1:11" ht="15.75" hidden="1" customHeight="1">
      <c r="A397" s="8" t="str">
        <v/>
      </c>
      <c r="B397" s="46" t="str">
        <v/>
      </c>
      <c r="C397" s="46" t="str">
        <v/>
      </c>
      <c r="D397" s="46" t="str">
        <v/>
      </c>
      <c r="E397" s="49" t="str">
        <v/>
      </c>
      <c r="F397" s="9" t="str">
        <v/>
      </c>
      <c r="G397" s="38" t="str">
        <v/>
      </c>
      <c r="H397" s="65"/>
      <c r="J397" s="11"/>
      <c r="K397"/>
    </row>
    <row r="398" spans="1:11" ht="15.75" hidden="1" customHeight="1">
      <c r="A398" s="8" t="str">
        <v/>
      </c>
      <c r="B398" s="46" t="str">
        <v/>
      </c>
      <c r="C398" s="46" t="str">
        <v/>
      </c>
      <c r="D398" s="46" t="str">
        <v/>
      </c>
      <c r="E398" s="49" t="str">
        <v/>
      </c>
      <c r="F398" s="9" t="str">
        <v/>
      </c>
      <c r="G398" s="38" t="str">
        <v/>
      </c>
      <c r="H398" s="65"/>
      <c r="J398" s="13"/>
      <c r="K398"/>
    </row>
    <row r="399" spans="1:11" ht="15.75" hidden="1" customHeight="1">
      <c r="A399" s="8" t="str">
        <v/>
      </c>
      <c r="B399" s="46" t="str">
        <v/>
      </c>
      <c r="C399" s="46" t="str">
        <v/>
      </c>
      <c r="D399" s="46" t="str">
        <v/>
      </c>
      <c r="E399" s="49" t="str">
        <v/>
      </c>
      <c r="F399" s="9" t="str">
        <v/>
      </c>
      <c r="G399" s="38" t="str">
        <v/>
      </c>
      <c r="H399" s="65"/>
      <c r="J399" s="13"/>
      <c r="K399"/>
    </row>
    <row r="400" spans="1:11" ht="15.75" hidden="1" customHeight="1">
      <c r="A400" s="8" t="str">
        <v/>
      </c>
      <c r="B400" s="46" t="str">
        <v/>
      </c>
      <c r="C400" s="46" t="str">
        <v/>
      </c>
      <c r="D400" s="46" t="str">
        <v/>
      </c>
      <c r="E400" s="49" t="str">
        <v/>
      </c>
      <c r="F400" s="9" t="str">
        <v/>
      </c>
      <c r="G400" s="38" t="str">
        <v/>
      </c>
      <c r="H400" s="65"/>
      <c r="J400" s="13"/>
      <c r="K400"/>
    </row>
    <row r="401" spans="1:11" ht="15.75" hidden="1" customHeight="1">
      <c r="A401" s="8" t="str">
        <v/>
      </c>
      <c r="B401" s="46" t="str">
        <v/>
      </c>
      <c r="C401" s="46" t="str">
        <v/>
      </c>
      <c r="D401" s="46" t="str">
        <v/>
      </c>
      <c r="E401" s="49" t="str">
        <v/>
      </c>
      <c r="F401" s="9" t="str">
        <v/>
      </c>
      <c r="G401" s="38" t="str">
        <v/>
      </c>
      <c r="H401" s="65"/>
      <c r="J401" s="13"/>
      <c r="K401"/>
    </row>
    <row r="402" spans="1:11" ht="15.75" hidden="1" customHeight="1">
      <c r="A402" s="8" t="str">
        <v/>
      </c>
      <c r="B402" s="46" t="str">
        <v/>
      </c>
      <c r="C402" s="46" t="str">
        <v/>
      </c>
      <c r="D402" s="46" t="str">
        <v/>
      </c>
      <c r="E402" s="49" t="str">
        <v/>
      </c>
      <c r="F402" s="9" t="str">
        <v/>
      </c>
      <c r="G402" s="38" t="str">
        <v/>
      </c>
      <c r="H402" s="65"/>
      <c r="J402" s="13"/>
      <c r="K402"/>
    </row>
    <row r="403" spans="1:11" ht="15.75" hidden="1" customHeight="1">
      <c r="A403" s="8" t="str">
        <v/>
      </c>
      <c r="B403" s="46" t="str">
        <v/>
      </c>
      <c r="C403" s="46" t="str">
        <v/>
      </c>
      <c r="D403" s="46" t="str">
        <v/>
      </c>
      <c r="E403" s="49" t="str">
        <v/>
      </c>
      <c r="F403" s="9" t="str">
        <v/>
      </c>
      <c r="G403" s="38" t="str">
        <v/>
      </c>
      <c r="H403" s="65"/>
      <c r="J403" s="13"/>
      <c r="K403"/>
    </row>
    <row r="404" spans="1:11" ht="15.75" hidden="1" customHeight="1">
      <c r="A404" s="8" t="str">
        <v/>
      </c>
      <c r="B404" s="46" t="str">
        <v/>
      </c>
      <c r="C404" s="46" t="str">
        <v/>
      </c>
      <c r="D404" s="46" t="str">
        <v/>
      </c>
      <c r="E404" s="49" t="str">
        <v/>
      </c>
      <c r="F404" s="9" t="str">
        <v/>
      </c>
      <c r="G404" s="38" t="str">
        <v/>
      </c>
      <c r="H404" s="65"/>
      <c r="J404" s="13"/>
      <c r="K404"/>
    </row>
    <row r="405" spans="1:11" ht="15.75" hidden="1" customHeight="1">
      <c r="A405" s="8" t="str">
        <v/>
      </c>
      <c r="B405" s="46" t="str">
        <v/>
      </c>
      <c r="C405" s="46" t="str">
        <v/>
      </c>
      <c r="D405" s="46" t="str">
        <v/>
      </c>
      <c r="E405" s="49" t="str">
        <v/>
      </c>
      <c r="F405" s="9" t="str">
        <v/>
      </c>
      <c r="G405" s="38" t="str">
        <v/>
      </c>
      <c r="H405" s="65"/>
      <c r="J405" s="13"/>
      <c r="K405"/>
    </row>
    <row r="406" spans="1:11" ht="15.75" hidden="1" customHeight="1">
      <c r="A406" s="8" t="str">
        <v/>
      </c>
      <c r="B406" s="46" t="str">
        <v/>
      </c>
      <c r="C406" s="46" t="str">
        <v/>
      </c>
      <c r="D406" s="46" t="str">
        <v/>
      </c>
      <c r="E406" s="49" t="str">
        <v/>
      </c>
      <c r="F406" s="9" t="str">
        <v/>
      </c>
      <c r="G406" s="38" t="str">
        <v/>
      </c>
      <c r="H406" s="65"/>
      <c r="J406" s="13"/>
      <c r="K406"/>
    </row>
    <row r="407" spans="1:11" ht="15.75" hidden="1" customHeight="1">
      <c r="A407" s="8" t="str">
        <v/>
      </c>
      <c r="B407" s="46" t="str">
        <v/>
      </c>
      <c r="C407" s="46" t="str">
        <v/>
      </c>
      <c r="D407" s="46" t="str">
        <v/>
      </c>
      <c r="E407" s="49" t="str">
        <v/>
      </c>
      <c r="F407" s="9" t="str">
        <v/>
      </c>
      <c r="G407" s="38" t="str">
        <v/>
      </c>
      <c r="H407" s="65"/>
      <c r="J407" s="13"/>
      <c r="K407"/>
    </row>
    <row r="408" spans="1:11" ht="15.75" hidden="1" customHeight="1">
      <c r="A408" s="8" t="str">
        <v/>
      </c>
      <c r="B408" s="46" t="str">
        <v/>
      </c>
      <c r="C408" s="46" t="str">
        <v/>
      </c>
      <c r="D408" s="46" t="str">
        <v/>
      </c>
      <c r="E408" s="49" t="str">
        <v/>
      </c>
      <c r="F408" s="9" t="str">
        <v/>
      </c>
      <c r="G408" s="38" t="str">
        <v/>
      </c>
      <c r="H408" s="65"/>
      <c r="J408" s="13"/>
      <c r="K408"/>
    </row>
    <row r="409" spans="1:11" ht="15.75" hidden="1" customHeight="1">
      <c r="A409" s="8" t="str">
        <v/>
      </c>
      <c r="B409" s="46" t="str">
        <v/>
      </c>
      <c r="C409" s="46" t="str">
        <v/>
      </c>
      <c r="D409" s="46" t="str">
        <v/>
      </c>
      <c r="E409" s="49" t="str">
        <v/>
      </c>
      <c r="F409" s="9" t="str">
        <v/>
      </c>
      <c r="G409" s="38" t="str">
        <v/>
      </c>
      <c r="H409" s="65"/>
      <c r="J409" s="13"/>
      <c r="K409"/>
    </row>
    <row r="410" spans="1:11" ht="15.75" hidden="1" customHeight="1">
      <c r="A410" s="8" t="str">
        <v/>
      </c>
      <c r="B410" s="46" t="str">
        <v/>
      </c>
      <c r="C410" s="46" t="str">
        <v/>
      </c>
      <c r="D410" s="46" t="str">
        <v/>
      </c>
      <c r="E410" s="49" t="str">
        <v/>
      </c>
      <c r="F410" s="9" t="str">
        <v/>
      </c>
      <c r="G410" s="38" t="str">
        <v/>
      </c>
      <c r="H410" s="65"/>
      <c r="J410" s="13"/>
      <c r="K410"/>
    </row>
    <row r="411" spans="1:11" ht="15.75" hidden="1" customHeight="1">
      <c r="A411" s="8" t="str">
        <v/>
      </c>
      <c r="B411" s="46" t="str">
        <v/>
      </c>
      <c r="C411" s="46" t="str">
        <v/>
      </c>
      <c r="D411" s="46" t="str">
        <v/>
      </c>
      <c r="E411" s="49" t="str">
        <v/>
      </c>
      <c r="F411" s="9" t="str">
        <v/>
      </c>
      <c r="G411" s="38" t="str">
        <v/>
      </c>
      <c r="H411" s="65"/>
      <c r="J411" s="13"/>
      <c r="K411"/>
    </row>
    <row r="412" spans="1:11" ht="15.75" hidden="1" customHeight="1">
      <c r="A412" s="8" t="str">
        <v/>
      </c>
      <c r="B412" s="46" t="str">
        <v/>
      </c>
      <c r="C412" s="46" t="str">
        <v/>
      </c>
      <c r="D412" s="46" t="str">
        <v/>
      </c>
      <c r="E412" s="49" t="str">
        <v/>
      </c>
      <c r="F412" s="9" t="str">
        <v/>
      </c>
      <c r="G412" s="38" t="str">
        <v/>
      </c>
      <c r="H412" s="65"/>
      <c r="J412" s="13"/>
      <c r="K412"/>
    </row>
    <row r="413" spans="1:11" ht="15.75" hidden="1" customHeight="1">
      <c r="A413" s="8" t="str">
        <v/>
      </c>
      <c r="B413" s="46" t="str">
        <v/>
      </c>
      <c r="C413" s="46" t="str">
        <v/>
      </c>
      <c r="D413" s="46" t="str">
        <v/>
      </c>
      <c r="E413" s="49" t="str">
        <v/>
      </c>
      <c r="F413" s="9" t="str">
        <v/>
      </c>
      <c r="G413" s="38" t="str">
        <v/>
      </c>
      <c r="H413" s="65"/>
      <c r="J413" s="13"/>
      <c r="K413"/>
    </row>
    <row r="414" spans="1:11" ht="15.75" hidden="1" customHeight="1">
      <c r="A414" s="8" t="str">
        <v/>
      </c>
      <c r="B414" s="46" t="str">
        <v/>
      </c>
      <c r="C414" s="46" t="str">
        <v/>
      </c>
      <c r="D414" s="46" t="str">
        <v/>
      </c>
      <c r="E414" s="49" t="str">
        <v/>
      </c>
      <c r="F414" s="9" t="str">
        <v/>
      </c>
      <c r="G414" s="38" t="str">
        <v/>
      </c>
      <c r="H414" s="65"/>
      <c r="J414" s="13"/>
      <c r="K414"/>
    </row>
    <row r="415" spans="1:11" ht="15.75" hidden="1" customHeight="1">
      <c r="A415" s="8" t="str">
        <v/>
      </c>
      <c r="B415" s="46" t="str">
        <v/>
      </c>
      <c r="C415" s="46" t="str">
        <v/>
      </c>
      <c r="D415" s="46" t="str">
        <v/>
      </c>
      <c r="E415" s="49" t="str">
        <v/>
      </c>
      <c r="F415" s="9" t="str">
        <v/>
      </c>
      <c r="G415" s="38" t="str">
        <v/>
      </c>
      <c r="H415" s="65"/>
      <c r="J415" s="13"/>
      <c r="K415"/>
    </row>
    <row r="416" spans="1:11" ht="15.75" hidden="1" customHeight="1">
      <c r="A416" s="8" t="str">
        <v/>
      </c>
      <c r="B416" s="46" t="str">
        <v/>
      </c>
      <c r="C416" s="46" t="str">
        <v/>
      </c>
      <c r="D416" s="46" t="str">
        <v/>
      </c>
      <c r="E416" s="49" t="str">
        <v/>
      </c>
      <c r="F416" s="9" t="str">
        <v/>
      </c>
      <c r="G416" s="38" t="str">
        <v/>
      </c>
      <c r="H416" s="65"/>
      <c r="J416" s="13"/>
      <c r="K416"/>
    </row>
    <row r="417" spans="1:11" ht="15.75" hidden="1" customHeight="1">
      <c r="A417" s="8" t="str">
        <v/>
      </c>
      <c r="B417" s="46" t="str">
        <v/>
      </c>
      <c r="C417" s="46" t="str">
        <v/>
      </c>
      <c r="D417" s="46" t="str">
        <v/>
      </c>
      <c r="E417" s="49" t="str">
        <v/>
      </c>
      <c r="F417" s="9" t="str">
        <v/>
      </c>
      <c r="G417" s="38" t="str">
        <v/>
      </c>
      <c r="H417" s="65"/>
      <c r="J417" s="11"/>
      <c r="K417"/>
    </row>
    <row r="418" spans="1:11" ht="15.75" hidden="1" customHeight="1">
      <c r="A418" s="8" t="str">
        <v/>
      </c>
      <c r="B418" s="46" t="str">
        <v/>
      </c>
      <c r="C418" s="46" t="str">
        <v/>
      </c>
      <c r="D418" s="46" t="str">
        <v/>
      </c>
      <c r="E418" s="49" t="str">
        <v/>
      </c>
      <c r="F418" s="9" t="str">
        <v/>
      </c>
      <c r="G418" s="38" t="str">
        <v/>
      </c>
      <c r="H418" s="65"/>
      <c r="J418" s="13"/>
      <c r="K418"/>
    </row>
    <row r="419" spans="1:11" ht="15.75" hidden="1" customHeight="1">
      <c r="A419" s="8" t="str">
        <v/>
      </c>
      <c r="B419" s="46" t="str">
        <v/>
      </c>
      <c r="C419" s="46" t="str">
        <v/>
      </c>
      <c r="D419" s="46" t="str">
        <v/>
      </c>
      <c r="E419" s="49" t="str">
        <v/>
      </c>
      <c r="F419" s="9" t="str">
        <v/>
      </c>
      <c r="G419" s="38" t="str">
        <v/>
      </c>
      <c r="H419" s="65"/>
      <c r="J419" s="13"/>
      <c r="K419"/>
    </row>
    <row r="420" spans="1:11" ht="15.75" hidden="1" customHeight="1">
      <c r="A420" s="8" t="str">
        <v/>
      </c>
      <c r="B420" s="46" t="str">
        <v/>
      </c>
      <c r="C420" s="46" t="str">
        <v/>
      </c>
      <c r="D420" s="46" t="str">
        <v/>
      </c>
      <c r="E420" s="49" t="str">
        <v/>
      </c>
      <c r="F420" s="9" t="str">
        <v/>
      </c>
      <c r="G420" s="38" t="str">
        <v/>
      </c>
      <c r="H420" s="65"/>
      <c r="J420" s="13"/>
      <c r="K420"/>
    </row>
    <row r="421" spans="1:11" ht="15.75" hidden="1" customHeight="1">
      <c r="A421" s="8" t="str">
        <v/>
      </c>
      <c r="B421" s="46" t="str">
        <v/>
      </c>
      <c r="C421" s="46" t="str">
        <v/>
      </c>
      <c r="D421" s="46" t="str">
        <v/>
      </c>
      <c r="E421" s="49" t="str">
        <v/>
      </c>
      <c r="F421" s="9" t="str">
        <v/>
      </c>
      <c r="G421" s="38" t="str">
        <v/>
      </c>
      <c r="H421" s="65"/>
      <c r="J421" s="13"/>
      <c r="K421"/>
    </row>
    <row r="422" spans="1:11" ht="15.75" hidden="1" customHeight="1">
      <c r="A422" s="8" t="str">
        <v/>
      </c>
      <c r="B422" s="46" t="str">
        <v/>
      </c>
      <c r="C422" s="46" t="str">
        <v/>
      </c>
      <c r="D422" s="46" t="str">
        <v/>
      </c>
      <c r="E422" s="49" t="str">
        <v/>
      </c>
      <c r="F422" s="9" t="str">
        <v/>
      </c>
      <c r="G422" s="38" t="str">
        <v/>
      </c>
      <c r="H422" s="65"/>
      <c r="J422" s="13"/>
      <c r="K422"/>
    </row>
    <row r="423" spans="1:11" ht="15.75" hidden="1" customHeight="1">
      <c r="A423" s="8" t="str">
        <v/>
      </c>
      <c r="B423" s="46" t="str">
        <v/>
      </c>
      <c r="C423" s="46" t="str">
        <v/>
      </c>
      <c r="D423" s="46" t="str">
        <v/>
      </c>
      <c r="E423" s="49" t="str">
        <v/>
      </c>
      <c r="F423" s="9" t="str">
        <v/>
      </c>
      <c r="G423" s="38" t="str">
        <v/>
      </c>
      <c r="H423" s="65"/>
      <c r="J423" s="13"/>
      <c r="K423"/>
    </row>
    <row r="424" spans="1:11" ht="15.75" hidden="1" customHeight="1">
      <c r="A424" s="8" t="str">
        <v/>
      </c>
      <c r="B424" s="46" t="str">
        <v/>
      </c>
      <c r="C424" s="46" t="str">
        <v/>
      </c>
      <c r="D424" s="46" t="str">
        <v/>
      </c>
      <c r="E424" s="49" t="str">
        <v/>
      </c>
      <c r="F424" s="9" t="str">
        <v/>
      </c>
      <c r="G424" s="38" t="str">
        <v/>
      </c>
      <c r="H424" s="65"/>
      <c r="J424" s="13"/>
      <c r="K424"/>
    </row>
    <row r="425" spans="1:11" ht="15.75" hidden="1" customHeight="1">
      <c r="A425" s="8" t="str">
        <v/>
      </c>
      <c r="B425" s="46" t="str">
        <v/>
      </c>
      <c r="C425" s="46" t="str">
        <v/>
      </c>
      <c r="D425" s="46" t="str">
        <v/>
      </c>
      <c r="E425" s="49" t="str">
        <v/>
      </c>
      <c r="F425" s="9" t="str">
        <v/>
      </c>
      <c r="G425" s="38" t="str">
        <v/>
      </c>
      <c r="H425" s="65"/>
      <c r="J425" s="13"/>
      <c r="K425"/>
    </row>
    <row r="426" spans="1:11" ht="15.75" hidden="1" customHeight="1">
      <c r="A426" s="8" t="str">
        <v/>
      </c>
      <c r="B426" s="46" t="str">
        <v/>
      </c>
      <c r="C426" s="46" t="str">
        <v/>
      </c>
      <c r="D426" s="46" t="str">
        <v/>
      </c>
      <c r="E426" s="49" t="str">
        <v/>
      </c>
      <c r="F426" s="9" t="str">
        <v/>
      </c>
      <c r="G426" s="38" t="str">
        <v/>
      </c>
      <c r="H426" s="65"/>
      <c r="J426" s="13"/>
      <c r="K426"/>
    </row>
    <row r="427" spans="1:11" ht="15.75" hidden="1" customHeight="1">
      <c r="A427" s="8" t="str">
        <v/>
      </c>
      <c r="B427" s="46" t="str">
        <v/>
      </c>
      <c r="C427" s="46" t="str">
        <v/>
      </c>
      <c r="D427" s="46" t="str">
        <v/>
      </c>
      <c r="E427" s="49" t="str">
        <v/>
      </c>
      <c r="F427" s="9" t="str">
        <v/>
      </c>
      <c r="G427" s="38" t="str">
        <v/>
      </c>
      <c r="H427" s="65"/>
      <c r="J427" s="13"/>
      <c r="K427"/>
    </row>
    <row r="428" spans="1:11" ht="15.75" hidden="1" customHeight="1">
      <c r="A428" s="8" t="str">
        <v/>
      </c>
      <c r="B428" s="46" t="str">
        <v/>
      </c>
      <c r="C428" s="46" t="str">
        <v/>
      </c>
      <c r="D428" s="46" t="str">
        <v/>
      </c>
      <c r="E428" s="49" t="str">
        <v/>
      </c>
      <c r="F428" s="9" t="str">
        <v/>
      </c>
      <c r="G428" s="38" t="str">
        <v/>
      </c>
      <c r="H428" s="65"/>
      <c r="J428" s="13"/>
      <c r="K428"/>
    </row>
    <row r="429" spans="1:11" ht="15.75" hidden="1" customHeight="1">
      <c r="A429" s="8" t="str">
        <v/>
      </c>
      <c r="B429" s="46" t="str">
        <v/>
      </c>
      <c r="C429" s="46" t="str">
        <v/>
      </c>
      <c r="D429" s="46" t="str">
        <v/>
      </c>
      <c r="E429" s="49" t="str">
        <v/>
      </c>
      <c r="F429" s="9" t="str">
        <v/>
      </c>
      <c r="G429" s="38" t="str">
        <v/>
      </c>
      <c r="H429" s="65"/>
      <c r="J429" s="13"/>
      <c r="K429"/>
    </row>
    <row r="430" spans="1:11" ht="15.75" hidden="1" customHeight="1">
      <c r="A430" s="8" t="str">
        <v/>
      </c>
      <c r="B430" s="46" t="str">
        <v/>
      </c>
      <c r="C430" s="46" t="str">
        <v/>
      </c>
      <c r="D430" s="46" t="str">
        <v/>
      </c>
      <c r="E430" s="49" t="str">
        <v/>
      </c>
      <c r="F430" s="9" t="str">
        <v/>
      </c>
      <c r="G430" s="38" t="str">
        <v/>
      </c>
      <c r="H430" s="65"/>
      <c r="J430" s="13"/>
      <c r="K430"/>
    </row>
    <row r="431" spans="1:11" ht="15.75" hidden="1" customHeight="1">
      <c r="A431" s="8" t="str">
        <v/>
      </c>
      <c r="B431" s="46" t="str">
        <v/>
      </c>
      <c r="C431" s="46" t="str">
        <v/>
      </c>
      <c r="D431" s="46" t="str">
        <v/>
      </c>
      <c r="E431" s="49" t="str">
        <v/>
      </c>
      <c r="F431" s="9" t="str">
        <v/>
      </c>
      <c r="G431" s="38" t="str">
        <v/>
      </c>
      <c r="H431" s="65"/>
      <c r="J431" s="13"/>
      <c r="K431"/>
    </row>
    <row r="432" spans="1:11" ht="15.75" hidden="1" customHeight="1">
      <c r="A432" s="8" t="str">
        <v/>
      </c>
      <c r="B432" s="46" t="str">
        <v/>
      </c>
      <c r="C432" s="46" t="str">
        <v/>
      </c>
      <c r="D432" s="46" t="str">
        <v/>
      </c>
      <c r="E432" s="49" t="str">
        <v/>
      </c>
      <c r="F432" s="9" t="str">
        <v/>
      </c>
      <c r="G432" s="38" t="str">
        <v/>
      </c>
      <c r="H432" s="65"/>
      <c r="J432" s="13"/>
      <c r="K432"/>
    </row>
    <row r="433" spans="1:11" ht="15.75" hidden="1" customHeight="1">
      <c r="A433" s="8" t="str">
        <v/>
      </c>
      <c r="B433" s="46" t="str">
        <v/>
      </c>
      <c r="C433" s="46" t="str">
        <v/>
      </c>
      <c r="D433" s="46" t="str">
        <v/>
      </c>
      <c r="E433" s="49" t="str">
        <v/>
      </c>
      <c r="F433" s="9" t="str">
        <v/>
      </c>
      <c r="G433" s="38" t="str">
        <v/>
      </c>
      <c r="H433" s="65"/>
      <c r="J433" s="13"/>
      <c r="K433"/>
    </row>
    <row r="434" spans="1:11" ht="15.75" hidden="1" customHeight="1">
      <c r="A434" s="8" t="str">
        <v/>
      </c>
      <c r="B434" s="46" t="str">
        <v/>
      </c>
      <c r="C434" s="46" t="str">
        <v/>
      </c>
      <c r="D434" s="46" t="str">
        <v/>
      </c>
      <c r="E434" s="49" t="str">
        <v/>
      </c>
      <c r="F434" s="9" t="str">
        <v/>
      </c>
      <c r="G434" s="38" t="str">
        <v/>
      </c>
      <c r="H434" s="65"/>
      <c r="J434" s="13"/>
      <c r="K434"/>
    </row>
    <row r="435" spans="1:11" ht="15.75" hidden="1" customHeight="1">
      <c r="A435" s="8" t="str">
        <v/>
      </c>
      <c r="B435" s="46" t="str">
        <v/>
      </c>
      <c r="C435" s="46" t="str">
        <v/>
      </c>
      <c r="D435" s="46" t="str">
        <v/>
      </c>
      <c r="E435" s="49" t="str">
        <v/>
      </c>
      <c r="F435" s="9" t="str">
        <v/>
      </c>
      <c r="G435" s="38" t="str">
        <v/>
      </c>
      <c r="H435" s="65"/>
      <c r="J435" s="13"/>
      <c r="K435"/>
    </row>
    <row r="436" spans="1:11" ht="15.75" hidden="1" customHeight="1">
      <c r="A436" s="8" t="str">
        <v/>
      </c>
      <c r="B436" s="46" t="str">
        <v/>
      </c>
      <c r="C436" s="46" t="str">
        <v/>
      </c>
      <c r="D436" s="46" t="str">
        <v/>
      </c>
      <c r="E436" s="49" t="str">
        <v/>
      </c>
      <c r="F436" s="9" t="str">
        <v/>
      </c>
      <c r="G436" s="38" t="str">
        <v/>
      </c>
      <c r="H436" s="65"/>
      <c r="J436" s="13"/>
      <c r="K436"/>
    </row>
    <row r="437" spans="1:11" ht="15.75" hidden="1" customHeight="1">
      <c r="A437" s="8" t="str">
        <v/>
      </c>
      <c r="B437" s="46" t="str">
        <v/>
      </c>
      <c r="C437" s="46" t="str">
        <v/>
      </c>
      <c r="D437" s="46" t="str">
        <v/>
      </c>
      <c r="E437" s="49" t="str">
        <v/>
      </c>
      <c r="F437" s="9" t="str">
        <v/>
      </c>
      <c r="G437" s="38" t="str">
        <v/>
      </c>
      <c r="H437" s="65"/>
      <c r="J437" s="11"/>
      <c r="K437"/>
    </row>
    <row r="438" spans="1:11" ht="15.75" hidden="1" customHeight="1">
      <c r="A438" s="8" t="str">
        <v/>
      </c>
      <c r="B438" s="46" t="str">
        <v/>
      </c>
      <c r="C438" s="46" t="str">
        <v/>
      </c>
      <c r="D438" s="46" t="str">
        <v/>
      </c>
      <c r="E438" s="49" t="str">
        <v/>
      </c>
      <c r="F438" s="9" t="str">
        <v/>
      </c>
      <c r="G438" s="38" t="str">
        <v/>
      </c>
      <c r="H438" s="65"/>
      <c r="J438" s="13"/>
      <c r="K438"/>
    </row>
    <row r="439" spans="1:11" ht="15.75" hidden="1" customHeight="1">
      <c r="A439" s="8" t="str">
        <v/>
      </c>
      <c r="B439" s="46" t="str">
        <v/>
      </c>
      <c r="C439" s="46" t="str">
        <v/>
      </c>
      <c r="D439" s="46" t="str">
        <v/>
      </c>
      <c r="E439" s="49" t="str">
        <v/>
      </c>
      <c r="F439" s="9" t="str">
        <v/>
      </c>
      <c r="G439" s="38" t="str">
        <v/>
      </c>
      <c r="H439" s="65"/>
      <c r="J439" s="13"/>
      <c r="K439"/>
    </row>
    <row r="440" spans="1:11" ht="15.75" hidden="1" customHeight="1">
      <c r="A440" s="8" t="str">
        <v/>
      </c>
      <c r="B440" s="46" t="str">
        <v/>
      </c>
      <c r="C440" s="46" t="str">
        <v/>
      </c>
      <c r="D440" s="46" t="str">
        <v/>
      </c>
      <c r="E440" s="49" t="str">
        <v/>
      </c>
      <c r="F440" s="9" t="str">
        <v/>
      </c>
      <c r="G440" s="38" t="str">
        <v/>
      </c>
      <c r="H440" s="65"/>
      <c r="J440" s="13"/>
      <c r="K440"/>
    </row>
    <row r="441" spans="1:11" ht="15.75" hidden="1" customHeight="1">
      <c r="A441" s="8" t="str">
        <v/>
      </c>
      <c r="B441" s="46" t="str">
        <v/>
      </c>
      <c r="C441" s="46" t="str">
        <v/>
      </c>
      <c r="D441" s="46" t="str">
        <v/>
      </c>
      <c r="E441" s="49" t="str">
        <v/>
      </c>
      <c r="F441" s="9" t="str">
        <v/>
      </c>
      <c r="G441" s="38" t="str">
        <v/>
      </c>
      <c r="H441" s="65"/>
      <c r="J441" s="13"/>
      <c r="K441"/>
    </row>
    <row r="442" spans="1:11" ht="15.75" hidden="1" customHeight="1">
      <c r="A442" s="8" t="str">
        <v/>
      </c>
      <c r="B442" s="46" t="str">
        <v/>
      </c>
      <c r="C442" s="46" t="str">
        <v/>
      </c>
      <c r="D442" s="46" t="str">
        <v/>
      </c>
      <c r="E442" s="49" t="str">
        <v/>
      </c>
      <c r="F442" s="9" t="str">
        <v/>
      </c>
      <c r="G442" s="38" t="str">
        <v/>
      </c>
      <c r="H442" s="65"/>
      <c r="J442" s="13"/>
      <c r="K442"/>
    </row>
    <row r="443" spans="1:11" ht="15.75" hidden="1" customHeight="1">
      <c r="A443" s="8" t="str">
        <v/>
      </c>
      <c r="B443" s="46" t="str">
        <v/>
      </c>
      <c r="C443" s="46" t="str">
        <v/>
      </c>
      <c r="D443" s="46" t="str">
        <v/>
      </c>
      <c r="E443" s="49" t="str">
        <v/>
      </c>
      <c r="F443" s="9" t="str">
        <v/>
      </c>
      <c r="G443" s="38" t="str">
        <v/>
      </c>
      <c r="H443" s="65"/>
      <c r="J443" s="13"/>
      <c r="K443"/>
    </row>
    <row r="444" spans="1:11" ht="15.75" hidden="1" customHeight="1">
      <c r="A444" s="8" t="str">
        <v/>
      </c>
      <c r="B444" s="46" t="str">
        <v/>
      </c>
      <c r="C444" s="46" t="str">
        <v/>
      </c>
      <c r="D444" s="46" t="str">
        <v/>
      </c>
      <c r="E444" s="49" t="str">
        <v/>
      </c>
      <c r="F444" s="9" t="str">
        <v/>
      </c>
      <c r="G444" s="38" t="str">
        <v/>
      </c>
      <c r="H444" s="65"/>
      <c r="J444" s="13"/>
      <c r="K444"/>
    </row>
    <row r="445" spans="1:11" ht="15.75" hidden="1" customHeight="1">
      <c r="A445" s="8" t="str">
        <v/>
      </c>
      <c r="B445" s="46" t="str">
        <v/>
      </c>
      <c r="C445" s="46" t="str">
        <v/>
      </c>
      <c r="D445" s="46" t="str">
        <v/>
      </c>
      <c r="E445" s="49" t="str">
        <v/>
      </c>
      <c r="F445" s="9" t="str">
        <v/>
      </c>
      <c r="G445" s="38" t="str">
        <v/>
      </c>
      <c r="H445" s="65"/>
      <c r="J445" s="13"/>
      <c r="K445"/>
    </row>
    <row r="446" spans="1:11" ht="15.75" hidden="1" customHeight="1">
      <c r="A446" s="8" t="str">
        <v/>
      </c>
      <c r="B446" s="46" t="str">
        <v/>
      </c>
      <c r="C446" s="46" t="str">
        <v/>
      </c>
      <c r="D446" s="46" t="str">
        <v/>
      </c>
      <c r="E446" s="49" t="str">
        <v/>
      </c>
      <c r="F446" s="9" t="str">
        <v/>
      </c>
      <c r="G446" s="38" t="str">
        <v/>
      </c>
      <c r="H446" s="65"/>
      <c r="J446" s="13"/>
      <c r="K446"/>
    </row>
    <row r="447" spans="1:11" ht="15.75" hidden="1" customHeight="1">
      <c r="A447" s="8" t="str">
        <v/>
      </c>
      <c r="B447" s="46" t="str">
        <v/>
      </c>
      <c r="C447" s="46" t="str">
        <v/>
      </c>
      <c r="D447" s="46" t="str">
        <v/>
      </c>
      <c r="E447" s="49" t="str">
        <v/>
      </c>
      <c r="F447" s="9" t="str">
        <v/>
      </c>
      <c r="G447" s="38" t="str">
        <v/>
      </c>
      <c r="H447" s="65"/>
      <c r="J447" s="13"/>
      <c r="K447"/>
    </row>
    <row r="448" spans="1:11" ht="15.75" hidden="1" customHeight="1">
      <c r="A448" s="8" t="str">
        <v/>
      </c>
      <c r="B448" s="46" t="str">
        <v/>
      </c>
      <c r="C448" s="46" t="str">
        <v/>
      </c>
      <c r="D448" s="46" t="str">
        <v/>
      </c>
      <c r="E448" s="49" t="str">
        <v/>
      </c>
      <c r="F448" s="9" t="str">
        <v/>
      </c>
      <c r="G448" s="38" t="str">
        <v/>
      </c>
      <c r="H448" s="65"/>
      <c r="J448" s="13"/>
      <c r="K448"/>
    </row>
    <row r="449" spans="1:11" ht="15.75" hidden="1" customHeight="1">
      <c r="A449" s="8" t="str">
        <v/>
      </c>
      <c r="B449" s="46" t="str">
        <v/>
      </c>
      <c r="C449" s="46" t="str">
        <v/>
      </c>
      <c r="D449" s="46" t="str">
        <v/>
      </c>
      <c r="E449" s="49" t="str">
        <v/>
      </c>
      <c r="F449" s="9" t="str">
        <v/>
      </c>
      <c r="G449" s="38" t="str">
        <v/>
      </c>
      <c r="H449" s="65"/>
      <c r="J449" s="13"/>
      <c r="K449"/>
    </row>
    <row r="450" spans="1:11" ht="15.75" hidden="1" customHeight="1">
      <c r="A450" s="8" t="str">
        <v/>
      </c>
      <c r="B450" s="46" t="str">
        <v/>
      </c>
      <c r="C450" s="46" t="str">
        <v/>
      </c>
      <c r="D450" s="46" t="str">
        <v/>
      </c>
      <c r="E450" s="49" t="str">
        <v/>
      </c>
      <c r="F450" s="9" t="str">
        <v/>
      </c>
      <c r="G450" s="38" t="str">
        <v/>
      </c>
      <c r="H450" s="65"/>
      <c r="J450" s="13"/>
      <c r="K450"/>
    </row>
    <row r="451" spans="1:11" ht="15.75" hidden="1" customHeight="1">
      <c r="A451" s="8" t="str">
        <v/>
      </c>
      <c r="B451" s="46" t="str">
        <v/>
      </c>
      <c r="C451" s="46" t="str">
        <v/>
      </c>
      <c r="D451" s="46" t="str">
        <v/>
      </c>
      <c r="E451" s="49" t="str">
        <v/>
      </c>
      <c r="F451" s="9" t="str">
        <v/>
      </c>
      <c r="G451" s="38" t="str">
        <v/>
      </c>
      <c r="H451" s="65"/>
      <c r="J451" s="13"/>
      <c r="K451"/>
    </row>
    <row r="452" spans="1:11" ht="15.75" hidden="1" customHeight="1">
      <c r="A452" s="8" t="str">
        <v/>
      </c>
      <c r="B452" s="46" t="str">
        <v/>
      </c>
      <c r="C452" s="46" t="str">
        <v/>
      </c>
      <c r="D452" s="46" t="str">
        <v/>
      </c>
      <c r="E452" s="49" t="str">
        <v/>
      </c>
      <c r="F452" s="9" t="str">
        <v/>
      </c>
      <c r="G452" s="38" t="str">
        <v/>
      </c>
      <c r="H452" s="65"/>
      <c r="J452" s="13"/>
      <c r="K452"/>
    </row>
    <row r="453" spans="1:11" ht="15.75" hidden="1" customHeight="1">
      <c r="A453" s="8" t="str">
        <v/>
      </c>
      <c r="B453" s="46" t="str">
        <v/>
      </c>
      <c r="C453" s="46" t="str">
        <v/>
      </c>
      <c r="D453" s="46" t="str">
        <v/>
      </c>
      <c r="E453" s="49" t="str">
        <v/>
      </c>
      <c r="F453" s="9" t="str">
        <v/>
      </c>
      <c r="G453" s="38" t="str">
        <v/>
      </c>
      <c r="H453" s="65"/>
      <c r="J453" s="13"/>
      <c r="K453"/>
    </row>
    <row r="454" spans="1:11" ht="15.75" hidden="1" customHeight="1">
      <c r="A454" s="8" t="str">
        <v/>
      </c>
      <c r="B454" s="46" t="str">
        <v/>
      </c>
      <c r="C454" s="46" t="str">
        <v/>
      </c>
      <c r="D454" s="46" t="str">
        <v/>
      </c>
      <c r="E454" s="49" t="str">
        <v/>
      </c>
      <c r="F454" s="9" t="str">
        <v/>
      </c>
      <c r="G454" s="38" t="str">
        <v/>
      </c>
      <c r="H454" s="65"/>
      <c r="J454" s="13"/>
      <c r="K454"/>
    </row>
    <row r="455" spans="1:11" ht="15.75" hidden="1" customHeight="1">
      <c r="A455" s="8" t="str">
        <v/>
      </c>
      <c r="B455" s="46" t="str">
        <v/>
      </c>
      <c r="C455" s="46" t="str">
        <v/>
      </c>
      <c r="D455" s="46" t="str">
        <v/>
      </c>
      <c r="E455" s="49" t="str">
        <v/>
      </c>
      <c r="F455" s="9" t="str">
        <v/>
      </c>
      <c r="G455" s="38" t="str">
        <v/>
      </c>
      <c r="H455" s="65"/>
      <c r="J455" s="13"/>
      <c r="K455"/>
    </row>
    <row r="456" spans="1:11" ht="15.75" hidden="1" customHeight="1">
      <c r="A456" s="8" t="str">
        <v/>
      </c>
      <c r="B456" s="46" t="str">
        <v/>
      </c>
      <c r="C456" s="46" t="str">
        <v/>
      </c>
      <c r="D456" s="46" t="str">
        <v/>
      </c>
      <c r="E456" s="49" t="str">
        <v/>
      </c>
      <c r="F456" s="9" t="str">
        <v/>
      </c>
      <c r="G456" s="38" t="str">
        <v/>
      </c>
      <c r="H456" s="65"/>
      <c r="J456" s="13"/>
      <c r="K456"/>
    </row>
    <row r="457" spans="1:11" ht="15.75" hidden="1" customHeight="1">
      <c r="A457" s="8" t="str">
        <v/>
      </c>
      <c r="B457" s="46" t="str">
        <v/>
      </c>
      <c r="C457" s="46" t="str">
        <v/>
      </c>
      <c r="D457" s="46" t="str">
        <v/>
      </c>
      <c r="E457" s="49" t="str">
        <v/>
      </c>
      <c r="F457" s="9" t="str">
        <v/>
      </c>
      <c r="G457" s="38" t="str">
        <v/>
      </c>
      <c r="H457" s="65"/>
      <c r="J457" s="11"/>
      <c r="K457"/>
    </row>
    <row r="458" spans="1:11" ht="15.75" hidden="1" customHeight="1">
      <c r="A458" s="8" t="str">
        <v/>
      </c>
      <c r="B458" s="46" t="str">
        <v/>
      </c>
      <c r="C458" s="46" t="str">
        <v/>
      </c>
      <c r="D458" s="46" t="str">
        <v/>
      </c>
      <c r="E458" s="49" t="str">
        <v/>
      </c>
      <c r="F458" s="9" t="str">
        <v/>
      </c>
      <c r="G458" s="38" t="str">
        <v/>
      </c>
      <c r="H458" s="65"/>
      <c r="J458" s="13"/>
      <c r="K458"/>
    </row>
    <row r="459" spans="1:11" ht="15.75" hidden="1" customHeight="1">
      <c r="A459" s="8" t="str">
        <v/>
      </c>
      <c r="B459" s="46" t="str">
        <v/>
      </c>
      <c r="C459" s="46" t="str">
        <v/>
      </c>
      <c r="D459" s="46" t="str">
        <v/>
      </c>
      <c r="E459" s="49" t="str">
        <v/>
      </c>
      <c r="F459" s="9" t="str">
        <v/>
      </c>
      <c r="G459" s="38" t="str">
        <v/>
      </c>
      <c r="H459" s="65"/>
      <c r="J459" s="13"/>
      <c r="K459"/>
    </row>
    <row r="460" spans="1:11" ht="15.75" hidden="1" customHeight="1">
      <c r="A460" s="8" t="str">
        <v/>
      </c>
      <c r="B460" s="46" t="str">
        <v/>
      </c>
      <c r="C460" s="46" t="str">
        <v/>
      </c>
      <c r="D460" s="46" t="str">
        <v/>
      </c>
      <c r="E460" s="49" t="str">
        <v/>
      </c>
      <c r="F460" s="9" t="str">
        <v/>
      </c>
      <c r="G460" s="38" t="str">
        <v/>
      </c>
      <c r="H460" s="65"/>
      <c r="J460" s="13"/>
      <c r="K460"/>
    </row>
    <row r="461" spans="1:11" ht="15.75" hidden="1" customHeight="1">
      <c r="A461" s="8" t="str">
        <v/>
      </c>
      <c r="B461" s="46" t="str">
        <v/>
      </c>
      <c r="C461" s="46" t="str">
        <v/>
      </c>
      <c r="D461" s="46" t="str">
        <v/>
      </c>
      <c r="E461" s="49" t="str">
        <v/>
      </c>
      <c r="F461" s="9" t="str">
        <v/>
      </c>
      <c r="G461" s="38" t="str">
        <v/>
      </c>
      <c r="H461" s="65"/>
      <c r="J461" s="13"/>
      <c r="K461"/>
    </row>
    <row r="462" spans="1:11" ht="15.75" hidden="1" customHeight="1">
      <c r="A462" s="8" t="str">
        <v/>
      </c>
      <c r="B462" s="46" t="str">
        <v/>
      </c>
      <c r="C462" s="46" t="str">
        <v/>
      </c>
      <c r="D462" s="46" t="str">
        <v/>
      </c>
      <c r="E462" s="49" t="str">
        <v/>
      </c>
      <c r="F462" s="9" t="str">
        <v/>
      </c>
      <c r="G462" s="38" t="str">
        <v/>
      </c>
      <c r="H462" s="65"/>
      <c r="J462" s="13"/>
      <c r="K462"/>
    </row>
    <row r="463" spans="1:11" ht="15.75" hidden="1" customHeight="1">
      <c r="A463" s="8" t="str">
        <v/>
      </c>
      <c r="B463" s="46" t="str">
        <v/>
      </c>
      <c r="C463" s="46" t="str">
        <v/>
      </c>
      <c r="D463" s="46" t="str">
        <v/>
      </c>
      <c r="E463" s="49" t="str">
        <v/>
      </c>
      <c r="F463" s="9" t="str">
        <v/>
      </c>
      <c r="G463" s="38" t="str">
        <v/>
      </c>
      <c r="H463" s="65"/>
      <c r="J463" s="13"/>
      <c r="K463"/>
    </row>
    <row r="464" spans="1:11" ht="15.75" hidden="1" customHeight="1">
      <c r="A464" s="8" t="str">
        <v/>
      </c>
      <c r="B464" s="46" t="str">
        <v/>
      </c>
      <c r="C464" s="46" t="str">
        <v/>
      </c>
      <c r="D464" s="46" t="str">
        <v/>
      </c>
      <c r="E464" s="49" t="str">
        <v/>
      </c>
      <c r="F464" s="9" t="str">
        <v/>
      </c>
      <c r="G464" s="38" t="str">
        <v/>
      </c>
      <c r="H464" s="65"/>
      <c r="J464" s="13"/>
      <c r="K464"/>
    </row>
    <row r="465" spans="1:11" ht="15.75" hidden="1" customHeight="1">
      <c r="A465" s="8" t="str">
        <v/>
      </c>
      <c r="B465" s="46" t="str">
        <v/>
      </c>
      <c r="C465" s="46" t="str">
        <v/>
      </c>
      <c r="D465" s="46" t="str">
        <v/>
      </c>
      <c r="E465" s="49" t="str">
        <v/>
      </c>
      <c r="F465" s="9" t="str">
        <v/>
      </c>
      <c r="G465" s="38" t="str">
        <v/>
      </c>
      <c r="H465" s="65"/>
      <c r="J465" s="13"/>
      <c r="K465"/>
    </row>
    <row r="466" spans="1:11" ht="15.75" hidden="1" customHeight="1">
      <c r="A466" s="8" t="str">
        <v/>
      </c>
      <c r="B466" s="46" t="str">
        <v/>
      </c>
      <c r="C466" s="46" t="str">
        <v/>
      </c>
      <c r="D466" s="46" t="str">
        <v/>
      </c>
      <c r="E466" s="49" t="str">
        <v/>
      </c>
      <c r="F466" s="9" t="str">
        <v/>
      </c>
      <c r="G466" s="38" t="str">
        <v/>
      </c>
      <c r="H466" s="65"/>
      <c r="J466" s="13"/>
      <c r="K466"/>
    </row>
    <row r="467" spans="1:11" ht="15.75" hidden="1" customHeight="1">
      <c r="A467" s="8" t="str">
        <v/>
      </c>
      <c r="B467" s="46" t="str">
        <v/>
      </c>
      <c r="C467" s="46" t="str">
        <v/>
      </c>
      <c r="D467" s="46" t="str">
        <v/>
      </c>
      <c r="E467" s="49" t="str">
        <v/>
      </c>
      <c r="F467" s="9" t="str">
        <v/>
      </c>
      <c r="G467" s="38" t="str">
        <v/>
      </c>
      <c r="H467" s="65"/>
      <c r="J467" s="13"/>
      <c r="K467"/>
    </row>
    <row r="468" spans="1:11" ht="15.75" hidden="1" customHeight="1">
      <c r="A468" s="8" t="str">
        <v/>
      </c>
      <c r="B468" s="46" t="str">
        <v/>
      </c>
      <c r="C468" s="46" t="str">
        <v/>
      </c>
      <c r="D468" s="46" t="str">
        <v/>
      </c>
      <c r="E468" s="49" t="str">
        <v/>
      </c>
      <c r="F468" s="9" t="str">
        <v/>
      </c>
      <c r="G468" s="38" t="str">
        <v/>
      </c>
      <c r="H468" s="65"/>
      <c r="J468" s="13"/>
      <c r="K468"/>
    </row>
    <row r="469" spans="1:11" ht="15.75" hidden="1" customHeight="1">
      <c r="A469" s="8" t="str">
        <v/>
      </c>
      <c r="B469" s="46" t="str">
        <v/>
      </c>
      <c r="C469" s="46" t="str">
        <v/>
      </c>
      <c r="D469" s="46" t="str">
        <v/>
      </c>
      <c r="E469" s="49" t="str">
        <v/>
      </c>
      <c r="F469" s="9" t="str">
        <v/>
      </c>
      <c r="G469" s="38" t="str">
        <v/>
      </c>
      <c r="H469" s="65"/>
      <c r="J469" s="13"/>
      <c r="K469"/>
    </row>
    <row r="470" spans="1:11" ht="15.75" hidden="1" customHeight="1">
      <c r="A470" s="8" t="str">
        <v/>
      </c>
      <c r="B470" s="46" t="str">
        <v/>
      </c>
      <c r="C470" s="46" t="str">
        <v/>
      </c>
      <c r="D470" s="46" t="str">
        <v/>
      </c>
      <c r="E470" s="49" t="str">
        <v/>
      </c>
      <c r="F470" s="9" t="str">
        <v/>
      </c>
      <c r="G470" s="38" t="str">
        <v/>
      </c>
      <c r="H470" s="65"/>
      <c r="J470" s="13"/>
      <c r="K470"/>
    </row>
    <row r="471" spans="1:11" ht="15.75" hidden="1" customHeight="1">
      <c r="A471" s="8" t="str">
        <v/>
      </c>
      <c r="B471" s="46" t="str">
        <v/>
      </c>
      <c r="C471" s="46" t="str">
        <v/>
      </c>
      <c r="D471" s="46" t="str">
        <v/>
      </c>
      <c r="E471" s="49" t="str">
        <v/>
      </c>
      <c r="F471" s="9" t="str">
        <v/>
      </c>
      <c r="G471" s="38" t="str">
        <v/>
      </c>
      <c r="H471" s="65"/>
      <c r="J471" s="13"/>
      <c r="K471"/>
    </row>
    <row r="472" spans="1:11" ht="15.75" hidden="1" customHeight="1">
      <c r="A472" s="8" t="str">
        <v/>
      </c>
      <c r="B472" s="46" t="str">
        <v/>
      </c>
      <c r="C472" s="46" t="str">
        <v/>
      </c>
      <c r="D472" s="46" t="str">
        <v/>
      </c>
      <c r="E472" s="49" t="str">
        <v/>
      </c>
      <c r="F472" s="9" t="str">
        <v/>
      </c>
      <c r="G472" s="38" t="str">
        <v/>
      </c>
      <c r="H472" s="65"/>
      <c r="J472" s="13"/>
      <c r="K472"/>
    </row>
    <row r="473" spans="1:11" ht="15.75" hidden="1" customHeight="1">
      <c r="A473" s="8" t="str">
        <v/>
      </c>
      <c r="B473" s="46" t="str">
        <v/>
      </c>
      <c r="C473" s="46" t="str">
        <v/>
      </c>
      <c r="D473" s="46" t="str">
        <v/>
      </c>
      <c r="E473" s="49" t="str">
        <v/>
      </c>
      <c r="F473" s="9" t="str">
        <v/>
      </c>
      <c r="G473" s="38" t="str">
        <v/>
      </c>
      <c r="H473" s="65"/>
      <c r="J473" s="13"/>
      <c r="K473"/>
    </row>
    <row r="474" spans="1:11" ht="15.75" hidden="1" customHeight="1">
      <c r="A474" s="8" t="str">
        <v/>
      </c>
      <c r="B474" s="46" t="str">
        <v/>
      </c>
      <c r="C474" s="46" t="str">
        <v/>
      </c>
      <c r="D474" s="46" t="str">
        <v/>
      </c>
      <c r="E474" s="49" t="str">
        <v/>
      </c>
      <c r="F474" s="9" t="str">
        <v/>
      </c>
      <c r="G474" s="38" t="str">
        <v/>
      </c>
      <c r="H474" s="65"/>
      <c r="J474" s="13"/>
      <c r="K474"/>
    </row>
    <row r="475" spans="1:11" ht="15.75" hidden="1" customHeight="1">
      <c r="A475" s="8" t="str">
        <v/>
      </c>
      <c r="B475" s="46" t="str">
        <v/>
      </c>
      <c r="C475" s="46" t="str">
        <v/>
      </c>
      <c r="D475" s="46" t="str">
        <v/>
      </c>
      <c r="E475" s="49" t="str">
        <v/>
      </c>
      <c r="F475" s="9" t="str">
        <v/>
      </c>
      <c r="G475" s="38" t="str">
        <v/>
      </c>
      <c r="H475" s="65"/>
      <c r="J475" s="13"/>
      <c r="K475"/>
    </row>
    <row r="476" spans="1:11" ht="15.75" hidden="1" customHeight="1">
      <c r="A476" s="8" t="str">
        <v/>
      </c>
      <c r="B476" s="46" t="str">
        <v/>
      </c>
      <c r="C476" s="46" t="str">
        <v/>
      </c>
      <c r="D476" s="46" t="str">
        <v/>
      </c>
      <c r="E476" s="49" t="str">
        <v/>
      </c>
      <c r="F476" s="9" t="str">
        <v/>
      </c>
      <c r="G476" s="38" t="str">
        <v/>
      </c>
      <c r="H476" s="65"/>
      <c r="J476" s="13"/>
      <c r="K476"/>
    </row>
    <row r="477" spans="1:11" ht="15.75" hidden="1" customHeight="1">
      <c r="A477" s="8" t="str">
        <v/>
      </c>
      <c r="B477" s="46" t="str">
        <v/>
      </c>
      <c r="C477" s="46" t="str">
        <v/>
      </c>
      <c r="D477" s="46" t="str">
        <v/>
      </c>
      <c r="E477" s="49" t="str">
        <v/>
      </c>
      <c r="F477" s="9" t="str">
        <v/>
      </c>
      <c r="G477" s="38" t="str">
        <v/>
      </c>
      <c r="H477" s="65"/>
      <c r="J477" s="11"/>
      <c r="K477"/>
    </row>
    <row r="478" spans="1:11" ht="15.75" hidden="1" customHeight="1">
      <c r="A478" s="8" t="str">
        <v/>
      </c>
      <c r="B478" s="46" t="str">
        <v/>
      </c>
      <c r="C478" s="46" t="str">
        <v/>
      </c>
      <c r="D478" s="46" t="str">
        <v/>
      </c>
      <c r="E478" s="49" t="str">
        <v/>
      </c>
      <c r="F478" s="9" t="str">
        <v/>
      </c>
      <c r="G478" s="38" t="str">
        <v/>
      </c>
      <c r="H478" s="65"/>
      <c r="J478" s="13"/>
      <c r="K478"/>
    </row>
    <row r="479" spans="1:11" ht="15.75" hidden="1" customHeight="1">
      <c r="A479" s="8" t="str">
        <v/>
      </c>
      <c r="B479" s="46" t="str">
        <v/>
      </c>
      <c r="C479" s="46" t="str">
        <v/>
      </c>
      <c r="D479" s="46" t="str">
        <v/>
      </c>
      <c r="E479" s="49" t="str">
        <v/>
      </c>
      <c r="F479" s="9" t="str">
        <v/>
      </c>
      <c r="G479" s="38" t="str">
        <v/>
      </c>
      <c r="H479" s="65"/>
      <c r="J479" s="13"/>
      <c r="K479"/>
    </row>
    <row r="480" spans="1:11" ht="15.75" hidden="1" customHeight="1">
      <c r="A480" s="8" t="str">
        <v/>
      </c>
      <c r="B480" s="46" t="str">
        <v/>
      </c>
      <c r="C480" s="46" t="str">
        <v/>
      </c>
      <c r="D480" s="46" t="str">
        <v/>
      </c>
      <c r="E480" s="49" t="str">
        <v/>
      </c>
      <c r="F480" s="9" t="str">
        <v/>
      </c>
      <c r="G480" s="38" t="str">
        <v/>
      </c>
      <c r="H480" s="65"/>
      <c r="J480" s="13"/>
      <c r="K480"/>
    </row>
    <row r="481" spans="1:11" ht="15.75" hidden="1" customHeight="1">
      <c r="A481" s="8" t="str">
        <v/>
      </c>
      <c r="B481" s="46" t="str">
        <v/>
      </c>
      <c r="C481" s="46" t="str">
        <v/>
      </c>
      <c r="D481" s="46" t="str">
        <v/>
      </c>
      <c r="E481" s="49" t="str">
        <v/>
      </c>
      <c r="F481" s="9" t="str">
        <v/>
      </c>
      <c r="G481" s="38" t="str">
        <v/>
      </c>
      <c r="H481" s="65"/>
      <c r="J481" s="13"/>
      <c r="K481"/>
    </row>
    <row r="482" spans="1:11" ht="15.75" hidden="1" customHeight="1">
      <c r="A482" s="8" t="str">
        <v/>
      </c>
      <c r="B482" s="46" t="str">
        <v/>
      </c>
      <c r="C482" s="46" t="str">
        <v/>
      </c>
      <c r="D482" s="46" t="str">
        <v/>
      </c>
      <c r="E482" s="49" t="str">
        <v/>
      </c>
      <c r="F482" s="9" t="str">
        <v/>
      </c>
      <c r="G482" s="38" t="str">
        <v/>
      </c>
      <c r="H482" s="65"/>
      <c r="J482" s="13"/>
      <c r="K482"/>
    </row>
    <row r="483" spans="1:11" ht="15.75" hidden="1" customHeight="1">
      <c r="A483" s="8" t="str">
        <v/>
      </c>
      <c r="B483" s="46" t="str">
        <v/>
      </c>
      <c r="C483" s="46" t="str">
        <v/>
      </c>
      <c r="D483" s="46" t="str">
        <v/>
      </c>
      <c r="E483" s="49" t="str">
        <v/>
      </c>
      <c r="F483" s="9" t="str">
        <v/>
      </c>
      <c r="G483" s="38" t="str">
        <v/>
      </c>
      <c r="H483" s="65"/>
      <c r="J483" s="13"/>
      <c r="K483"/>
    </row>
    <row r="484" spans="1:11" ht="15.75" hidden="1" customHeight="1">
      <c r="A484" s="8" t="str">
        <v/>
      </c>
      <c r="B484" s="46" t="str">
        <v/>
      </c>
      <c r="C484" s="46" t="str">
        <v/>
      </c>
      <c r="D484" s="46" t="str">
        <v/>
      </c>
      <c r="E484" s="49" t="str">
        <v/>
      </c>
      <c r="F484" s="9" t="str">
        <v/>
      </c>
      <c r="G484" s="38" t="str">
        <v/>
      </c>
      <c r="H484" s="65"/>
      <c r="J484" s="13"/>
      <c r="K484"/>
    </row>
    <row r="485" spans="1:11" ht="15.75" hidden="1" customHeight="1">
      <c r="A485" s="8" t="str">
        <v/>
      </c>
      <c r="B485" s="46" t="str">
        <v/>
      </c>
      <c r="C485" s="46" t="str">
        <v/>
      </c>
      <c r="D485" s="46" t="str">
        <v/>
      </c>
      <c r="E485" s="49" t="str">
        <v/>
      </c>
      <c r="F485" s="9" t="str">
        <v/>
      </c>
      <c r="G485" s="38" t="str">
        <v/>
      </c>
      <c r="H485" s="65"/>
      <c r="J485" s="13"/>
      <c r="K485"/>
    </row>
    <row r="486" spans="1:11" ht="15.75" hidden="1" customHeight="1">
      <c r="A486" s="8" t="str">
        <v/>
      </c>
      <c r="B486" s="46" t="str">
        <v/>
      </c>
      <c r="C486" s="46" t="str">
        <v/>
      </c>
      <c r="D486" s="46" t="str">
        <v/>
      </c>
      <c r="E486" s="49" t="str">
        <v/>
      </c>
      <c r="F486" s="9" t="str">
        <v/>
      </c>
      <c r="G486" s="38" t="str">
        <v/>
      </c>
      <c r="H486" s="65"/>
      <c r="J486" s="13"/>
      <c r="K486"/>
    </row>
    <row r="487" spans="1:11" ht="15.75" hidden="1" customHeight="1">
      <c r="A487" s="8" t="str">
        <v/>
      </c>
      <c r="B487" s="46" t="str">
        <v/>
      </c>
      <c r="C487" s="46" t="str">
        <v/>
      </c>
      <c r="D487" s="46" t="str">
        <v/>
      </c>
      <c r="E487" s="49" t="str">
        <v/>
      </c>
      <c r="F487" s="9" t="str">
        <v/>
      </c>
      <c r="G487" s="38" t="str">
        <v/>
      </c>
      <c r="H487" s="65"/>
      <c r="J487" s="13"/>
      <c r="K487"/>
    </row>
    <row r="488" spans="1:11" ht="15.75" hidden="1" customHeight="1">
      <c r="A488" s="8" t="str">
        <v/>
      </c>
      <c r="B488" s="46" t="str">
        <v/>
      </c>
      <c r="C488" s="46" t="str">
        <v/>
      </c>
      <c r="D488" s="46" t="str">
        <v/>
      </c>
      <c r="E488" s="49" t="str">
        <v/>
      </c>
      <c r="F488" s="9" t="str">
        <v/>
      </c>
      <c r="G488" s="38" t="str">
        <v/>
      </c>
      <c r="H488" s="65"/>
      <c r="J488" s="13"/>
      <c r="K488"/>
    </row>
    <row r="489" spans="1:11" ht="15.75" hidden="1" customHeight="1">
      <c r="A489" s="8" t="str">
        <v/>
      </c>
      <c r="B489" s="46" t="str">
        <v/>
      </c>
      <c r="C489" s="46" t="str">
        <v/>
      </c>
      <c r="D489" s="46" t="str">
        <v/>
      </c>
      <c r="E489" s="49" t="str">
        <v/>
      </c>
      <c r="F489" s="9" t="str">
        <v/>
      </c>
      <c r="G489" s="38" t="str">
        <v/>
      </c>
      <c r="H489" s="65"/>
      <c r="J489" s="13"/>
      <c r="K489"/>
    </row>
    <row r="490" spans="1:11" ht="15.75" hidden="1" customHeight="1">
      <c r="A490" s="8" t="str">
        <v/>
      </c>
      <c r="B490" s="46" t="str">
        <v/>
      </c>
      <c r="C490" s="46" t="str">
        <v/>
      </c>
      <c r="D490" s="46" t="str">
        <v/>
      </c>
      <c r="E490" s="49" t="str">
        <v/>
      </c>
      <c r="F490" s="9" t="str">
        <v/>
      </c>
      <c r="G490" s="38" t="str">
        <v/>
      </c>
      <c r="H490" s="65"/>
      <c r="J490" s="13"/>
      <c r="K490"/>
    </row>
    <row r="491" spans="1:11" ht="15.75" hidden="1" customHeight="1">
      <c r="A491" s="8" t="str">
        <v/>
      </c>
      <c r="B491" s="46" t="str">
        <v/>
      </c>
      <c r="C491" s="46" t="str">
        <v/>
      </c>
      <c r="D491" s="46" t="str">
        <v/>
      </c>
      <c r="E491" s="49" t="str">
        <v/>
      </c>
      <c r="F491" s="9" t="str">
        <v/>
      </c>
      <c r="G491" s="38" t="str">
        <v/>
      </c>
      <c r="H491" s="65"/>
      <c r="J491" s="13"/>
      <c r="K491"/>
    </row>
    <row r="492" spans="1:11" ht="15.75" hidden="1" customHeight="1">
      <c r="A492" s="8" t="str">
        <v/>
      </c>
      <c r="B492" s="46" t="str">
        <v/>
      </c>
      <c r="C492" s="46" t="str">
        <v/>
      </c>
      <c r="D492" s="46" t="str">
        <v/>
      </c>
      <c r="E492" s="49" t="str">
        <v/>
      </c>
      <c r="F492" s="9" t="str">
        <v/>
      </c>
      <c r="G492" s="38" t="str">
        <v/>
      </c>
      <c r="H492" s="65"/>
      <c r="J492" s="13"/>
      <c r="K492"/>
    </row>
    <row r="493" spans="1:11" ht="15.75" hidden="1" customHeight="1">
      <c r="A493" s="8" t="str">
        <v/>
      </c>
      <c r="B493" s="46" t="str">
        <v/>
      </c>
      <c r="C493" s="46" t="str">
        <v/>
      </c>
      <c r="D493" s="46" t="str">
        <v/>
      </c>
      <c r="E493" s="49" t="str">
        <v/>
      </c>
      <c r="F493" s="9" t="str">
        <v/>
      </c>
      <c r="G493" s="38" t="str">
        <v/>
      </c>
      <c r="H493" s="65"/>
      <c r="J493" s="13"/>
      <c r="K493"/>
    </row>
    <row r="494" spans="1:11" ht="15.75" hidden="1" customHeight="1">
      <c r="A494" s="8" t="str">
        <v/>
      </c>
      <c r="B494" s="46" t="str">
        <v/>
      </c>
      <c r="C494" s="46" t="str">
        <v/>
      </c>
      <c r="D494" s="46" t="str">
        <v/>
      </c>
      <c r="E494" s="49" t="str">
        <v/>
      </c>
      <c r="F494" s="9" t="str">
        <v/>
      </c>
      <c r="G494" s="38" t="str">
        <v/>
      </c>
      <c r="H494" s="65"/>
      <c r="J494" s="13"/>
      <c r="K494"/>
    </row>
    <row r="495" spans="1:11" ht="15.75" hidden="1" customHeight="1">
      <c r="A495" s="8" t="str">
        <v/>
      </c>
      <c r="B495" s="46" t="str">
        <v/>
      </c>
      <c r="C495" s="46" t="str">
        <v/>
      </c>
      <c r="D495" s="46" t="str">
        <v/>
      </c>
      <c r="E495" s="49" t="str">
        <v/>
      </c>
      <c r="F495" s="9" t="str">
        <v/>
      </c>
      <c r="G495" s="38" t="str">
        <v/>
      </c>
      <c r="H495" s="65"/>
      <c r="J495" s="13"/>
      <c r="K495"/>
    </row>
    <row r="496" spans="1:11" ht="15.75" hidden="1" customHeight="1">
      <c r="A496" s="8" t="str">
        <v/>
      </c>
      <c r="B496" s="46" t="str">
        <v/>
      </c>
      <c r="C496" s="46" t="str">
        <v/>
      </c>
      <c r="D496" s="46" t="str">
        <v/>
      </c>
      <c r="E496" s="49" t="str">
        <v/>
      </c>
      <c r="F496" s="9" t="str">
        <v/>
      </c>
      <c r="G496" s="38" t="str">
        <v/>
      </c>
      <c r="H496" s="65"/>
      <c r="J496" s="13"/>
      <c r="K496"/>
    </row>
    <row r="497" spans="1:11" ht="15.75" hidden="1" customHeight="1">
      <c r="A497" s="8" t="str">
        <v/>
      </c>
      <c r="B497" s="46" t="str">
        <v/>
      </c>
      <c r="C497" s="46" t="str">
        <v/>
      </c>
      <c r="D497" s="46" t="str">
        <v/>
      </c>
      <c r="E497" s="49" t="str">
        <v/>
      </c>
      <c r="F497" s="9" t="str">
        <v/>
      </c>
      <c r="G497" s="38" t="str">
        <v/>
      </c>
      <c r="H497" s="65"/>
      <c r="J497" s="11"/>
      <c r="K497"/>
    </row>
    <row r="498" spans="1:11" ht="15.75" hidden="1" customHeight="1">
      <c r="A498" s="8" t="str">
        <v/>
      </c>
      <c r="B498" s="46" t="str">
        <v/>
      </c>
      <c r="C498" s="46" t="str">
        <v/>
      </c>
      <c r="D498" s="46" t="str">
        <v/>
      </c>
      <c r="E498" s="49" t="str">
        <v/>
      </c>
      <c r="F498" s="9" t="str">
        <v/>
      </c>
      <c r="G498" s="38" t="str">
        <v/>
      </c>
      <c r="H498" s="65"/>
      <c r="J498" s="13"/>
      <c r="K498"/>
    </row>
    <row r="499" spans="1:11" ht="15.75" hidden="1" customHeight="1">
      <c r="A499" s="8" t="str">
        <v/>
      </c>
      <c r="B499" s="46" t="str">
        <v/>
      </c>
      <c r="C499" s="46" t="str">
        <v/>
      </c>
      <c r="D499" s="46" t="str">
        <v/>
      </c>
      <c r="E499" s="49" t="str">
        <v/>
      </c>
      <c r="F499" s="9" t="str">
        <v/>
      </c>
      <c r="G499" s="38" t="str">
        <v/>
      </c>
      <c r="H499" s="65"/>
      <c r="J499" s="13"/>
      <c r="K499"/>
    </row>
    <row r="500" spans="1:11" ht="15.75" hidden="1" customHeight="1">
      <c r="A500" s="8" t="str">
        <v/>
      </c>
      <c r="B500" s="46" t="str">
        <v/>
      </c>
      <c r="C500" s="46" t="str">
        <v/>
      </c>
      <c r="D500" s="46" t="str">
        <v/>
      </c>
      <c r="E500" s="49" t="str">
        <v/>
      </c>
      <c r="F500" s="9" t="str">
        <v/>
      </c>
      <c r="G500" s="38" t="str">
        <v/>
      </c>
      <c r="H500" s="65"/>
      <c r="J500" s="13"/>
      <c r="K500"/>
    </row>
    <row r="501" spans="1:11" ht="15.75" hidden="1" customHeight="1">
      <c r="A501" s="8" t="str">
        <v/>
      </c>
      <c r="B501" s="46" t="str">
        <v/>
      </c>
      <c r="C501" s="46" t="str">
        <v/>
      </c>
      <c r="D501" s="46" t="str">
        <v/>
      </c>
      <c r="E501" s="49" t="str">
        <v/>
      </c>
      <c r="F501" s="9" t="str">
        <v/>
      </c>
      <c r="G501" s="38" t="str">
        <v/>
      </c>
      <c r="H501" s="65"/>
      <c r="J501" s="13"/>
      <c r="K501"/>
    </row>
    <row r="502" spans="1:11" ht="15.75" hidden="1" customHeight="1">
      <c r="A502" s="8" t="str">
        <v/>
      </c>
      <c r="B502" s="46" t="str">
        <v/>
      </c>
      <c r="C502" s="46" t="str">
        <v/>
      </c>
      <c r="D502" s="46" t="str">
        <v/>
      </c>
      <c r="E502" s="49" t="str">
        <v/>
      </c>
      <c r="F502" s="9" t="str">
        <v/>
      </c>
      <c r="G502" s="38" t="str">
        <v/>
      </c>
      <c r="H502" s="65"/>
      <c r="J502" s="13"/>
      <c r="K502"/>
    </row>
  </sheetData>
  <sheetProtection algorithmName="SHA-512" hashValue="dBEJiRsmNG+tgXQELI+ugPFns8ZvuNH/0cv8hRcZokRd4o7r3q0oYkGDvDt+ZB/O+RD5Hoj+45h5rS6lx1gjVA==" saltValue="yDpgVf+GUTZVubriVNAL0w==" spinCount="100000" sheet="1" objects="1" scenarios="1" sort="0" autoFilter="0"/>
  <autoFilter ref="A4:G502" xr:uid="{CB70E499-17A7-4A2D-9A8E-987060AA3AF1}">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Produce Name"/>
        <filter val="Salad Leaves"/>
        <filter val="Spinach"/>
        <filter val="Sweetcorn Cobs"/>
        <filter val="Vinegar"/>
        <filter val="Wild Venison"/>
      </filters>
    </filterColumn>
  </autoFilter>
  <mergeCells count="2">
    <mergeCell ref="A1:K1"/>
    <mergeCell ref="A2:K2"/>
  </mergeCells>
  <conditionalFormatting sqref="G6:G502">
    <cfRule type="containsBlanks" dxfId="132" priority="1">
      <formula>LEN(TRIM(G6))=0</formula>
    </cfRule>
    <cfRule type="cellIs" dxfId="131" priority="2" operator="lessThan">
      <formula>0</formula>
    </cfRule>
    <cfRule type="cellIs" dxfId="130" priority="3" operator="equal">
      <formula>0</formula>
    </cfRule>
    <cfRule type="cellIs" dxfId="129" priority="4" operator="between">
      <formula>$F6</formula>
      <formula>0</formula>
    </cfRule>
  </conditionalFormatting>
  <conditionalFormatting sqref="J6:J502">
    <cfRule type="cellIs" dxfId="128" priority="5" operator="equal">
      <formula>0</formula>
    </cfRule>
    <cfRule type="notContainsBlanks" dxfId="127" priority="6">
      <formula>LEN(TRIM(J6))&gt;0</formula>
    </cfRule>
    <cfRule type="containsBlanks" dxfId="126" priority="7">
      <formula>LEN(TRIM(J6))=0</formula>
    </cfRule>
  </conditionalFormatting>
  <dataValidations count="2">
    <dataValidation allowBlank="1" showInputMessage="1" showErrorMessage="1" sqref="K3" xr:uid="{49DA42C3-3799-494E-8FED-BC8DE598AD56}"/>
    <dataValidation type="decimal" allowBlank="1" showInputMessage="1" showErrorMessage="1" errorTitle="Please only enter numbers here." error="If you have an issue, contact the Farm to Fork admin." promptTitle="Please enter a number" sqref="J6:J502" xr:uid="{30FB0ABE-E13A-43BA-A02C-AFD2BA090A05}">
      <formula1>0</formula1>
      <formula2>99999</formula2>
    </dataValidation>
  </dataValidation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BDA0035-619D-42E0-9805-73CC327930CD}">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4.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257</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tr">
        <f>'TEMPLATE Order Page ADMIN USE'!J3</f>
        <v>Total Due to all Growers: (auto-calc)</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Spinach</v>
      </c>
      <c r="C31" s="46" t="str">
        <v/>
      </c>
      <c r="D31" s="46" t="str">
        <v>kg</v>
      </c>
      <c r="E31" s="49">
        <v>9</v>
      </c>
      <c r="F31" s="9">
        <v>10</v>
      </c>
      <c r="G31" s="38">
        <v>0</v>
      </c>
      <c r="H31" s="65" t="e">
        <v>#REF!</v>
      </c>
      <c r="I31" s="12"/>
      <c r="J31" s="13"/>
    </row>
    <row r="32" spans="1:10" ht="15">
      <c r="A32" s="8" t="str">
        <v>Worthy Earth at Bletchingdon</v>
      </c>
      <c r="B32" s="46" t="str">
        <v>Salad Leaves</v>
      </c>
      <c r="C32" s="46" t="str">
        <v>Mixed</v>
      </c>
      <c r="D32" s="46" t="str">
        <v>kg</v>
      </c>
      <c r="E32" s="49">
        <v>12</v>
      </c>
      <c r="F32" s="9">
        <v>20</v>
      </c>
      <c r="G32" s="38">
        <v>4</v>
      </c>
      <c r="H32" s="65" t="e">
        <v>#REF!</v>
      </c>
      <c r="I32" s="12"/>
      <c r="J32" s="13"/>
    </row>
    <row r="33" spans="1:10" ht="15">
      <c r="A33" s="8" t="str">
        <v>Worthy Earth at Bletchingdon</v>
      </c>
      <c r="B33" s="46" t="str">
        <v>Coriander</v>
      </c>
      <c r="C33" s="46" t="str">
        <v/>
      </c>
      <c r="D33" s="46" t="str">
        <v>100 g</v>
      </c>
      <c r="E33" s="49">
        <v>1.2</v>
      </c>
      <c r="F33" s="9">
        <v>10</v>
      </c>
      <c r="G33" s="38">
        <v>0</v>
      </c>
      <c r="H33" s="65" t="e">
        <v>#REF!</v>
      </c>
      <c r="I33" s="12"/>
      <c r="J33" s="11"/>
    </row>
    <row r="34" spans="1:10" ht="15">
      <c r="A34" s="8" t="str">
        <v>Worthy Earth at Bletchingdon</v>
      </c>
      <c r="B34" s="46" t="str">
        <v>Lemon Balm</v>
      </c>
      <c r="C34" s="46" t="str">
        <v/>
      </c>
      <c r="D34" s="46" t="str">
        <v>100 g</v>
      </c>
      <c r="E34" s="49">
        <v>1.2</v>
      </c>
      <c r="F34" s="9">
        <v>10</v>
      </c>
      <c r="G34" s="38">
        <v>1</v>
      </c>
      <c r="H34" s="65" t="e">
        <v>#REF!</v>
      </c>
      <c r="I34" s="12"/>
      <c r="J34" s="13"/>
    </row>
    <row r="35" spans="1:10" ht="15">
      <c r="A35" s="8" t="str">
        <v>Worthy Earth at Bletchingdon</v>
      </c>
      <c r="B35" s="46" t="str">
        <v>Oregano</v>
      </c>
      <c r="C35" s="46" t="str">
        <v/>
      </c>
      <c r="D35" s="46" t="str">
        <v>100 g</v>
      </c>
      <c r="E35" s="49">
        <v>1.2</v>
      </c>
      <c r="F35" s="9">
        <v>10</v>
      </c>
      <c r="G35" s="38">
        <v>2</v>
      </c>
      <c r="H35" s="65" t="e">
        <v>#REF!</v>
      </c>
      <c r="I35" s="12"/>
      <c r="J35" s="13"/>
    </row>
    <row r="36" spans="1:10" ht="15">
      <c r="A36" s="8" t="str">
        <v>Worthy Earth at Bletchingdon</v>
      </c>
      <c r="B36" s="46" t="str">
        <v>Chard</v>
      </c>
      <c r="C36" s="46" t="str">
        <v>Rainbow</v>
      </c>
      <c r="D36" s="46" t="str">
        <v>kg</v>
      </c>
      <c r="E36" s="49">
        <v>6.5</v>
      </c>
      <c r="F36" s="9">
        <v>2</v>
      </c>
      <c r="G36" s="38">
        <v>0</v>
      </c>
      <c r="H36" s="65" t="e">
        <v>#REF!</v>
      </c>
      <c r="J36" s="13"/>
    </row>
    <row r="37" spans="1:10" ht="15" hidden="1">
      <c r="A37" s="8" t="str">
        <v>Worthy Earth at Bletchingdon</v>
      </c>
      <c r="B37" s="46" t="str">
        <v>Radish</v>
      </c>
      <c r="C37" s="46" t="str">
        <v>6 radish per bunch</v>
      </c>
      <c r="D37" s="46" t="str">
        <v>bunch</v>
      </c>
      <c r="E37" s="49">
        <v>1.2</v>
      </c>
      <c r="F37" s="9">
        <v>45</v>
      </c>
      <c r="G37" s="38">
        <v>45</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100</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11</v>
      </c>
      <c r="H84" s="65" t="e">
        <v>#REF!</v>
      </c>
      <c r="J84" s="13"/>
    </row>
    <row r="85" spans="1:10" ht="15">
      <c r="A85" s="8" t="str">
        <v>Forge Farm</v>
      </c>
      <c r="B85" s="46" t="str">
        <v>Vinegar</v>
      </c>
      <c r="C85" s="46" t="str">
        <v>From Organic Apple &amp; Pear/with mother</v>
      </c>
      <c r="D85" s="46" t="str">
        <v>2 ltr jug</v>
      </c>
      <c r="E85" s="49">
        <v>25</v>
      </c>
      <c r="F85" s="9">
        <v>15</v>
      </c>
      <c r="G85" s="38">
        <v>14</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two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28.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hidden="1">
      <c r="A184" s="8" t="str">
        <v>Rose Dale’s Organic Farm</v>
      </c>
      <c r="B184" s="46" t="str">
        <v/>
      </c>
      <c r="C184" s="46" t="str">
        <v/>
      </c>
      <c r="D184" s="46" t="str">
        <v/>
      </c>
      <c r="E184" s="49" t="str">
        <v/>
      </c>
      <c r="F184" s="9" t="str">
        <v/>
      </c>
      <c r="G184" s="38" t="str">
        <v/>
      </c>
      <c r="H184" s="65" t="e">
        <v>#REF!</v>
      </c>
      <c r="J184" s="13"/>
    </row>
    <row r="185" spans="1:10" ht="15" hidden="1">
      <c r="A185" s="8" t="str">
        <v>Rose Dale’s Organic Farm</v>
      </c>
      <c r="B185" s="46" t="str">
        <v/>
      </c>
      <c r="C185" s="46" t="str">
        <v/>
      </c>
      <c r="D185" s="46" t="str">
        <v/>
      </c>
      <c r="E185" s="49" t="str">
        <v/>
      </c>
      <c r="F185" s="9" t="str">
        <v/>
      </c>
      <c r="G185" s="38" t="str">
        <v/>
      </c>
      <c r="H185" s="65" t="e">
        <v>#REF!</v>
      </c>
      <c r="J185" s="13"/>
    </row>
    <row r="186" spans="1:10" ht="15" hidden="1">
      <c r="A186" s="8" t="str">
        <v>Rose Dale’s Organic Farm</v>
      </c>
      <c r="B186" s="46" t="str">
        <v/>
      </c>
      <c r="C186" s="46" t="str">
        <v/>
      </c>
      <c r="D186" s="46" t="str">
        <v/>
      </c>
      <c r="E186" s="49" t="str">
        <v/>
      </c>
      <c r="F186" s="9" t="str">
        <v/>
      </c>
      <c r="G186" s="38" t="str">
        <v/>
      </c>
      <c r="H186" s="65" t="e">
        <v>#REF!</v>
      </c>
      <c r="J186" s="13"/>
    </row>
    <row r="187" spans="1:10" ht="15" hidden="1">
      <c r="A187" s="8" t="str">
        <v>Rose Dale’s Organic Farm</v>
      </c>
      <c r="B187" s="46" t="str">
        <v/>
      </c>
      <c r="C187" s="46" t="str">
        <v/>
      </c>
      <c r="D187" s="46" t="str">
        <v/>
      </c>
      <c r="E187" s="49" t="str">
        <v/>
      </c>
      <c r="F187" s="9" t="str">
        <v/>
      </c>
      <c r="G187" s="38" t="str">
        <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36</v>
      </c>
      <c r="H259" s="65" t="e">
        <v>#REF!</v>
      </c>
      <c r="J259" s="13"/>
    </row>
    <row r="260" spans="1:10" ht="15">
      <c r="A260" s="8" t="str">
        <v>Willowbrook Farm</v>
      </c>
      <c r="B260" s="46" t="str">
        <v>Eggs</v>
      </c>
      <c r="C260" s="46" t="str">
        <v>Large</v>
      </c>
      <c r="D260" s="46" t="str">
        <v>tray (30 eggs)</v>
      </c>
      <c r="E260" s="49">
        <v>7.3</v>
      </c>
      <c r="F260" s="9">
        <v>30</v>
      </c>
      <c r="G260" s="38">
        <v>30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39</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36</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125" priority="3">
      <formula>LEN(TRIM(G6))=0</formula>
    </cfRule>
    <cfRule type="cellIs" dxfId="124" priority="4" operator="lessThan">
      <formula>0</formula>
    </cfRule>
    <cfRule type="cellIs" dxfId="123" priority="5" operator="equal">
      <formula>0</formula>
    </cfRule>
    <cfRule type="cellIs" dxfId="122" priority="6" operator="between">
      <formula>$F6</formula>
      <formula>0</formula>
    </cfRule>
  </conditionalFormatting>
  <conditionalFormatting sqref="J6:J502">
    <cfRule type="cellIs" dxfId="121" priority="7" operator="equal">
      <formula>0</formula>
    </cfRule>
    <cfRule type="notContainsBlanks" dxfId="120" priority="8">
      <formula>LEN(TRIM(J6))&gt;0</formula>
    </cfRule>
    <cfRule type="containsBlanks" dxfId="119"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5.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258</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tr">
        <f>'TEMPLATE Order Page ADMIN USE'!J3</f>
        <v>Total Due to all Growers: (auto-calc)</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Spinach</v>
      </c>
      <c r="C31" s="46" t="str">
        <v/>
      </c>
      <c r="D31" s="46" t="str">
        <v>kg</v>
      </c>
      <c r="E31" s="49">
        <v>9</v>
      </c>
      <c r="F31" s="9">
        <v>10</v>
      </c>
      <c r="G31" s="38">
        <v>0</v>
      </c>
      <c r="H31" s="65" t="e">
        <v>#REF!</v>
      </c>
      <c r="I31" s="12"/>
      <c r="J31" s="13"/>
    </row>
    <row r="32" spans="1:10" ht="15">
      <c r="A32" s="8" t="str">
        <v>Worthy Earth at Bletchingdon</v>
      </c>
      <c r="B32" s="46" t="str">
        <v>Salad Leaves</v>
      </c>
      <c r="C32" s="46" t="str">
        <v>Mixed</v>
      </c>
      <c r="D32" s="46" t="str">
        <v>kg</v>
      </c>
      <c r="E32" s="49">
        <v>12</v>
      </c>
      <c r="F32" s="9">
        <v>20</v>
      </c>
      <c r="G32" s="38">
        <v>4</v>
      </c>
      <c r="H32" s="65" t="e">
        <v>#REF!</v>
      </c>
      <c r="I32" s="12"/>
      <c r="J32" s="13"/>
    </row>
    <row r="33" spans="1:10" ht="15">
      <c r="A33" s="8" t="str">
        <v>Worthy Earth at Bletchingdon</v>
      </c>
      <c r="B33" s="46" t="str">
        <v>Coriander</v>
      </c>
      <c r="C33" s="46" t="str">
        <v/>
      </c>
      <c r="D33" s="46" t="str">
        <v>100 g</v>
      </c>
      <c r="E33" s="49">
        <v>1.2</v>
      </c>
      <c r="F33" s="9">
        <v>10</v>
      </c>
      <c r="G33" s="38">
        <v>0</v>
      </c>
      <c r="H33" s="65" t="e">
        <v>#REF!</v>
      </c>
      <c r="I33" s="12"/>
      <c r="J33" s="11"/>
    </row>
    <row r="34" spans="1:10" ht="15">
      <c r="A34" s="8" t="str">
        <v>Worthy Earth at Bletchingdon</v>
      </c>
      <c r="B34" s="46" t="str">
        <v>Lemon Balm</v>
      </c>
      <c r="C34" s="46" t="str">
        <v/>
      </c>
      <c r="D34" s="46" t="str">
        <v>100 g</v>
      </c>
      <c r="E34" s="49">
        <v>1.2</v>
      </c>
      <c r="F34" s="9">
        <v>10</v>
      </c>
      <c r="G34" s="38">
        <v>1</v>
      </c>
      <c r="H34" s="65" t="e">
        <v>#REF!</v>
      </c>
      <c r="I34" s="12"/>
      <c r="J34" s="13"/>
    </row>
    <row r="35" spans="1:10" ht="15">
      <c r="A35" s="8" t="str">
        <v>Worthy Earth at Bletchingdon</v>
      </c>
      <c r="B35" s="46" t="str">
        <v>Oregano</v>
      </c>
      <c r="C35" s="46" t="str">
        <v/>
      </c>
      <c r="D35" s="46" t="str">
        <v>100 g</v>
      </c>
      <c r="E35" s="49">
        <v>1.2</v>
      </c>
      <c r="F35" s="9">
        <v>10</v>
      </c>
      <c r="G35" s="38">
        <v>2</v>
      </c>
      <c r="H35" s="65" t="e">
        <v>#REF!</v>
      </c>
      <c r="I35" s="12"/>
      <c r="J35" s="13"/>
    </row>
    <row r="36" spans="1:10" ht="15">
      <c r="A36" s="8" t="str">
        <v>Worthy Earth at Bletchingdon</v>
      </c>
      <c r="B36" s="46" t="str">
        <v>Chard</v>
      </c>
      <c r="C36" s="46" t="str">
        <v>Rainbow</v>
      </c>
      <c r="D36" s="46" t="str">
        <v>kg</v>
      </c>
      <c r="E36" s="49">
        <v>6.5</v>
      </c>
      <c r="F36" s="9">
        <v>2</v>
      </c>
      <c r="G36" s="38">
        <v>0</v>
      </c>
      <c r="H36" s="65" t="e">
        <v>#REF!</v>
      </c>
      <c r="J36" s="13"/>
    </row>
    <row r="37" spans="1:10" ht="15" hidden="1">
      <c r="A37" s="8" t="str">
        <v>Worthy Earth at Bletchingdon</v>
      </c>
      <c r="B37" s="46" t="str">
        <v>Radish</v>
      </c>
      <c r="C37" s="46" t="str">
        <v>6 radish per bunch</v>
      </c>
      <c r="D37" s="46" t="str">
        <v>bunch</v>
      </c>
      <c r="E37" s="49">
        <v>1.2</v>
      </c>
      <c r="F37" s="9">
        <v>45</v>
      </c>
      <c r="G37" s="38">
        <v>45</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100</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11</v>
      </c>
      <c r="H84" s="65" t="e">
        <v>#REF!</v>
      </c>
      <c r="J84" s="13"/>
    </row>
    <row r="85" spans="1:10" ht="15">
      <c r="A85" s="8" t="str">
        <v>Forge Farm</v>
      </c>
      <c r="B85" s="46" t="str">
        <v>Vinegar</v>
      </c>
      <c r="C85" s="46" t="str">
        <v>From Organic Apple &amp; Pear/with mother</v>
      </c>
      <c r="D85" s="46" t="str">
        <v>2 ltr jug</v>
      </c>
      <c r="E85" s="49">
        <v>25</v>
      </c>
      <c r="F85" s="9">
        <v>15</v>
      </c>
      <c r="G85" s="38">
        <v>14</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two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28.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hidden="1">
      <c r="A184" s="8" t="str">
        <v>Rose Dale’s Organic Farm</v>
      </c>
      <c r="B184" s="46" t="str">
        <v/>
      </c>
      <c r="C184" s="46" t="str">
        <v/>
      </c>
      <c r="D184" s="46" t="str">
        <v/>
      </c>
      <c r="E184" s="49" t="str">
        <v/>
      </c>
      <c r="F184" s="9" t="str">
        <v/>
      </c>
      <c r="G184" s="38" t="str">
        <v/>
      </c>
      <c r="H184" s="65" t="e">
        <v>#REF!</v>
      </c>
      <c r="J184" s="13"/>
    </row>
    <row r="185" spans="1:10" ht="15" hidden="1">
      <c r="A185" s="8" t="str">
        <v>Rose Dale’s Organic Farm</v>
      </c>
      <c r="B185" s="46" t="str">
        <v/>
      </c>
      <c r="C185" s="46" t="str">
        <v/>
      </c>
      <c r="D185" s="46" t="str">
        <v/>
      </c>
      <c r="E185" s="49" t="str">
        <v/>
      </c>
      <c r="F185" s="9" t="str">
        <v/>
      </c>
      <c r="G185" s="38" t="str">
        <v/>
      </c>
      <c r="H185" s="65" t="e">
        <v>#REF!</v>
      </c>
      <c r="J185" s="13"/>
    </row>
    <row r="186" spans="1:10" ht="15" hidden="1">
      <c r="A186" s="8" t="str">
        <v>Rose Dale’s Organic Farm</v>
      </c>
      <c r="B186" s="46" t="str">
        <v/>
      </c>
      <c r="C186" s="46" t="str">
        <v/>
      </c>
      <c r="D186" s="46" t="str">
        <v/>
      </c>
      <c r="E186" s="49" t="str">
        <v/>
      </c>
      <c r="F186" s="9" t="str">
        <v/>
      </c>
      <c r="G186" s="38" t="str">
        <v/>
      </c>
      <c r="H186" s="65" t="e">
        <v>#REF!</v>
      </c>
      <c r="J186" s="13"/>
    </row>
    <row r="187" spans="1:10" ht="15" hidden="1">
      <c r="A187" s="8" t="str">
        <v>Rose Dale’s Organic Farm</v>
      </c>
      <c r="B187" s="46" t="str">
        <v/>
      </c>
      <c r="C187" s="46" t="str">
        <v/>
      </c>
      <c r="D187" s="46" t="str">
        <v/>
      </c>
      <c r="E187" s="49" t="str">
        <v/>
      </c>
      <c r="F187" s="9" t="str">
        <v/>
      </c>
      <c r="G187" s="38" t="str">
        <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36</v>
      </c>
      <c r="H259" s="65" t="e">
        <v>#REF!</v>
      </c>
      <c r="J259" s="13"/>
    </row>
    <row r="260" spans="1:10" ht="15">
      <c r="A260" s="8" t="str">
        <v>Willowbrook Farm</v>
      </c>
      <c r="B260" s="46" t="str">
        <v>Eggs</v>
      </c>
      <c r="C260" s="46" t="str">
        <v>Large</v>
      </c>
      <c r="D260" s="46" t="str">
        <v>tray (30 eggs)</v>
      </c>
      <c r="E260" s="49">
        <v>7.3</v>
      </c>
      <c r="F260" s="9">
        <v>30</v>
      </c>
      <c r="G260" s="38">
        <v>30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39</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36</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FE9F33ED-2D21-4AC0-94F5-8DFD4EE76B63}">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118" priority="3">
      <formula>LEN(TRIM(G6))=0</formula>
    </cfRule>
    <cfRule type="cellIs" dxfId="117" priority="4" operator="lessThan">
      <formula>0</formula>
    </cfRule>
    <cfRule type="cellIs" dxfId="116" priority="5" operator="equal">
      <formula>0</formula>
    </cfRule>
    <cfRule type="cellIs" dxfId="115" priority="6" operator="between">
      <formula>$F6</formula>
      <formula>0</formula>
    </cfRule>
  </conditionalFormatting>
  <conditionalFormatting sqref="J6:J502">
    <cfRule type="cellIs" dxfId="114" priority="7" operator="equal">
      <formula>0</formula>
    </cfRule>
    <cfRule type="notContainsBlanks" dxfId="113" priority="8">
      <formula>LEN(TRIM(J6))&gt;0</formula>
    </cfRule>
    <cfRule type="containsBlanks" dxfId="112"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56.140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259</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tr">
        <f>'TEMPLATE Order Page ADMIN USE'!J3</f>
        <v>Total Due to all Growers: (auto-calc)</v>
      </c>
      <c r="K3" s="70">
        <f>SUMPRODUCT(J6:J500,'GROWERS'' PAGE'!E4:E498)</f>
        <v>249.70000000000002</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cm="1">
        <f t="array" ref="H6:H283">'TEMPLATE Order Page ADMIN USE'!H6:H283</f>
        <v>#REF!</v>
      </c>
      <c r="I6" s="12"/>
      <c r="J6" s="11">
        <v>6</v>
      </c>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4.25">
      <c r="A31" s="8" t="str">
        <v>Worthy Earth at Bletchingdon</v>
      </c>
      <c r="B31" s="46" t="str">
        <v>Spinach</v>
      </c>
      <c r="C31" s="46" t="str">
        <v/>
      </c>
      <c r="D31" s="46" t="str">
        <v>kg</v>
      </c>
      <c r="E31" s="49">
        <v>9</v>
      </c>
      <c r="F31" s="9">
        <v>10</v>
      </c>
      <c r="G31" s="38">
        <v>0</v>
      </c>
      <c r="H31" s="65" t="e">
        <v>#REF!</v>
      </c>
      <c r="I31" s="12"/>
      <c r="J31" s="13">
        <v>5</v>
      </c>
    </row>
    <row r="32" spans="1:10" ht="14.25">
      <c r="A32" s="8" t="str">
        <v>Worthy Earth at Bletchingdon</v>
      </c>
      <c r="B32" s="46" t="str">
        <v>Salad Leaves</v>
      </c>
      <c r="C32" s="46" t="str">
        <v>Mixed</v>
      </c>
      <c r="D32" s="46" t="str">
        <v>kg</v>
      </c>
      <c r="E32" s="49">
        <v>12</v>
      </c>
      <c r="F32" s="9">
        <v>20</v>
      </c>
      <c r="G32" s="38">
        <v>4</v>
      </c>
      <c r="H32" s="65" t="e">
        <v>#REF!</v>
      </c>
      <c r="I32" s="12"/>
      <c r="J32" s="13">
        <v>2</v>
      </c>
    </row>
    <row r="33" spans="1:10" ht="14.25">
      <c r="A33" s="8" t="str">
        <v>Worthy Earth at Bletchingdon</v>
      </c>
      <c r="B33" s="46" t="str">
        <v>Coriander</v>
      </c>
      <c r="C33" s="46" t="str">
        <v/>
      </c>
      <c r="D33" s="46" t="str">
        <v>100 g</v>
      </c>
      <c r="E33" s="49">
        <v>1.2</v>
      </c>
      <c r="F33" s="9">
        <v>10</v>
      </c>
      <c r="G33" s="38">
        <v>0</v>
      </c>
      <c r="H33" s="65" t="e">
        <v>#REF!</v>
      </c>
      <c r="I33" s="12"/>
      <c r="J33" s="11">
        <v>4</v>
      </c>
    </row>
    <row r="34" spans="1:10" ht="15">
      <c r="A34" s="8" t="str">
        <v>Worthy Earth at Bletchingdon</v>
      </c>
      <c r="B34" s="46" t="str">
        <v>Lemon Balm</v>
      </c>
      <c r="C34" s="46" t="str">
        <v/>
      </c>
      <c r="D34" s="46" t="str">
        <v>100 g</v>
      </c>
      <c r="E34" s="49">
        <v>1.2</v>
      </c>
      <c r="F34" s="9">
        <v>10</v>
      </c>
      <c r="G34" s="38">
        <v>1</v>
      </c>
      <c r="H34" s="65" t="e">
        <v>#REF!</v>
      </c>
      <c r="I34" s="12"/>
      <c r="J34" s="13"/>
    </row>
    <row r="35" spans="1:10" ht="15">
      <c r="A35" s="8" t="str">
        <v>Worthy Earth at Bletchingdon</v>
      </c>
      <c r="B35" s="46" t="str">
        <v>Oregano</v>
      </c>
      <c r="C35" s="46" t="str">
        <v/>
      </c>
      <c r="D35" s="46" t="str">
        <v>100 g</v>
      </c>
      <c r="E35" s="49">
        <v>1.2</v>
      </c>
      <c r="F35" s="9">
        <v>10</v>
      </c>
      <c r="G35" s="38">
        <v>2</v>
      </c>
      <c r="H35" s="65" t="e">
        <v>#REF!</v>
      </c>
      <c r="I35" s="12"/>
      <c r="J35" s="13"/>
    </row>
    <row r="36" spans="1:10" ht="15">
      <c r="A36" s="8" t="str">
        <v>Worthy Earth at Bletchingdon</v>
      </c>
      <c r="B36" s="46" t="str">
        <v>Chard</v>
      </c>
      <c r="C36" s="46" t="str">
        <v>Rainbow</v>
      </c>
      <c r="D36" s="46" t="str">
        <v>kg</v>
      </c>
      <c r="E36" s="49">
        <v>6.5</v>
      </c>
      <c r="F36" s="9">
        <v>2</v>
      </c>
      <c r="G36" s="38">
        <v>0</v>
      </c>
      <c r="H36" s="65" t="e">
        <v>#REF!</v>
      </c>
      <c r="J36" s="13"/>
    </row>
    <row r="37" spans="1:10" ht="15" hidden="1">
      <c r="A37" s="8" t="str">
        <v>Worthy Earth at Bletchingdon</v>
      </c>
      <c r="B37" s="46" t="str">
        <v>Radish</v>
      </c>
      <c r="C37" s="46" t="str">
        <v>6 radish per bunch</v>
      </c>
      <c r="D37" s="46" t="str">
        <v>bunch</v>
      </c>
      <c r="E37" s="49">
        <v>1.2</v>
      </c>
      <c r="F37" s="9">
        <v>45</v>
      </c>
      <c r="G37" s="38">
        <v>45</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100</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4.25">
      <c r="A84" s="8" t="str">
        <v>Forge Farm</v>
      </c>
      <c r="B84" s="46" t="str">
        <v>Honey</v>
      </c>
      <c r="C84" s="46" t="str">
        <v>Raw</v>
      </c>
      <c r="D84" s="46" t="str">
        <v>≈1.7 ltr glass jar</v>
      </c>
      <c r="E84" s="49">
        <v>60</v>
      </c>
      <c r="F84" s="9">
        <v>12</v>
      </c>
      <c r="G84" s="38">
        <v>11</v>
      </c>
      <c r="H84" s="65" t="e">
        <v>#REF!</v>
      </c>
      <c r="J84" s="13">
        <v>1</v>
      </c>
    </row>
    <row r="85" spans="1:10" ht="14.25">
      <c r="A85" s="8" t="str">
        <v>Forge Farm</v>
      </c>
      <c r="B85" s="46" t="str">
        <v>Vinegar</v>
      </c>
      <c r="C85" s="46" t="str">
        <v>From Organic Apple &amp; Pear/with mother</v>
      </c>
      <c r="D85" s="46" t="str">
        <v>2 ltr jug</v>
      </c>
      <c r="E85" s="49">
        <v>25</v>
      </c>
      <c r="F85" s="9">
        <v>15</v>
      </c>
      <c r="G85" s="38">
        <v>14</v>
      </c>
      <c r="H85" s="65" t="e">
        <v>#REF!</v>
      </c>
      <c r="J85" s="13">
        <v>1</v>
      </c>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two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hidden="1">
      <c r="A184" s="8" t="str">
        <v>Rose Dale’s Organic Farm</v>
      </c>
      <c r="B184" s="46" t="str">
        <v/>
      </c>
      <c r="C184" s="46" t="str">
        <v/>
      </c>
      <c r="D184" s="46" t="str">
        <v/>
      </c>
      <c r="E184" s="49" t="str">
        <v/>
      </c>
      <c r="F184" s="9" t="str">
        <v/>
      </c>
      <c r="G184" s="38" t="str">
        <v/>
      </c>
      <c r="H184" s="65" t="e">
        <v>#REF!</v>
      </c>
      <c r="J184" s="13"/>
    </row>
    <row r="185" spans="1:10" ht="15" hidden="1">
      <c r="A185" s="8" t="str">
        <v>Rose Dale’s Organic Farm</v>
      </c>
      <c r="B185" s="46" t="str">
        <v/>
      </c>
      <c r="C185" s="46" t="str">
        <v/>
      </c>
      <c r="D185" s="46" t="str">
        <v/>
      </c>
      <c r="E185" s="49" t="str">
        <v/>
      </c>
      <c r="F185" s="9" t="str">
        <v/>
      </c>
      <c r="G185" s="38" t="str">
        <v/>
      </c>
      <c r="H185" s="65" t="e">
        <v>#REF!</v>
      </c>
      <c r="J185" s="13"/>
    </row>
    <row r="186" spans="1:10" ht="15" hidden="1">
      <c r="A186" s="8" t="str">
        <v>Rose Dale’s Organic Farm</v>
      </c>
      <c r="B186" s="46" t="str">
        <v/>
      </c>
      <c r="C186" s="46" t="str">
        <v/>
      </c>
      <c r="D186" s="46" t="str">
        <v/>
      </c>
      <c r="E186" s="49" t="str">
        <v/>
      </c>
      <c r="F186" s="9" t="str">
        <v/>
      </c>
      <c r="G186" s="38" t="str">
        <v/>
      </c>
      <c r="H186" s="65" t="e">
        <v>#REF!</v>
      </c>
      <c r="J186" s="13"/>
    </row>
    <row r="187" spans="1:10" ht="15" hidden="1">
      <c r="A187" s="8" t="str">
        <v>Rose Dale’s Organic Farm</v>
      </c>
      <c r="B187" s="46" t="str">
        <v/>
      </c>
      <c r="C187" s="46" t="str">
        <v/>
      </c>
      <c r="D187" s="46" t="str">
        <v/>
      </c>
      <c r="E187" s="49" t="str">
        <v/>
      </c>
      <c r="F187" s="9" t="str">
        <v/>
      </c>
      <c r="G187" s="38" t="str">
        <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4.25">
      <c r="A259" s="8" t="str">
        <v>Willowbrook Farm</v>
      </c>
      <c r="B259" s="46" t="str">
        <v>Eggs</v>
      </c>
      <c r="C259" s="46" t="str">
        <v>Medium</v>
      </c>
      <c r="D259" s="46" t="str">
        <v>tray (30 eggs)</v>
      </c>
      <c r="E259" s="49">
        <v>6.65</v>
      </c>
      <c r="F259" s="9">
        <v>72</v>
      </c>
      <c r="G259" s="38">
        <v>36</v>
      </c>
      <c r="H259" s="65" t="e">
        <v>#REF!</v>
      </c>
      <c r="J259" s="13">
        <v>6</v>
      </c>
    </row>
    <row r="260" spans="1:10" ht="15">
      <c r="A260" s="8" t="str">
        <v>Willowbrook Farm</v>
      </c>
      <c r="B260" s="46" t="str">
        <v>Eggs</v>
      </c>
      <c r="C260" s="46" t="str">
        <v>Large</v>
      </c>
      <c r="D260" s="46" t="str">
        <v>tray (30 eggs)</v>
      </c>
      <c r="E260" s="49">
        <v>7.3</v>
      </c>
      <c r="F260" s="9">
        <v>30</v>
      </c>
      <c r="G260" s="38">
        <v>30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39</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v>4</v>
      </c>
    </row>
    <row r="286" spans="1:10" ht="15.75" customHeight="1">
      <c r="A286" s="8" t="str">
        <v>Proof Social Bakehouse</v>
      </c>
      <c r="B286" s="46" t="str">
        <v>Bread (Wed)</v>
      </c>
      <c r="C286" s="46" t="str">
        <v>Sourdough loaf - additional £6 delivery cost</v>
      </c>
      <c r="D286" s="46" t="str">
        <v>each</v>
      </c>
      <c r="E286" s="49">
        <v>3.75</v>
      </c>
      <c r="F286" s="9">
        <v>50</v>
      </c>
      <c r="G286" s="38">
        <v>36</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B3C95662-F04C-4B12-9B72-70E9BDBF3198}">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111" priority="3">
      <formula>LEN(TRIM(G6))=0</formula>
    </cfRule>
    <cfRule type="cellIs" dxfId="110" priority="4" operator="lessThan">
      <formula>0</formula>
    </cfRule>
    <cfRule type="cellIs" dxfId="109" priority="5" operator="equal">
      <formula>0</formula>
    </cfRule>
    <cfRule type="cellIs" dxfId="108" priority="6" operator="between">
      <formula>$F6</formula>
      <formula>0</formula>
    </cfRule>
  </conditionalFormatting>
  <conditionalFormatting sqref="J6:J502">
    <cfRule type="cellIs" dxfId="107" priority="7" operator="equal">
      <formula>0</formula>
    </cfRule>
    <cfRule type="notContainsBlanks" dxfId="106" priority="8">
      <formula>LEN(TRIM(J6))&gt;0</formula>
    </cfRule>
    <cfRule type="containsBlanks" dxfId="105"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pageSetup scale="90" fitToWidth="0" fitToHeight="0" orientation="landscape"/>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pageSetUpPr fitToPage="1"/>
  </sheetPr>
  <dimension ref="A1:O502"/>
  <sheetViews>
    <sheetView showGridLines="0" workbookViewId="0">
      <pane ySplit="5" topLeftCell="A6" activePane="bottomLeft" state="frozen"/>
      <selection pane="bottomLeft" activeCell="J85" sqref="J85"/>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260</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tr">
        <f>'TEMPLATE Order Page ADMIN USE'!J3</f>
        <v>Total Due to all Growers: (auto-calc)</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Spinach</v>
      </c>
      <c r="C31" s="46" t="str">
        <v/>
      </c>
      <c r="D31" s="46" t="str">
        <v>kg</v>
      </c>
      <c r="E31" s="49">
        <v>9</v>
      </c>
      <c r="F31" s="9">
        <v>10</v>
      </c>
      <c r="G31" s="38">
        <v>0</v>
      </c>
      <c r="H31" s="65" t="e">
        <v>#REF!</v>
      </c>
      <c r="I31" s="12"/>
      <c r="J31" s="13"/>
    </row>
    <row r="32" spans="1:10" ht="15">
      <c r="A32" s="8" t="str">
        <v>Worthy Earth at Bletchingdon</v>
      </c>
      <c r="B32" s="46" t="str">
        <v>Salad Leaves</v>
      </c>
      <c r="C32" s="46" t="str">
        <v>Mixed</v>
      </c>
      <c r="D32" s="46" t="str">
        <v>kg</v>
      </c>
      <c r="E32" s="49">
        <v>12</v>
      </c>
      <c r="F32" s="9">
        <v>20</v>
      </c>
      <c r="G32" s="38">
        <v>4</v>
      </c>
      <c r="H32" s="65" t="e">
        <v>#REF!</v>
      </c>
      <c r="I32" s="12"/>
      <c r="J32" s="13"/>
    </row>
    <row r="33" spans="1:10" ht="15">
      <c r="A33" s="8" t="str">
        <v>Worthy Earth at Bletchingdon</v>
      </c>
      <c r="B33" s="46" t="str">
        <v>Coriander</v>
      </c>
      <c r="C33" s="46" t="str">
        <v/>
      </c>
      <c r="D33" s="46" t="str">
        <v>100 g</v>
      </c>
      <c r="E33" s="49">
        <v>1.2</v>
      </c>
      <c r="F33" s="9">
        <v>10</v>
      </c>
      <c r="G33" s="38">
        <v>0</v>
      </c>
      <c r="H33" s="65" t="e">
        <v>#REF!</v>
      </c>
      <c r="I33" s="12"/>
      <c r="J33" s="11"/>
    </row>
    <row r="34" spans="1:10" ht="15">
      <c r="A34" s="8" t="str">
        <v>Worthy Earth at Bletchingdon</v>
      </c>
      <c r="B34" s="46" t="str">
        <v>Lemon Balm</v>
      </c>
      <c r="C34" s="46" t="str">
        <v/>
      </c>
      <c r="D34" s="46" t="str">
        <v>100 g</v>
      </c>
      <c r="E34" s="49">
        <v>1.2</v>
      </c>
      <c r="F34" s="9">
        <v>10</v>
      </c>
      <c r="G34" s="38">
        <v>1</v>
      </c>
      <c r="H34" s="65" t="e">
        <v>#REF!</v>
      </c>
      <c r="I34" s="12"/>
      <c r="J34" s="13"/>
    </row>
    <row r="35" spans="1:10" ht="15">
      <c r="A35" s="8" t="str">
        <v>Worthy Earth at Bletchingdon</v>
      </c>
      <c r="B35" s="46" t="str">
        <v>Oregano</v>
      </c>
      <c r="C35" s="46" t="str">
        <v/>
      </c>
      <c r="D35" s="46" t="str">
        <v>100 g</v>
      </c>
      <c r="E35" s="49">
        <v>1.2</v>
      </c>
      <c r="F35" s="9">
        <v>10</v>
      </c>
      <c r="G35" s="38">
        <v>2</v>
      </c>
      <c r="H35" s="65" t="e">
        <v>#REF!</v>
      </c>
      <c r="I35" s="12"/>
      <c r="J35" s="13"/>
    </row>
    <row r="36" spans="1:10" ht="15">
      <c r="A36" s="8" t="str">
        <v>Worthy Earth at Bletchingdon</v>
      </c>
      <c r="B36" s="46" t="str">
        <v>Chard</v>
      </c>
      <c r="C36" s="46" t="str">
        <v>Rainbow</v>
      </c>
      <c r="D36" s="46" t="str">
        <v>kg</v>
      </c>
      <c r="E36" s="49">
        <v>6.5</v>
      </c>
      <c r="F36" s="9">
        <v>2</v>
      </c>
      <c r="G36" s="38">
        <v>0</v>
      </c>
      <c r="H36" s="65" t="e">
        <v>#REF!</v>
      </c>
      <c r="J36" s="13"/>
    </row>
    <row r="37" spans="1:10" ht="15" hidden="1">
      <c r="A37" s="8" t="str">
        <v>Worthy Earth at Bletchingdon</v>
      </c>
      <c r="B37" s="46" t="str">
        <v>Radish</v>
      </c>
      <c r="C37" s="46" t="str">
        <v>6 radish per bunch</v>
      </c>
      <c r="D37" s="46" t="str">
        <v>bunch</v>
      </c>
      <c r="E37" s="49">
        <v>1.2</v>
      </c>
      <c r="F37" s="9">
        <v>45</v>
      </c>
      <c r="G37" s="38">
        <v>45</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100</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11</v>
      </c>
      <c r="H84" s="65" t="e">
        <v>#REF!</v>
      </c>
      <c r="J84" s="13"/>
    </row>
    <row r="85" spans="1:10" ht="15">
      <c r="A85" s="8" t="str">
        <v>Forge Farm</v>
      </c>
      <c r="B85" s="46" t="str">
        <v>Vinegar</v>
      </c>
      <c r="C85" s="46" t="str">
        <v>From Organic Apple &amp; Pear/with mother</v>
      </c>
      <c r="D85" s="46" t="str">
        <v>2 ltr jug</v>
      </c>
      <c r="E85" s="49">
        <v>25</v>
      </c>
      <c r="F85" s="9">
        <v>15</v>
      </c>
      <c r="G85" s="38">
        <v>14</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two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hidden="1">
      <c r="A184" s="8" t="str">
        <v>Rose Dale’s Organic Farm</v>
      </c>
      <c r="B184" s="46" t="str">
        <v/>
      </c>
      <c r="C184" s="46" t="str">
        <v/>
      </c>
      <c r="D184" s="46" t="str">
        <v/>
      </c>
      <c r="E184" s="49" t="str">
        <v/>
      </c>
      <c r="F184" s="9" t="str">
        <v/>
      </c>
      <c r="G184" s="38" t="str">
        <v/>
      </c>
      <c r="H184" s="65" t="e">
        <v>#REF!</v>
      </c>
      <c r="J184" s="13"/>
    </row>
    <row r="185" spans="1:10" ht="15" hidden="1">
      <c r="A185" s="8" t="str">
        <v>Rose Dale’s Organic Farm</v>
      </c>
      <c r="B185" s="46" t="str">
        <v/>
      </c>
      <c r="C185" s="46" t="str">
        <v/>
      </c>
      <c r="D185" s="46" t="str">
        <v/>
      </c>
      <c r="E185" s="49" t="str">
        <v/>
      </c>
      <c r="F185" s="9" t="str">
        <v/>
      </c>
      <c r="G185" s="38" t="str">
        <v/>
      </c>
      <c r="H185" s="65" t="e">
        <v>#REF!</v>
      </c>
      <c r="J185" s="13"/>
    </row>
    <row r="186" spans="1:10" ht="15" hidden="1">
      <c r="A186" s="8" t="str">
        <v>Rose Dale’s Organic Farm</v>
      </c>
      <c r="B186" s="46" t="str">
        <v/>
      </c>
      <c r="C186" s="46" t="str">
        <v/>
      </c>
      <c r="D186" s="46" t="str">
        <v/>
      </c>
      <c r="E186" s="49" t="str">
        <v/>
      </c>
      <c r="F186" s="9" t="str">
        <v/>
      </c>
      <c r="G186" s="38" t="str">
        <v/>
      </c>
      <c r="H186" s="65" t="e">
        <v>#REF!</v>
      </c>
      <c r="J186" s="13"/>
    </row>
    <row r="187" spans="1:10" ht="15" hidden="1">
      <c r="A187" s="8" t="str">
        <v>Rose Dale’s Organic Farm</v>
      </c>
      <c r="B187" s="46" t="str">
        <v/>
      </c>
      <c r="C187" s="46" t="str">
        <v/>
      </c>
      <c r="D187" s="46" t="str">
        <v/>
      </c>
      <c r="E187" s="49" t="str">
        <v/>
      </c>
      <c r="F187" s="9" t="str">
        <v/>
      </c>
      <c r="G187" s="38" t="str">
        <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36</v>
      </c>
      <c r="H259" s="65" t="e">
        <v>#REF!</v>
      </c>
      <c r="J259" s="13"/>
    </row>
    <row r="260" spans="1:10" ht="15">
      <c r="A260" s="8" t="str">
        <v>Willowbrook Farm</v>
      </c>
      <c r="B260" s="46" t="str">
        <v>Eggs</v>
      </c>
      <c r="C260" s="46" t="str">
        <v>Large</v>
      </c>
      <c r="D260" s="46" t="str">
        <v>tray (30 eggs)</v>
      </c>
      <c r="E260" s="49">
        <v>7.3</v>
      </c>
      <c r="F260" s="9">
        <v>30</v>
      </c>
      <c r="G260" s="38">
        <v>30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39</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36</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502">
    <cfRule type="cellIs" dxfId="100" priority="7" operator="equal">
      <formula>0</formula>
    </cfRule>
    <cfRule type="notContainsBlanks" dxfId="99" priority="8">
      <formula>LEN(TRIM(J6))&gt;0</formula>
    </cfRule>
    <cfRule type="containsBlanks" dxfId="98"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25" right="0.25" top="0.75" bottom="0.75" header="0.3" footer="0.3"/>
  <pageSetup paperSize="9" fitToHeight="0" orientation="landscape"/>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pane ySplit="5" topLeftCell="A6" activePane="bottomLeft" state="frozen"/>
      <selection pane="bottomLeft" activeCell="J32" sqref="J32"/>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261</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tr">
        <f>'TEMPLATE Order Page ADMIN USE'!J3</f>
        <v>Total Due to all Growers: (auto-calc)</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Spinach</v>
      </c>
      <c r="C31" s="46" t="str">
        <v/>
      </c>
      <c r="D31" s="46" t="str">
        <v>kg</v>
      </c>
      <c r="E31" s="49">
        <v>9</v>
      </c>
      <c r="F31" s="9">
        <v>10</v>
      </c>
      <c r="G31" s="38">
        <v>0</v>
      </c>
      <c r="H31" s="65" t="e">
        <v>#REF!</v>
      </c>
      <c r="I31" s="12"/>
      <c r="J31" s="13"/>
    </row>
    <row r="32" spans="1:10" ht="15">
      <c r="A32" s="8" t="str">
        <v>Worthy Earth at Bletchingdon</v>
      </c>
      <c r="B32" s="46" t="str">
        <v>Salad Leaves</v>
      </c>
      <c r="C32" s="46" t="str">
        <v>Mixed</v>
      </c>
      <c r="D32" s="46" t="str">
        <v>kg</v>
      </c>
      <c r="E32" s="49">
        <v>12</v>
      </c>
      <c r="F32" s="9">
        <v>20</v>
      </c>
      <c r="G32" s="38">
        <v>4</v>
      </c>
      <c r="H32" s="65" t="e">
        <v>#REF!</v>
      </c>
      <c r="I32" s="12"/>
      <c r="J32" s="13"/>
    </row>
    <row r="33" spans="1:10" ht="15">
      <c r="A33" s="8" t="str">
        <v>Worthy Earth at Bletchingdon</v>
      </c>
      <c r="B33" s="46" t="str">
        <v>Coriander</v>
      </c>
      <c r="C33" s="46" t="str">
        <v/>
      </c>
      <c r="D33" s="46" t="str">
        <v>100 g</v>
      </c>
      <c r="E33" s="49">
        <v>1.2</v>
      </c>
      <c r="F33" s="9">
        <v>10</v>
      </c>
      <c r="G33" s="38">
        <v>0</v>
      </c>
      <c r="H33" s="65" t="e">
        <v>#REF!</v>
      </c>
      <c r="I33" s="12"/>
      <c r="J33" s="11"/>
    </row>
    <row r="34" spans="1:10" ht="15">
      <c r="A34" s="8" t="str">
        <v>Worthy Earth at Bletchingdon</v>
      </c>
      <c r="B34" s="46" t="str">
        <v>Lemon Balm</v>
      </c>
      <c r="C34" s="46" t="str">
        <v/>
      </c>
      <c r="D34" s="46" t="str">
        <v>100 g</v>
      </c>
      <c r="E34" s="49">
        <v>1.2</v>
      </c>
      <c r="F34" s="9">
        <v>10</v>
      </c>
      <c r="G34" s="38">
        <v>1</v>
      </c>
      <c r="H34" s="65" t="e">
        <v>#REF!</v>
      </c>
      <c r="I34" s="12"/>
      <c r="J34" s="13"/>
    </row>
    <row r="35" spans="1:10" ht="15">
      <c r="A35" s="8" t="str">
        <v>Worthy Earth at Bletchingdon</v>
      </c>
      <c r="B35" s="46" t="str">
        <v>Oregano</v>
      </c>
      <c r="C35" s="46" t="str">
        <v/>
      </c>
      <c r="D35" s="46" t="str">
        <v>100 g</v>
      </c>
      <c r="E35" s="49">
        <v>1.2</v>
      </c>
      <c r="F35" s="9">
        <v>10</v>
      </c>
      <c r="G35" s="38">
        <v>2</v>
      </c>
      <c r="H35" s="65" t="e">
        <v>#REF!</v>
      </c>
      <c r="I35" s="12"/>
      <c r="J35" s="13"/>
    </row>
    <row r="36" spans="1:10" ht="15">
      <c r="A36" s="8" t="str">
        <v>Worthy Earth at Bletchingdon</v>
      </c>
      <c r="B36" s="46" t="str">
        <v>Chard</v>
      </c>
      <c r="C36" s="46" t="str">
        <v>Rainbow</v>
      </c>
      <c r="D36" s="46" t="str">
        <v>kg</v>
      </c>
      <c r="E36" s="49">
        <v>6.5</v>
      </c>
      <c r="F36" s="9">
        <v>2</v>
      </c>
      <c r="G36" s="38">
        <v>0</v>
      </c>
      <c r="H36" s="65" t="e">
        <v>#REF!</v>
      </c>
      <c r="J36" s="13"/>
    </row>
    <row r="37" spans="1:10" ht="15" hidden="1">
      <c r="A37" s="8" t="str">
        <v>Worthy Earth at Bletchingdon</v>
      </c>
      <c r="B37" s="46" t="str">
        <v>Radish</v>
      </c>
      <c r="C37" s="46" t="str">
        <v>6 radish per bunch</v>
      </c>
      <c r="D37" s="46" t="str">
        <v>bunch</v>
      </c>
      <c r="E37" s="49">
        <v>1.2</v>
      </c>
      <c r="F37" s="9">
        <v>45</v>
      </c>
      <c r="G37" s="38">
        <v>45</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100</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11</v>
      </c>
      <c r="H84" s="65" t="e">
        <v>#REF!</v>
      </c>
      <c r="J84" s="13"/>
    </row>
    <row r="85" spans="1:10" ht="15">
      <c r="A85" s="8" t="str">
        <v>Forge Farm</v>
      </c>
      <c r="B85" s="46" t="str">
        <v>Vinegar</v>
      </c>
      <c r="C85" s="46" t="str">
        <v>From Organic Apple &amp; Pear/with mother</v>
      </c>
      <c r="D85" s="46" t="str">
        <v>2 ltr jug</v>
      </c>
      <c r="E85" s="49">
        <v>25</v>
      </c>
      <c r="F85" s="9">
        <v>15</v>
      </c>
      <c r="G85" s="38">
        <v>14</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two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hidden="1">
      <c r="A184" s="8" t="str">
        <v>Rose Dale’s Organic Farm</v>
      </c>
      <c r="B184" s="46" t="str">
        <v/>
      </c>
      <c r="C184" s="46" t="str">
        <v/>
      </c>
      <c r="D184" s="46" t="str">
        <v/>
      </c>
      <c r="E184" s="49" t="str">
        <v/>
      </c>
      <c r="F184" s="9" t="str">
        <v/>
      </c>
      <c r="G184" s="38" t="str">
        <v/>
      </c>
      <c r="H184" s="65" t="e">
        <v>#REF!</v>
      </c>
      <c r="J184" s="13"/>
    </row>
    <row r="185" spans="1:10" ht="15" hidden="1">
      <c r="A185" s="8" t="str">
        <v>Rose Dale’s Organic Farm</v>
      </c>
      <c r="B185" s="46" t="str">
        <v/>
      </c>
      <c r="C185" s="46" t="str">
        <v/>
      </c>
      <c r="D185" s="46" t="str">
        <v/>
      </c>
      <c r="E185" s="49" t="str">
        <v/>
      </c>
      <c r="F185" s="9" t="str">
        <v/>
      </c>
      <c r="G185" s="38" t="str">
        <v/>
      </c>
      <c r="H185" s="65" t="e">
        <v>#REF!</v>
      </c>
      <c r="J185" s="13"/>
    </row>
    <row r="186" spans="1:10" ht="15" hidden="1">
      <c r="A186" s="8" t="str">
        <v>Rose Dale’s Organic Farm</v>
      </c>
      <c r="B186" s="46" t="str">
        <v/>
      </c>
      <c r="C186" s="46" t="str">
        <v/>
      </c>
      <c r="D186" s="46" t="str">
        <v/>
      </c>
      <c r="E186" s="49" t="str">
        <v/>
      </c>
      <c r="F186" s="9" t="str">
        <v/>
      </c>
      <c r="G186" s="38" t="str">
        <v/>
      </c>
      <c r="H186" s="65" t="e">
        <v>#REF!</v>
      </c>
      <c r="J186" s="13"/>
    </row>
    <row r="187" spans="1:10" ht="15" hidden="1">
      <c r="A187" s="8" t="str">
        <v>Rose Dale’s Organic Farm</v>
      </c>
      <c r="B187" s="46" t="str">
        <v/>
      </c>
      <c r="C187" s="46" t="str">
        <v/>
      </c>
      <c r="D187" s="46" t="str">
        <v/>
      </c>
      <c r="E187" s="49" t="str">
        <v/>
      </c>
      <c r="F187" s="9" t="str">
        <v/>
      </c>
      <c r="G187" s="38" t="str">
        <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36</v>
      </c>
      <c r="H259" s="65" t="e">
        <v>#REF!</v>
      </c>
      <c r="J259" s="13"/>
    </row>
    <row r="260" spans="1:10" ht="15">
      <c r="A260" s="8" t="str">
        <v>Willowbrook Farm</v>
      </c>
      <c r="B260" s="46" t="str">
        <v>Eggs</v>
      </c>
      <c r="C260" s="46" t="str">
        <v>Large</v>
      </c>
      <c r="D260" s="46" t="str">
        <v>tray (30 eggs)</v>
      </c>
      <c r="E260" s="49">
        <v>7.3</v>
      </c>
      <c r="F260" s="9">
        <v>30</v>
      </c>
      <c r="G260" s="38">
        <v>30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39</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row>
    <row r="286" spans="1:10" ht="15.75" customHeight="1">
      <c r="A286" s="8" t="str">
        <v>Proof Social Bakehouse</v>
      </c>
      <c r="B286" s="46" t="str">
        <v>Bread (Wed)</v>
      </c>
      <c r="C286" s="46" t="str">
        <v>Sourdough loaf - additional £6 delivery cost</v>
      </c>
      <c r="D286" s="46" t="str">
        <v>each</v>
      </c>
      <c r="E286" s="49">
        <v>3.75</v>
      </c>
      <c r="F286" s="9">
        <v>50</v>
      </c>
      <c r="G286" s="38">
        <v>36</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97" priority="3">
      <formula>LEN(TRIM(G6))=0</formula>
    </cfRule>
    <cfRule type="cellIs" dxfId="96" priority="4" operator="lessThan">
      <formula>0</formula>
    </cfRule>
    <cfRule type="cellIs" dxfId="95" priority="5" operator="equal">
      <formula>0</formula>
    </cfRule>
    <cfRule type="cellIs" dxfId="94" priority="6" operator="between">
      <formula>$F6</formula>
      <formula>0</formula>
    </cfRule>
  </conditionalFormatting>
  <conditionalFormatting sqref="J6:J502">
    <cfRule type="cellIs" dxfId="93" priority="7" operator="equal">
      <formula>0</formula>
    </cfRule>
    <cfRule type="notContainsBlanks" dxfId="92" priority="8">
      <formula>LEN(TRIM(J6))&gt;0</formula>
    </cfRule>
    <cfRule type="containsBlanks" dxfId="91"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AA5C-3A6B-4747-AB37-35E440C754A9}">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60.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262</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
        <v>263</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
        <v>264</v>
      </c>
      <c r="K5"/>
    </row>
    <row r="6" spans="1:15" ht="14.25" customHeight="1">
      <c r="A6" s="8" t="str">
        <v>Blacklands</v>
      </c>
      <c r="B6" s="46" t="str">
        <v>Chard</v>
      </c>
      <c r="C6" s="46" t="str">
        <v>Organic Certified Rainbow Chard</v>
      </c>
      <c r="D6" s="46" t="str">
        <v>kg</v>
      </c>
      <c r="E6" s="49">
        <v>6</v>
      </c>
      <c r="F6" s="9">
        <v>30</v>
      </c>
      <c r="G6" s="38">
        <v>0</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Spinach</v>
      </c>
      <c r="C31" s="46" t="str">
        <v/>
      </c>
      <c r="D31" s="46" t="str">
        <v>kg</v>
      </c>
      <c r="E31" s="49">
        <v>9</v>
      </c>
      <c r="F31" s="9">
        <v>10</v>
      </c>
      <c r="G31" s="38">
        <v>0</v>
      </c>
      <c r="H31" s="65" t="e">
        <f>VLOOKUP(A31,'Grower Contact Info'!$B$3:$C$29,4,FALSE)</f>
        <v>#REF!</v>
      </c>
      <c r="I31" s="12"/>
      <c r="J31" s="13"/>
      <c r="K31"/>
    </row>
    <row r="32" spans="1:11" ht="15">
      <c r="A32" s="8" t="str">
        <v>Worthy Earth at Bletchingdon</v>
      </c>
      <c r="B32" s="46" t="str">
        <v>Salad Leaves</v>
      </c>
      <c r="C32" s="46" t="str">
        <v>Mixed</v>
      </c>
      <c r="D32" s="46" t="str">
        <v>kg</v>
      </c>
      <c r="E32" s="49">
        <v>12</v>
      </c>
      <c r="F32" s="9">
        <v>20</v>
      </c>
      <c r="G32" s="38">
        <v>4</v>
      </c>
      <c r="H32" s="65" t="e">
        <f>VLOOKUP(A32,'Grower Contact Info'!$B$3:$C$29,4,FALSE)</f>
        <v>#REF!</v>
      </c>
      <c r="I32" s="12"/>
      <c r="J32" s="13"/>
      <c r="K32"/>
    </row>
    <row r="33" spans="1:11" ht="15">
      <c r="A33" s="8" t="str">
        <v>Worthy Earth at Bletchingdon</v>
      </c>
      <c r="B33" s="46" t="str">
        <v>Coriander</v>
      </c>
      <c r="C33" s="46" t="str">
        <v/>
      </c>
      <c r="D33" s="46" t="str">
        <v>100 g</v>
      </c>
      <c r="E33" s="49">
        <v>1.2</v>
      </c>
      <c r="F33" s="9">
        <v>10</v>
      </c>
      <c r="G33" s="38">
        <v>0</v>
      </c>
      <c r="H33" s="65" t="e">
        <f>VLOOKUP(A33,'Grower Contact Info'!$B$3:$C$29,4,FALSE)</f>
        <v>#REF!</v>
      </c>
      <c r="I33" s="12"/>
      <c r="J33" s="11"/>
      <c r="K33"/>
    </row>
    <row r="34" spans="1:11" ht="15">
      <c r="A34" s="8" t="str">
        <v>Worthy Earth at Bletchingdon</v>
      </c>
      <c r="B34" s="46" t="str">
        <v>Lemon Balm</v>
      </c>
      <c r="C34" s="46" t="str">
        <v/>
      </c>
      <c r="D34" s="46" t="str">
        <v>100 g</v>
      </c>
      <c r="E34" s="49">
        <v>1.2</v>
      </c>
      <c r="F34" s="9">
        <v>10</v>
      </c>
      <c r="G34" s="38">
        <v>1</v>
      </c>
      <c r="H34" s="65" t="e">
        <f>VLOOKUP(A34,'Grower Contact Info'!$B$3:$C$29,4,FALSE)</f>
        <v>#REF!</v>
      </c>
      <c r="I34" s="12"/>
      <c r="J34" s="13"/>
      <c r="K34"/>
    </row>
    <row r="35" spans="1:11" ht="15">
      <c r="A35" s="8" t="str">
        <v>Worthy Earth at Bletchingdon</v>
      </c>
      <c r="B35" s="46" t="str">
        <v>Oregano</v>
      </c>
      <c r="C35" s="46" t="str">
        <v/>
      </c>
      <c r="D35" s="46" t="str">
        <v>100 g</v>
      </c>
      <c r="E35" s="49">
        <v>1.2</v>
      </c>
      <c r="F35" s="9">
        <v>10</v>
      </c>
      <c r="G35" s="38">
        <v>2</v>
      </c>
      <c r="H35" s="65" t="e">
        <f>VLOOKUP(A35,'Grower Contact Info'!$B$3:$C$29,4,FALSE)</f>
        <v>#REF!</v>
      </c>
      <c r="I35" s="12"/>
      <c r="J35" s="13"/>
      <c r="K35"/>
    </row>
    <row r="36" spans="1:11" ht="15">
      <c r="A36" s="8" t="str">
        <v>Worthy Earth at Bletchingdon</v>
      </c>
      <c r="B36" s="46" t="str">
        <v>Chard</v>
      </c>
      <c r="C36" s="46" t="str">
        <v>Rainbow</v>
      </c>
      <c r="D36" s="46" t="str">
        <v>kg</v>
      </c>
      <c r="E36" s="49">
        <v>6.5</v>
      </c>
      <c r="F36" s="9">
        <v>2</v>
      </c>
      <c r="G36" s="38">
        <v>0</v>
      </c>
      <c r="H36" s="65" t="e">
        <f>VLOOKUP(A36,'Grower Contact Info'!$B$3:$C$29,4,FALSE)</f>
        <v>#REF!</v>
      </c>
      <c r="J36" s="13"/>
      <c r="K36"/>
    </row>
    <row r="37" spans="1:11" ht="15" hidden="1">
      <c r="A37" s="8" t="str">
        <v>Worthy Earth at Bletchingdon</v>
      </c>
      <c r="B37" s="46" t="str">
        <v>Radish</v>
      </c>
      <c r="C37" s="46" t="str">
        <v>6 radish per bunch</v>
      </c>
      <c r="D37" s="46" t="str">
        <v>bunch</v>
      </c>
      <c r="E37" s="49">
        <v>1.2</v>
      </c>
      <c r="F37" s="9">
        <v>45</v>
      </c>
      <c r="G37" s="38">
        <v>45</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100</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11</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14</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two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hidden="1">
      <c r="A184" s="8" t="str">
        <v>Rose Dale’s Organic Farm</v>
      </c>
      <c r="B184" s="46" t="str">
        <v/>
      </c>
      <c r="C184" s="46" t="str">
        <v/>
      </c>
      <c r="D184" s="46" t="str">
        <v/>
      </c>
      <c r="E184" s="49" t="str">
        <v/>
      </c>
      <c r="F184" s="9" t="str">
        <v/>
      </c>
      <c r="G184" s="38" t="str">
        <v/>
      </c>
      <c r="H184" s="65" t="e">
        <f>VLOOKUP(A184,'Grower Contact Info'!$B$3:$C$29,4,FALSE)</f>
        <v>#REF!</v>
      </c>
      <c r="J184" s="13"/>
      <c r="K184"/>
    </row>
    <row r="185" spans="1:11" ht="15" hidden="1">
      <c r="A185" s="8" t="str">
        <v>Rose Dale’s Organic Farm</v>
      </c>
      <c r="B185" s="46" t="str">
        <v/>
      </c>
      <c r="C185" s="46" t="str">
        <v/>
      </c>
      <c r="D185" s="46" t="str">
        <v/>
      </c>
      <c r="E185" s="49" t="str">
        <v/>
      </c>
      <c r="F185" s="9" t="str">
        <v/>
      </c>
      <c r="G185" s="38" t="str">
        <v/>
      </c>
      <c r="H185" s="65" t="e">
        <f>VLOOKUP(A185,'Grower Contact Info'!$B$3:$C$29,4,FALSE)</f>
        <v>#REF!</v>
      </c>
      <c r="J185" s="13"/>
      <c r="K185"/>
    </row>
    <row r="186" spans="1:11" ht="15" hidden="1">
      <c r="A186" s="8" t="str">
        <v>Rose Dale’s Organic Farm</v>
      </c>
      <c r="B186" s="46" t="str">
        <v/>
      </c>
      <c r="C186" s="46" t="str">
        <v/>
      </c>
      <c r="D186" s="46" t="str">
        <v/>
      </c>
      <c r="E186" s="49" t="str">
        <v/>
      </c>
      <c r="F186" s="9" t="str">
        <v/>
      </c>
      <c r="G186" s="38" t="str">
        <v/>
      </c>
      <c r="H186" s="65" t="e">
        <f>VLOOKUP(A186,'Grower Contact Info'!$B$3:$C$29,4,FALSE)</f>
        <v>#REF!</v>
      </c>
      <c r="J186" s="13"/>
      <c r="K186"/>
    </row>
    <row r="187" spans="1:11" ht="15" hidden="1">
      <c r="A187" s="8" t="str">
        <v>Rose Dale’s Organic Farm</v>
      </c>
      <c r="B187" s="46" t="str">
        <v/>
      </c>
      <c r="C187" s="46" t="str">
        <v/>
      </c>
      <c r="D187" s="46" t="str">
        <v/>
      </c>
      <c r="E187" s="49" t="str">
        <v/>
      </c>
      <c r="F187" s="9" t="str">
        <v/>
      </c>
      <c r="G187" s="38" t="str">
        <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36</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30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90" priority="1">
      <formula>LEN(TRIM(G6))=0</formula>
    </cfRule>
    <cfRule type="cellIs" dxfId="89" priority="2" operator="lessThan">
      <formula>0</formula>
    </cfRule>
    <cfRule type="cellIs" dxfId="88" priority="3" operator="equal">
      <formula>0</formula>
    </cfRule>
    <cfRule type="cellIs" dxfId="87" priority="4" operator="between">
      <formula>$F6</formula>
      <formula>0</formula>
    </cfRule>
  </conditionalFormatting>
  <conditionalFormatting sqref="J6:J502">
    <cfRule type="cellIs" dxfId="86" priority="5" operator="equal">
      <formula>0</formula>
    </cfRule>
    <cfRule type="notContainsBlanks" dxfId="85" priority="6">
      <formula>LEN(TRIM(J6))&gt;0</formula>
    </cfRule>
    <cfRule type="containsBlanks" dxfId="84" priority="7">
      <formula>LEN(TRIM(J6))=0</formula>
    </cfRule>
  </conditionalFormatting>
  <dataValidations count="1">
    <dataValidation allowBlank="1" showInputMessage="1" showErrorMessage="1" sqref="K3" xr:uid="{5CCCE4F1-3996-432C-8051-C67E29A6F487}"/>
  </dataValidations>
  <hyperlinks>
    <hyperlink ref="O2" r:id="rId1" xr:uid="{32658120-52D8-4484-B7DC-8F2E950270E4}"/>
    <hyperlink ref="O3" r:id="rId2" xr:uid="{C7145B8D-E3FC-4E3D-8F25-C05BAF47EA4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4405A1A-AED3-411B-A037-A0170468D516}">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1ED02-B20B-4F61-864A-251389F6067F}">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60.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265</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
        <v>263</v>
      </c>
      <c r="K3" s="70">
        <f>SUMPRODUCT(J6:J500,'GROWERS'' PAGE'!E4:E498)</f>
        <v>225.3</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
        <v>264</v>
      </c>
      <c r="K5"/>
    </row>
    <row r="6" spans="1:15" ht="14.25" customHeight="1">
      <c r="A6" s="8" t="str">
        <v>Blacklands</v>
      </c>
      <c r="B6" s="46" t="str">
        <v>Chard</v>
      </c>
      <c r="C6" s="46" t="str">
        <v>Organic Certified Rainbow Chard</v>
      </c>
      <c r="D6" s="46" t="str">
        <v>kg</v>
      </c>
      <c r="E6" s="49">
        <v>6</v>
      </c>
      <c r="F6" s="9">
        <v>30</v>
      </c>
      <c r="G6" s="38">
        <v>0</v>
      </c>
      <c r="H6" s="65" t="e">
        <f>VLOOKUP(A6,'Grower Contact Info'!$B$3:$C$29,4,FALSE)</f>
        <v>#REF!</v>
      </c>
      <c r="I6" s="12"/>
      <c r="J6" s="11">
        <v>10</v>
      </c>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Spinach</v>
      </c>
      <c r="C31" s="46" t="str">
        <v/>
      </c>
      <c r="D31" s="46" t="str">
        <v>kg</v>
      </c>
      <c r="E31" s="49">
        <v>9</v>
      </c>
      <c r="F31" s="9">
        <v>10</v>
      </c>
      <c r="G31" s="38">
        <v>0</v>
      </c>
      <c r="H31" s="65" t="e">
        <f>VLOOKUP(A31,'Grower Contact Info'!$B$3:$C$29,4,FALSE)</f>
        <v>#REF!</v>
      </c>
      <c r="I31" s="12"/>
      <c r="J31" s="13"/>
      <c r="K31"/>
    </row>
    <row r="32" spans="1:11" ht="14.25">
      <c r="A32" s="8" t="str">
        <v>Worthy Earth at Bletchingdon</v>
      </c>
      <c r="B32" s="46" t="str">
        <v>Salad Leaves</v>
      </c>
      <c r="C32" s="46" t="str">
        <v>Mixed</v>
      </c>
      <c r="D32" s="46" t="str">
        <v>kg</v>
      </c>
      <c r="E32" s="49">
        <v>12</v>
      </c>
      <c r="F32" s="9">
        <v>20</v>
      </c>
      <c r="G32" s="38">
        <v>4</v>
      </c>
      <c r="H32" s="65" t="e">
        <f>VLOOKUP(A32,'Grower Contact Info'!$B$3:$C$29,4,FALSE)</f>
        <v>#REF!</v>
      </c>
      <c r="I32" s="12"/>
      <c r="J32" s="13">
        <v>4</v>
      </c>
      <c r="K32"/>
    </row>
    <row r="33" spans="1:11" ht="15">
      <c r="A33" s="8" t="str">
        <v>Worthy Earth at Bletchingdon</v>
      </c>
      <c r="B33" s="46" t="str">
        <v>Coriander</v>
      </c>
      <c r="C33" s="46" t="str">
        <v/>
      </c>
      <c r="D33" s="46" t="str">
        <v>100 g</v>
      </c>
      <c r="E33" s="49">
        <v>1.2</v>
      </c>
      <c r="F33" s="9">
        <v>10</v>
      </c>
      <c r="G33" s="38">
        <v>0</v>
      </c>
      <c r="H33" s="65" t="e">
        <f>VLOOKUP(A33,'Grower Contact Info'!$B$3:$C$29,4,FALSE)</f>
        <v>#REF!</v>
      </c>
      <c r="I33" s="12"/>
      <c r="J33" s="11"/>
      <c r="K33"/>
    </row>
    <row r="34" spans="1:11" ht="15">
      <c r="A34" s="8" t="str">
        <v>Worthy Earth at Bletchingdon</v>
      </c>
      <c r="B34" s="46" t="str">
        <v>Lemon Balm</v>
      </c>
      <c r="C34" s="46" t="str">
        <v/>
      </c>
      <c r="D34" s="46" t="str">
        <v>100 g</v>
      </c>
      <c r="E34" s="49">
        <v>1.2</v>
      </c>
      <c r="F34" s="9">
        <v>10</v>
      </c>
      <c r="G34" s="38">
        <v>1</v>
      </c>
      <c r="H34" s="65" t="e">
        <f>VLOOKUP(A34,'Grower Contact Info'!$B$3:$C$29,4,FALSE)</f>
        <v>#REF!</v>
      </c>
      <c r="I34" s="12"/>
      <c r="J34" s="13"/>
      <c r="K34"/>
    </row>
    <row r="35" spans="1:11" ht="15">
      <c r="A35" s="8" t="str">
        <v>Worthy Earth at Bletchingdon</v>
      </c>
      <c r="B35" s="46" t="str">
        <v>Oregano</v>
      </c>
      <c r="C35" s="46" t="str">
        <v/>
      </c>
      <c r="D35" s="46" t="str">
        <v>100 g</v>
      </c>
      <c r="E35" s="49">
        <v>1.2</v>
      </c>
      <c r="F35" s="9">
        <v>10</v>
      </c>
      <c r="G35" s="38">
        <v>2</v>
      </c>
      <c r="H35" s="65" t="e">
        <f>VLOOKUP(A35,'Grower Contact Info'!$B$3:$C$29,4,FALSE)</f>
        <v>#REF!</v>
      </c>
      <c r="I35" s="12"/>
      <c r="J35" s="13"/>
      <c r="K35"/>
    </row>
    <row r="36" spans="1:11" ht="15">
      <c r="A36" s="8" t="str">
        <v>Worthy Earth at Bletchingdon</v>
      </c>
      <c r="B36" s="46" t="str">
        <v>Chard</v>
      </c>
      <c r="C36" s="46" t="str">
        <v>Rainbow</v>
      </c>
      <c r="D36" s="46" t="str">
        <v>kg</v>
      </c>
      <c r="E36" s="49">
        <v>6.5</v>
      </c>
      <c r="F36" s="9">
        <v>2</v>
      </c>
      <c r="G36" s="38">
        <v>0</v>
      </c>
      <c r="H36" s="65" t="e">
        <f>VLOOKUP(A36,'Grower Contact Info'!$B$3:$C$29,4,FALSE)</f>
        <v>#REF!</v>
      </c>
      <c r="J36" s="13"/>
      <c r="K36"/>
    </row>
    <row r="37" spans="1:11" ht="15" hidden="1">
      <c r="A37" s="8" t="str">
        <v>Worthy Earth at Bletchingdon</v>
      </c>
      <c r="B37" s="46" t="str">
        <v>Radish</v>
      </c>
      <c r="C37" s="46" t="str">
        <v>6 radish per bunch</v>
      </c>
      <c r="D37" s="46" t="str">
        <v>bunch</v>
      </c>
      <c r="E37" s="49">
        <v>1.2</v>
      </c>
      <c r="F37" s="9">
        <v>45</v>
      </c>
      <c r="G37" s="38">
        <v>45</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100</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11</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14</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two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hidden="1">
      <c r="A184" s="8" t="str">
        <v>Rose Dale’s Organic Farm</v>
      </c>
      <c r="B184" s="46" t="str">
        <v/>
      </c>
      <c r="C184" s="46" t="str">
        <v/>
      </c>
      <c r="D184" s="46" t="str">
        <v/>
      </c>
      <c r="E184" s="49" t="str">
        <v/>
      </c>
      <c r="F184" s="9" t="str">
        <v/>
      </c>
      <c r="G184" s="38" t="str">
        <v/>
      </c>
      <c r="H184" s="65" t="e">
        <f>VLOOKUP(A184,'Grower Contact Info'!$B$3:$C$29,4,FALSE)</f>
        <v>#REF!</v>
      </c>
      <c r="J184" s="13"/>
      <c r="K184"/>
    </row>
    <row r="185" spans="1:11" ht="15" hidden="1">
      <c r="A185" s="8" t="str">
        <v>Rose Dale’s Organic Farm</v>
      </c>
      <c r="B185" s="46" t="str">
        <v/>
      </c>
      <c r="C185" s="46" t="str">
        <v/>
      </c>
      <c r="D185" s="46" t="str">
        <v/>
      </c>
      <c r="E185" s="49" t="str">
        <v/>
      </c>
      <c r="F185" s="9" t="str">
        <v/>
      </c>
      <c r="G185" s="38" t="str">
        <v/>
      </c>
      <c r="H185" s="65" t="e">
        <f>VLOOKUP(A185,'Grower Contact Info'!$B$3:$C$29,4,FALSE)</f>
        <v>#REF!</v>
      </c>
      <c r="J185" s="13"/>
      <c r="K185"/>
    </row>
    <row r="186" spans="1:11" ht="15" hidden="1">
      <c r="A186" s="8" t="str">
        <v>Rose Dale’s Organic Farm</v>
      </c>
      <c r="B186" s="46" t="str">
        <v/>
      </c>
      <c r="C186" s="46" t="str">
        <v/>
      </c>
      <c r="D186" s="46" t="str">
        <v/>
      </c>
      <c r="E186" s="49" t="str">
        <v/>
      </c>
      <c r="F186" s="9" t="str">
        <v/>
      </c>
      <c r="G186" s="38" t="str">
        <v/>
      </c>
      <c r="H186" s="65" t="e">
        <f>VLOOKUP(A186,'Grower Contact Info'!$B$3:$C$29,4,FALSE)</f>
        <v>#REF!</v>
      </c>
      <c r="J186" s="13"/>
      <c r="K186"/>
    </row>
    <row r="187" spans="1:11" ht="15" hidden="1">
      <c r="A187" s="8" t="str">
        <v>Rose Dale’s Organic Farm</v>
      </c>
      <c r="B187" s="46" t="str">
        <v/>
      </c>
      <c r="C187" s="46" t="str">
        <v/>
      </c>
      <c r="D187" s="46" t="str">
        <v/>
      </c>
      <c r="E187" s="49" t="str">
        <v/>
      </c>
      <c r="F187" s="9" t="str">
        <v/>
      </c>
      <c r="G187" s="38" t="str">
        <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4.25">
      <c r="A259" s="8" t="str">
        <v>Willowbrook Farm</v>
      </c>
      <c r="B259" s="46" t="str">
        <v>Eggs</v>
      </c>
      <c r="C259" s="46" t="str">
        <v>Medium</v>
      </c>
      <c r="D259" s="46" t="str">
        <v>tray (30 eggs)</v>
      </c>
      <c r="E259" s="49">
        <v>6.65</v>
      </c>
      <c r="F259" s="9">
        <v>72</v>
      </c>
      <c r="G259" s="38">
        <v>36</v>
      </c>
      <c r="H259" s="65" t="e">
        <f>VLOOKUP(A259,'Grower Contact Info'!$B$3:$C$29,4,FALSE)</f>
        <v>#REF!</v>
      </c>
      <c r="J259" s="13">
        <v>12</v>
      </c>
      <c r="K259"/>
    </row>
    <row r="260" spans="1:11" ht="15">
      <c r="A260" s="8" t="str">
        <v>Willowbrook Farm</v>
      </c>
      <c r="B260" s="46" t="str">
        <v>Eggs</v>
      </c>
      <c r="C260" s="46" t="str">
        <v>Large</v>
      </c>
      <c r="D260" s="46" t="str">
        <v>tray (30 eggs)</v>
      </c>
      <c r="E260" s="49">
        <v>7.3</v>
      </c>
      <c r="F260" s="9">
        <v>30</v>
      </c>
      <c r="G260" s="38">
        <v>30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v>10</v>
      </c>
    </row>
    <row r="286" spans="1:11"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83" priority="1">
      <formula>LEN(TRIM(G6))=0</formula>
    </cfRule>
    <cfRule type="cellIs" dxfId="82" priority="2" operator="lessThan">
      <formula>0</formula>
    </cfRule>
    <cfRule type="cellIs" dxfId="81" priority="3" operator="equal">
      <formula>0</formula>
    </cfRule>
    <cfRule type="cellIs" dxfId="80" priority="4" operator="between">
      <formula>$F6</formula>
      <formula>0</formula>
    </cfRule>
  </conditionalFormatting>
  <conditionalFormatting sqref="J6:J502">
    <cfRule type="cellIs" dxfId="79" priority="5" operator="equal">
      <formula>0</formula>
    </cfRule>
    <cfRule type="notContainsBlanks" dxfId="78" priority="6">
      <formula>LEN(TRIM(J6))&gt;0</formula>
    </cfRule>
    <cfRule type="containsBlanks" dxfId="77" priority="7">
      <formula>LEN(TRIM(J6))=0</formula>
    </cfRule>
  </conditionalFormatting>
  <dataValidations count="1">
    <dataValidation allowBlank="1" showInputMessage="1" showErrorMessage="1" sqref="K3" xr:uid="{DCA201A5-90AE-4DF8-BC98-0782EF7BA38E}"/>
  </dataValidations>
  <hyperlinks>
    <hyperlink ref="O2" r:id="rId1" xr:uid="{8BADCBA2-88DE-4FEF-BA96-8A047E0A6B6A}"/>
    <hyperlink ref="O3" r:id="rId2" xr:uid="{A676529E-F036-46D9-AAE6-76103FA7FC2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10291F-7DD8-4FBD-B4B0-BEBCBBFB0336}">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pane ySplit="5" topLeftCell="J85" activePane="bottomLeft" state="frozen"/>
      <selection pane="bottomLeft" activeCell="J287" sqref="J6:J502"/>
    </sheetView>
  </sheetViews>
  <sheetFormatPr defaultColWidth="12.5703125" defaultRowHeight="15.75" customHeight="1"/>
  <cols>
    <col min="1" max="1" width="28.7109375" customWidth="1"/>
    <col min="2" max="2" width="17.42578125" style="55" customWidth="1"/>
    <col min="3" max="3" width="61.28515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266</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tr">
        <f>'TEMPLATE Order Page ADMIN USE'!J3</f>
        <v>Total Due to all Growers: (auto-calc)</v>
      </c>
      <c r="K3" s="70">
        <f>SUMPRODUCT(J6:J500,'GROWERS'' PAGE'!E4:E498)</f>
        <v>192.25</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5">
      <c r="A31" s="8" t="str">
        <v>Worthy Earth at Bletchingdon</v>
      </c>
      <c r="B31" s="46" t="str">
        <v>Spinach</v>
      </c>
      <c r="C31" s="46" t="str">
        <v/>
      </c>
      <c r="D31" s="46" t="str">
        <v>kg</v>
      </c>
      <c r="E31" s="49">
        <v>9</v>
      </c>
      <c r="F31" s="9">
        <v>10</v>
      </c>
      <c r="G31" s="38">
        <v>0</v>
      </c>
      <c r="H31" s="65" t="e">
        <f>VLOOKUP(A31,'Grower Contact Info'!$B$3:$C$29,4)</f>
        <v>#REF!</v>
      </c>
      <c r="I31" s="12"/>
      <c r="J31" s="13"/>
    </row>
    <row r="32" spans="1:10" ht="15">
      <c r="A32" s="8" t="str">
        <v>Worthy Earth at Bletchingdon</v>
      </c>
      <c r="B32" s="46" t="str">
        <v>Salad Leaves</v>
      </c>
      <c r="C32" s="46" t="str">
        <v>Mixed</v>
      </c>
      <c r="D32" s="46" t="str">
        <v>kg</v>
      </c>
      <c r="E32" s="49">
        <v>12</v>
      </c>
      <c r="F32" s="9">
        <v>20</v>
      </c>
      <c r="G32" s="38">
        <v>4</v>
      </c>
      <c r="H32" s="65" t="e">
        <f>VLOOKUP(A32,'Grower Contact Info'!$B$3:$C$29,4)</f>
        <v>#REF!</v>
      </c>
      <c r="I32" s="12"/>
      <c r="J32" s="13"/>
    </row>
    <row r="33" spans="1:10" ht="15">
      <c r="A33" s="8" t="str">
        <v>Worthy Earth at Bletchingdon</v>
      </c>
      <c r="B33" s="46" t="str">
        <v>Coriander</v>
      </c>
      <c r="C33" s="46" t="str">
        <v/>
      </c>
      <c r="D33" s="46" t="str">
        <v>100 g</v>
      </c>
      <c r="E33" s="49">
        <v>1.2</v>
      </c>
      <c r="F33" s="9">
        <v>10</v>
      </c>
      <c r="G33" s="38">
        <v>0</v>
      </c>
      <c r="H33" s="65" t="e">
        <f>VLOOKUP(A33,'Grower Contact Info'!$B$3:$C$29,4)</f>
        <v>#REF!</v>
      </c>
      <c r="I33" s="12"/>
      <c r="J33" s="11"/>
    </row>
    <row r="34" spans="1:10" ht="15">
      <c r="A34" s="8" t="str">
        <v>Worthy Earth at Bletchingdon</v>
      </c>
      <c r="B34" s="46" t="str">
        <v>Lemon Balm</v>
      </c>
      <c r="C34" s="46" t="str">
        <v/>
      </c>
      <c r="D34" s="46" t="str">
        <v>100 g</v>
      </c>
      <c r="E34" s="49">
        <v>1.2</v>
      </c>
      <c r="F34" s="9">
        <v>10</v>
      </c>
      <c r="G34" s="38">
        <v>1</v>
      </c>
      <c r="H34" s="65" t="e">
        <f>VLOOKUP(A34,'Grower Contact Info'!$B$3:$C$29,4)</f>
        <v>#REF!</v>
      </c>
      <c r="I34" s="12"/>
      <c r="J34" s="13"/>
    </row>
    <row r="35" spans="1:10" ht="15">
      <c r="A35" s="8" t="str">
        <v>Worthy Earth at Bletchingdon</v>
      </c>
      <c r="B35" s="46" t="str">
        <v>Oregano</v>
      </c>
      <c r="C35" s="46" t="str">
        <v/>
      </c>
      <c r="D35" s="46" t="str">
        <v>100 g</v>
      </c>
      <c r="E35" s="49">
        <v>1.2</v>
      </c>
      <c r="F35" s="9">
        <v>10</v>
      </c>
      <c r="G35" s="38">
        <v>2</v>
      </c>
      <c r="H35" s="65" t="e">
        <f>VLOOKUP(A35,'Grower Contact Info'!$B$3:$C$29,4)</f>
        <v>#REF!</v>
      </c>
      <c r="I35" s="12"/>
      <c r="J35" s="13"/>
    </row>
    <row r="36" spans="1:10" ht="15">
      <c r="A36" s="8" t="str">
        <v>Worthy Earth at Bletchingdon</v>
      </c>
      <c r="B36" s="46" t="str">
        <v>Chard</v>
      </c>
      <c r="C36" s="46" t="str">
        <v>Rainbow</v>
      </c>
      <c r="D36" s="46" t="str">
        <v>kg</v>
      </c>
      <c r="E36" s="49">
        <v>6.5</v>
      </c>
      <c r="F36" s="9">
        <v>2</v>
      </c>
      <c r="G36" s="38">
        <v>0</v>
      </c>
      <c r="H36" s="65" t="e">
        <f>VLOOKUP(A36,'Grower Contact Info'!$B$3:$C$29,4)</f>
        <v>#REF!</v>
      </c>
      <c r="J36" s="13"/>
    </row>
    <row r="37" spans="1:10" ht="15" hidden="1">
      <c r="A37" s="8" t="str">
        <v>Worthy Earth at Bletchingdon</v>
      </c>
      <c r="B37" s="46" t="str">
        <v>Radish</v>
      </c>
      <c r="C37" s="46" t="str">
        <v>6 radish per bunch</v>
      </c>
      <c r="D37" s="46" t="str">
        <v>bunch</v>
      </c>
      <c r="E37" s="49">
        <v>1.2</v>
      </c>
      <c r="F37" s="9">
        <v>45</v>
      </c>
      <c r="G37" s="38">
        <v>45</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40</v>
      </c>
      <c r="H56" s="65" t="e">
        <f>VLOOKUP(A56,'Grower Contact Info'!$B$3:$C$29,4)</f>
        <v>#REF!</v>
      </c>
      <c r="J56" s="13"/>
    </row>
    <row r="57" spans="1:10" ht="15">
      <c r="A57" s="8" t="str">
        <v>Bruern Farms</v>
      </c>
      <c r="B57" s="46" t="str">
        <v>Flour</v>
      </c>
      <c r="C57" s="46" t="str">
        <v>Wholemeal</v>
      </c>
      <c r="D57" s="46" t="str">
        <v>kg</v>
      </c>
      <c r="E57" s="49">
        <v>1.25</v>
      </c>
      <c r="F57" s="9">
        <v>100</v>
      </c>
      <c r="G57" s="38">
        <v>90</v>
      </c>
      <c r="H57" s="65" t="e">
        <f>VLOOKUP(A57,'Grower Contact Info'!$B$3:$C$29,4)</f>
        <v>#REF!</v>
      </c>
      <c r="J57" s="11"/>
    </row>
    <row r="58" spans="1:10" ht="15">
      <c r="A58" s="8" t="str">
        <v>Bruern Farms</v>
      </c>
      <c r="B58" s="46" t="str">
        <v>Flour</v>
      </c>
      <c r="C58" s="46" t="str">
        <v>White</v>
      </c>
      <c r="D58" s="46" t="str">
        <v>kg</v>
      </c>
      <c r="E58" s="49">
        <v>1.25</v>
      </c>
      <c r="F58" s="9">
        <v>100</v>
      </c>
      <c r="G58" s="38">
        <v>100</v>
      </c>
      <c r="H58" s="65" t="e">
        <f>VLOOKUP(A58,'Grower Contact Info'!$B$3:$C$29,4)</f>
        <v>#REF!</v>
      </c>
      <c r="J58" s="13"/>
    </row>
    <row r="59" spans="1:10" ht="15">
      <c r="A59" s="8" t="str">
        <v>Bruern Farms</v>
      </c>
      <c r="B59" s="46" t="str">
        <v>Flour</v>
      </c>
      <c r="C59" s="46" t="str">
        <v>Spelt</v>
      </c>
      <c r="D59" s="46" t="str">
        <v>kg</v>
      </c>
      <c r="E59" s="49">
        <v>3</v>
      </c>
      <c r="F59" s="9">
        <v>40</v>
      </c>
      <c r="G59" s="38">
        <v>40</v>
      </c>
      <c r="H59" s="65" t="e">
        <f>VLOOKUP(A59,'Grower Contact Info'!$B$3:$C$29,4)</f>
        <v>#REF!</v>
      </c>
      <c r="J59" s="13"/>
    </row>
    <row r="60" spans="1:10" ht="15">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11</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14</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two products</v>
      </c>
      <c r="D109" s="46" t="str">
        <v/>
      </c>
      <c r="E109" s="49" t="str">
        <v/>
      </c>
      <c r="F109" s="9" t="str">
        <v/>
      </c>
      <c r="G109" s="38" t="str">
        <v/>
      </c>
      <c r="H109" s="65" t="e">
        <f>VLOOKUP(A109,'Grower Contact Info'!$B$3:$C$29,4)</f>
        <v>#REF!</v>
      </c>
      <c r="J109" s="13"/>
    </row>
    <row r="110" spans="1:10" ht="14.2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
        <v>#REF!</v>
      </c>
      <c r="J110" s="13">
        <v>10</v>
      </c>
    </row>
    <row r="111" spans="1:10" ht="14.25">
      <c r="A111" s="8" t="str">
        <v>Nettlebed Creamery</v>
      </c>
      <c r="B111" s="46" t="str">
        <v>Cheese</v>
      </c>
      <c r="C111" s="46" t="str">
        <v>Highmoor - Organic wash-rind soft cheese</v>
      </c>
      <c r="D111" s="46" t="str">
        <v>300 g</v>
      </c>
      <c r="E111" s="49">
        <v>7.6</v>
      </c>
      <c r="F111" s="9">
        <v>50</v>
      </c>
      <c r="G111" s="38">
        <v>40</v>
      </c>
      <c r="H111" s="65" t="e">
        <f>VLOOKUP(A111,'Grower Contact Info'!$B$3:$C$29,4)</f>
        <v>#REF!</v>
      </c>
      <c r="J111" s="13">
        <v>10</v>
      </c>
    </row>
    <row r="112" spans="1:10" ht="43.5" hidden="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
      </c>
      <c r="C159" s="46" t="str">
        <v/>
      </c>
      <c r="D159" s="46" t="str">
        <v/>
      </c>
      <c r="E159" s="49" t="str">
        <v/>
      </c>
      <c r="F159" s="9" t="str">
        <v/>
      </c>
      <c r="G159" s="38" t="str">
        <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hidden="1">
      <c r="A184" s="8" t="str">
        <v>Rose Dale’s Organic Farm</v>
      </c>
      <c r="B184" s="46" t="str">
        <v/>
      </c>
      <c r="C184" s="46" t="str">
        <v/>
      </c>
      <c r="D184" s="46" t="str">
        <v/>
      </c>
      <c r="E184" s="49" t="str">
        <v/>
      </c>
      <c r="F184" s="9" t="str">
        <v/>
      </c>
      <c r="G184" s="38" t="str">
        <v/>
      </c>
      <c r="H184" s="65" t="e">
        <f>VLOOKUP(A184,'Grower Contact Info'!$B$3:$C$29,4)</f>
        <v>#REF!</v>
      </c>
      <c r="J184" s="13"/>
    </row>
    <row r="185" spans="1:10" ht="15" hidden="1">
      <c r="A185" s="8" t="str">
        <v>Rose Dale’s Organic Farm</v>
      </c>
      <c r="B185" s="46" t="str">
        <v/>
      </c>
      <c r="C185" s="46" t="str">
        <v/>
      </c>
      <c r="D185" s="46" t="str">
        <v/>
      </c>
      <c r="E185" s="49" t="str">
        <v/>
      </c>
      <c r="F185" s="9" t="str">
        <v/>
      </c>
      <c r="G185" s="38" t="str">
        <v/>
      </c>
      <c r="H185" s="65" t="e">
        <f>VLOOKUP(A185,'Grower Contact Info'!$B$3:$C$29,4)</f>
        <v>#REF!</v>
      </c>
      <c r="J185" s="13"/>
    </row>
    <row r="186" spans="1:10" ht="15" hidden="1">
      <c r="A186" s="8" t="str">
        <v>Rose Dale’s Organic Farm</v>
      </c>
      <c r="B186" s="46" t="str">
        <v/>
      </c>
      <c r="C186" s="46" t="str">
        <v/>
      </c>
      <c r="D186" s="46" t="str">
        <v/>
      </c>
      <c r="E186" s="49" t="str">
        <v/>
      </c>
      <c r="F186" s="9" t="str">
        <v/>
      </c>
      <c r="G186" s="38" t="str">
        <v/>
      </c>
      <c r="H186" s="65" t="e">
        <f>VLOOKUP(A186,'Grower Contact Info'!$B$3:$C$29,4)</f>
        <v>#REF!</v>
      </c>
      <c r="J186" s="13"/>
    </row>
    <row r="187" spans="1:10" ht="15" hidden="1">
      <c r="A187" s="8" t="str">
        <v>Rose Dale’s Organic Farm</v>
      </c>
      <c r="B187" s="46" t="str">
        <v/>
      </c>
      <c r="C187" s="46" t="str">
        <v/>
      </c>
      <c r="D187" s="46" t="str">
        <v/>
      </c>
      <c r="E187" s="49" t="str">
        <v/>
      </c>
      <c r="F187" s="9" t="str">
        <v/>
      </c>
      <c r="G187" s="38" t="str">
        <v/>
      </c>
      <c r="H187" s="65" t="e">
        <f>VLOOKUP(A187,'Grower Contact Info'!$B$3:$C$29,4)</f>
        <v>#REF!</v>
      </c>
      <c r="J187" s="11"/>
    </row>
    <row r="188" spans="1:10" ht="15" hidden="1">
      <c r="A188" s="8" t="str">
        <v>Rose Dale’s Organic Farm</v>
      </c>
      <c r="B188" s="46" t="str">
        <v/>
      </c>
      <c r="C188" s="46" t="str">
        <v/>
      </c>
      <c r="D188" s="46" t="str">
        <v/>
      </c>
      <c r="E188" s="49" t="str">
        <v/>
      </c>
      <c r="F188" s="9" t="str">
        <v/>
      </c>
      <c r="G188" s="38" t="str">
        <v/>
      </c>
      <c r="H188" s="65" t="e">
        <f>VLOOKUP(A188,'Grower Contact Info'!$B$3:$C$29,4)</f>
        <v>#REF!</v>
      </c>
      <c r="J188" s="13"/>
    </row>
    <row r="189" spans="1:10" ht="15" hidden="1">
      <c r="A189" s="8" t="str">
        <v>Rose Dale’s Organic Farm</v>
      </c>
      <c r="B189" s="46" t="str">
        <v/>
      </c>
      <c r="C189" s="46" t="str">
        <v/>
      </c>
      <c r="D189" s="46" t="str">
        <v/>
      </c>
      <c r="E189" s="49" t="str">
        <v/>
      </c>
      <c r="F189" s="9" t="str">
        <v/>
      </c>
      <c r="G189" s="38" t="str">
        <v/>
      </c>
      <c r="H189" s="65" t="e">
        <f>VLOOKUP(A189,'Grower Contact Info'!$B$3:$C$29,4)</f>
        <v>#REF!</v>
      </c>
      <c r="J189" s="13"/>
    </row>
    <row r="190" spans="1:10" ht="15" hidden="1">
      <c r="A190" s="8" t="str">
        <v>Rose Dale’s Organic Farm</v>
      </c>
      <c r="B190" s="46" t="str">
        <v/>
      </c>
      <c r="C190" s="46" t="str">
        <v/>
      </c>
      <c r="D190" s="46" t="str">
        <v/>
      </c>
      <c r="E190" s="49" t="str">
        <v/>
      </c>
      <c r="F190" s="9" t="str">
        <v/>
      </c>
      <c r="G190" s="38" t="str">
        <v/>
      </c>
      <c r="H190" s="65" t="e">
        <f>VLOOKUP(A190,'Grower Contact Info'!$B$3:$C$29,4)</f>
        <v>#REF!</v>
      </c>
      <c r="J190" s="13"/>
    </row>
    <row r="191" spans="1:10" ht="15" hidden="1">
      <c r="A191" s="8" t="str">
        <v>Rose Dale’s Organic Farm</v>
      </c>
      <c r="B191" s="46" t="str">
        <v/>
      </c>
      <c r="C191" s="46" t="str">
        <v/>
      </c>
      <c r="D191" s="46" t="str">
        <v/>
      </c>
      <c r="E191" s="49" t="str">
        <v/>
      </c>
      <c r="F191" s="9" t="str">
        <v/>
      </c>
      <c r="G191" s="38" t="str">
        <v/>
      </c>
      <c r="H191" s="65" t="e">
        <f>VLOOKUP(A191,'Grower Contact Info'!$B$3:$C$29,4)</f>
        <v>#REF!</v>
      </c>
      <c r="J191" s="13"/>
    </row>
    <row r="192" spans="1:10" ht="15" hidden="1">
      <c r="A192" s="8" t="str">
        <v>Rose Dale’s Organic Farm</v>
      </c>
      <c r="B192" s="46" t="str">
        <v/>
      </c>
      <c r="C192" s="46" t="str">
        <v/>
      </c>
      <c r="D192" s="46" t="str">
        <v/>
      </c>
      <c r="E192" s="49" t="str">
        <v/>
      </c>
      <c r="F192" s="9" t="str">
        <v/>
      </c>
      <c r="G192" s="38" t="str">
        <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5">
      <c r="A259" s="8" t="str">
        <v>Willowbrook Farm</v>
      </c>
      <c r="B259" s="46" t="str">
        <v>Eggs</v>
      </c>
      <c r="C259" s="46" t="str">
        <v>Medium</v>
      </c>
      <c r="D259" s="46" t="str">
        <v>tray (30 eggs)</v>
      </c>
      <c r="E259" s="49">
        <v>6.65</v>
      </c>
      <c r="F259" s="9">
        <v>72</v>
      </c>
      <c r="G259" s="38">
        <v>36</v>
      </c>
      <c r="H259" s="65" t="e">
        <f>VLOOKUP(A259,'Grower Contact Info'!$B$3:$C$29,4)</f>
        <v>#REF!</v>
      </c>
      <c r="J259" s="13"/>
    </row>
    <row r="260" spans="1:10" ht="15">
      <c r="A260" s="8" t="str">
        <v>Willowbrook Farm</v>
      </c>
      <c r="B260" s="46" t="str">
        <v>Eggs</v>
      </c>
      <c r="C260" s="46" t="str">
        <v>Large</v>
      </c>
      <c r="D260" s="46" t="str">
        <v>tray (30 eggs)</v>
      </c>
      <c r="E260" s="49">
        <v>7.3</v>
      </c>
      <c r="F260" s="9">
        <v>30</v>
      </c>
      <c r="G260" s="38">
        <v>30</v>
      </c>
      <c r="H260" s="65" t="e">
        <f>VLOOKUP(A260,'Grower Contact Info'!$B$3:$C$29,4)</f>
        <v>#REF!</v>
      </c>
      <c r="J260" s="13"/>
    </row>
    <row r="261" spans="1:10" ht="15">
      <c r="A261" s="8" t="str">
        <v>Willowbrook Farm</v>
      </c>
      <c r="B261" s="46" t="str">
        <v>Chicken</v>
      </c>
      <c r="C261" s="46" t="str">
        <v>Whole - approx 1.8-2kg</v>
      </c>
      <c r="D261" s="46" t="str">
        <v>kg</v>
      </c>
      <c r="E261" s="49">
        <v>13.36</v>
      </c>
      <c r="F261" s="9">
        <v>30</v>
      </c>
      <c r="G261" s="38">
        <v>30</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
        <v>#REF!</v>
      </c>
      <c r="J284" s="13">
        <v>5</v>
      </c>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
        <v>#REF!</v>
      </c>
      <c r="J286" s="13">
        <v>14</v>
      </c>
    </row>
    <row r="287" spans="1:10"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502">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pane ySplit="5" topLeftCell="J260" activePane="bottomLeft" state="frozen"/>
      <selection pane="bottomLeft" activeCell="J260" sqref="J260"/>
    </sheetView>
  </sheetViews>
  <sheetFormatPr defaultColWidth="12.5703125" defaultRowHeight="15.75" customHeight="1"/>
  <cols>
    <col min="1" max="1" width="28.7109375" customWidth="1"/>
    <col min="2" max="2" width="17.42578125" style="55" customWidth="1"/>
    <col min="3" max="3" width="60.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267</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tr">
        <f>'TEMPLATE Order Page ADMIN USE'!J3</f>
        <v>Total Due to all Growers: (auto-calc)</v>
      </c>
      <c r="K3" s="70">
        <f>SUMPRODUCT(J6:J500,'GROWERS'' PAGE'!E4:E498)</f>
        <v>143.69999999999999</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5">
      <c r="A31" s="8" t="str">
        <v>Worthy Earth at Bletchingdon</v>
      </c>
      <c r="B31" s="46" t="str">
        <v>Spinach</v>
      </c>
      <c r="C31" s="46" t="str">
        <v/>
      </c>
      <c r="D31" s="46" t="str">
        <v>kg</v>
      </c>
      <c r="E31" s="49">
        <v>9</v>
      </c>
      <c r="F31" s="9">
        <v>10</v>
      </c>
      <c r="G31" s="38">
        <v>0</v>
      </c>
      <c r="H31" s="65" t="e">
        <f>VLOOKUP(A31,'Grower Contact Info'!$B$3:$C$29,4)</f>
        <v>#REF!</v>
      </c>
      <c r="I31" s="12"/>
      <c r="J31" s="13"/>
    </row>
    <row r="32" spans="1:10" ht="14.25">
      <c r="A32" s="8" t="str">
        <v>Worthy Earth at Bletchingdon</v>
      </c>
      <c r="B32" s="46" t="str">
        <v>Salad Leaves</v>
      </c>
      <c r="C32" s="46" t="str">
        <v>Mixed</v>
      </c>
      <c r="D32" s="46" t="str">
        <v>kg</v>
      </c>
      <c r="E32" s="49">
        <v>12</v>
      </c>
      <c r="F32" s="9">
        <v>20</v>
      </c>
      <c r="G32" s="38">
        <v>4</v>
      </c>
      <c r="H32" s="65" t="e">
        <f>VLOOKUP(A32,'Grower Contact Info'!$B$3:$C$29,4)</f>
        <v>#REF!</v>
      </c>
      <c r="I32" s="12"/>
      <c r="J32" s="13">
        <v>2</v>
      </c>
    </row>
    <row r="33" spans="1:10" ht="15">
      <c r="A33" s="8" t="str">
        <v>Worthy Earth at Bletchingdon</v>
      </c>
      <c r="B33" s="46" t="str">
        <v>Coriander</v>
      </c>
      <c r="C33" s="46" t="str">
        <v/>
      </c>
      <c r="D33" s="46" t="str">
        <v>100 g</v>
      </c>
      <c r="E33" s="49">
        <v>1.2</v>
      </c>
      <c r="F33" s="9">
        <v>10</v>
      </c>
      <c r="G33" s="38">
        <v>0</v>
      </c>
      <c r="H33" s="65" t="e">
        <f>VLOOKUP(A33,'Grower Contact Info'!$B$3:$C$29,4)</f>
        <v>#REF!</v>
      </c>
      <c r="I33" s="12"/>
      <c r="J33" s="11"/>
    </row>
    <row r="34" spans="1:10" ht="15">
      <c r="A34" s="8" t="str">
        <v>Worthy Earth at Bletchingdon</v>
      </c>
      <c r="B34" s="46" t="str">
        <v>Lemon Balm</v>
      </c>
      <c r="C34" s="46" t="str">
        <v/>
      </c>
      <c r="D34" s="46" t="str">
        <v>100 g</v>
      </c>
      <c r="E34" s="49">
        <v>1.2</v>
      </c>
      <c r="F34" s="9">
        <v>10</v>
      </c>
      <c r="G34" s="38">
        <v>1</v>
      </c>
      <c r="H34" s="65" t="e">
        <f>VLOOKUP(A34,'Grower Contact Info'!$B$3:$C$29,4)</f>
        <v>#REF!</v>
      </c>
      <c r="I34" s="12"/>
      <c r="J34" s="13"/>
    </row>
    <row r="35" spans="1:10" ht="15">
      <c r="A35" s="8" t="str">
        <v>Worthy Earth at Bletchingdon</v>
      </c>
      <c r="B35" s="46" t="str">
        <v>Oregano</v>
      </c>
      <c r="C35" s="46" t="str">
        <v/>
      </c>
      <c r="D35" s="46" t="str">
        <v>100 g</v>
      </c>
      <c r="E35" s="49">
        <v>1.2</v>
      </c>
      <c r="F35" s="9">
        <v>10</v>
      </c>
      <c r="G35" s="38">
        <v>2</v>
      </c>
      <c r="H35" s="65" t="e">
        <f>VLOOKUP(A35,'Grower Contact Info'!$B$3:$C$29,4)</f>
        <v>#REF!</v>
      </c>
      <c r="I35" s="12"/>
      <c r="J35" s="13"/>
    </row>
    <row r="36" spans="1:10" ht="15">
      <c r="A36" s="8" t="str">
        <v>Worthy Earth at Bletchingdon</v>
      </c>
      <c r="B36" s="46" t="str">
        <v>Chard</v>
      </c>
      <c r="C36" s="46" t="str">
        <v>Rainbow</v>
      </c>
      <c r="D36" s="46" t="str">
        <v>kg</v>
      </c>
      <c r="E36" s="49">
        <v>6.5</v>
      </c>
      <c r="F36" s="9">
        <v>2</v>
      </c>
      <c r="G36" s="38">
        <v>0</v>
      </c>
      <c r="H36" s="65" t="e">
        <f>VLOOKUP(A36,'Grower Contact Info'!$B$3:$C$29,4)</f>
        <v>#REF!</v>
      </c>
      <c r="J36" s="13"/>
    </row>
    <row r="37" spans="1:10" ht="15" hidden="1">
      <c r="A37" s="8" t="str">
        <v>Worthy Earth at Bletchingdon</v>
      </c>
      <c r="B37" s="46" t="str">
        <v>Radish</v>
      </c>
      <c r="C37" s="46" t="str">
        <v>6 radish per bunch</v>
      </c>
      <c r="D37" s="46" t="str">
        <v>bunch</v>
      </c>
      <c r="E37" s="49">
        <v>1.2</v>
      </c>
      <c r="F37" s="9">
        <v>45</v>
      </c>
      <c r="G37" s="38">
        <v>45</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40</v>
      </c>
      <c r="H56" s="65" t="e">
        <f>VLOOKUP(A56,'Grower Contact Info'!$B$3:$C$29,4)</f>
        <v>#REF!</v>
      </c>
      <c r="J56" s="13"/>
    </row>
    <row r="57" spans="1:10" ht="15">
      <c r="A57" s="8" t="str">
        <v>Bruern Farms</v>
      </c>
      <c r="B57" s="46" t="str">
        <v>Flour</v>
      </c>
      <c r="C57" s="46" t="str">
        <v>Wholemeal</v>
      </c>
      <c r="D57" s="46" t="str">
        <v>kg</v>
      </c>
      <c r="E57" s="49">
        <v>1.25</v>
      </c>
      <c r="F57" s="9">
        <v>100</v>
      </c>
      <c r="G57" s="38">
        <v>90</v>
      </c>
      <c r="H57" s="65" t="e">
        <f>VLOOKUP(A57,'Grower Contact Info'!$B$3:$C$29,4)</f>
        <v>#REF!</v>
      </c>
      <c r="J57" s="11"/>
    </row>
    <row r="58" spans="1:10" ht="15">
      <c r="A58" s="8" t="str">
        <v>Bruern Farms</v>
      </c>
      <c r="B58" s="46" t="str">
        <v>Flour</v>
      </c>
      <c r="C58" s="46" t="str">
        <v>White</v>
      </c>
      <c r="D58" s="46" t="str">
        <v>kg</v>
      </c>
      <c r="E58" s="49">
        <v>1.25</v>
      </c>
      <c r="F58" s="9">
        <v>100</v>
      </c>
      <c r="G58" s="38">
        <v>100</v>
      </c>
      <c r="H58" s="65" t="e">
        <f>VLOOKUP(A58,'Grower Contact Info'!$B$3:$C$29,4)</f>
        <v>#REF!</v>
      </c>
      <c r="J58" s="13"/>
    </row>
    <row r="59" spans="1:10" ht="15">
      <c r="A59" s="8" t="str">
        <v>Bruern Farms</v>
      </c>
      <c r="B59" s="46" t="str">
        <v>Flour</v>
      </c>
      <c r="C59" s="46" t="str">
        <v>Spelt</v>
      </c>
      <c r="D59" s="46" t="str">
        <v>kg</v>
      </c>
      <c r="E59" s="49">
        <v>3</v>
      </c>
      <c r="F59" s="9">
        <v>40</v>
      </c>
      <c r="G59" s="38">
        <v>40</v>
      </c>
      <c r="H59" s="65" t="e">
        <f>VLOOKUP(A59,'Grower Contact Info'!$B$3:$C$29,4)</f>
        <v>#REF!</v>
      </c>
      <c r="J59" s="13"/>
    </row>
    <row r="60" spans="1:10" ht="15">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11</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14</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two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50</v>
      </c>
      <c r="G111" s="38">
        <v>40</v>
      </c>
      <c r="H111" s="65" t="e">
        <f>VLOOKUP(A111,'Grower Contact Info'!$B$3:$C$29,4)</f>
        <v>#REF!</v>
      </c>
      <c r="J111" s="13"/>
    </row>
    <row r="112" spans="1:10" ht="43.5" hidden="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
      </c>
      <c r="C159" s="46" t="str">
        <v/>
      </c>
      <c r="D159" s="46" t="str">
        <v/>
      </c>
      <c r="E159" s="49" t="str">
        <v/>
      </c>
      <c r="F159" s="9" t="str">
        <v/>
      </c>
      <c r="G159" s="38" t="str">
        <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hidden="1">
      <c r="A184" s="8" t="str">
        <v>Rose Dale’s Organic Farm</v>
      </c>
      <c r="B184" s="46" t="str">
        <v/>
      </c>
      <c r="C184" s="46" t="str">
        <v/>
      </c>
      <c r="D184" s="46" t="str">
        <v/>
      </c>
      <c r="E184" s="49" t="str">
        <v/>
      </c>
      <c r="F184" s="9" t="str">
        <v/>
      </c>
      <c r="G184" s="38" t="str">
        <v/>
      </c>
      <c r="H184" s="65" t="e">
        <f>VLOOKUP(A184,'Grower Contact Info'!$B$3:$C$29,4)</f>
        <v>#REF!</v>
      </c>
      <c r="J184" s="13"/>
    </row>
    <row r="185" spans="1:10" ht="15" hidden="1">
      <c r="A185" s="8" t="str">
        <v>Rose Dale’s Organic Farm</v>
      </c>
      <c r="B185" s="46" t="str">
        <v/>
      </c>
      <c r="C185" s="46" t="str">
        <v/>
      </c>
      <c r="D185" s="46" t="str">
        <v/>
      </c>
      <c r="E185" s="49" t="str">
        <v/>
      </c>
      <c r="F185" s="9" t="str">
        <v/>
      </c>
      <c r="G185" s="38" t="str">
        <v/>
      </c>
      <c r="H185" s="65" t="e">
        <f>VLOOKUP(A185,'Grower Contact Info'!$B$3:$C$29,4)</f>
        <v>#REF!</v>
      </c>
      <c r="J185" s="13"/>
    </row>
    <row r="186" spans="1:10" ht="15" hidden="1">
      <c r="A186" s="8" t="str">
        <v>Rose Dale’s Organic Farm</v>
      </c>
      <c r="B186" s="46" t="str">
        <v/>
      </c>
      <c r="C186" s="46" t="str">
        <v/>
      </c>
      <c r="D186" s="46" t="str">
        <v/>
      </c>
      <c r="E186" s="49" t="str">
        <v/>
      </c>
      <c r="F186" s="9" t="str">
        <v/>
      </c>
      <c r="G186" s="38" t="str">
        <v/>
      </c>
      <c r="H186" s="65" t="e">
        <f>VLOOKUP(A186,'Grower Contact Info'!$B$3:$C$29,4)</f>
        <v>#REF!</v>
      </c>
      <c r="J186" s="13"/>
    </row>
    <row r="187" spans="1:10" ht="15" hidden="1">
      <c r="A187" s="8" t="str">
        <v>Rose Dale’s Organic Farm</v>
      </c>
      <c r="B187" s="46" t="str">
        <v/>
      </c>
      <c r="C187" s="46" t="str">
        <v/>
      </c>
      <c r="D187" s="46" t="str">
        <v/>
      </c>
      <c r="E187" s="49" t="str">
        <v/>
      </c>
      <c r="F187" s="9" t="str">
        <v/>
      </c>
      <c r="G187" s="38" t="str">
        <v/>
      </c>
      <c r="H187" s="65" t="e">
        <f>VLOOKUP(A187,'Grower Contact Info'!$B$3:$C$29,4)</f>
        <v>#REF!</v>
      </c>
      <c r="J187" s="11"/>
    </row>
    <row r="188" spans="1:10" ht="15" hidden="1">
      <c r="A188" s="8" t="str">
        <v>Rose Dale’s Organic Farm</v>
      </c>
      <c r="B188" s="46" t="str">
        <v/>
      </c>
      <c r="C188" s="46" t="str">
        <v/>
      </c>
      <c r="D188" s="46" t="str">
        <v/>
      </c>
      <c r="E188" s="49" t="str">
        <v/>
      </c>
      <c r="F188" s="9" t="str">
        <v/>
      </c>
      <c r="G188" s="38" t="str">
        <v/>
      </c>
      <c r="H188" s="65" t="e">
        <f>VLOOKUP(A188,'Grower Contact Info'!$B$3:$C$29,4)</f>
        <v>#REF!</v>
      </c>
      <c r="J188" s="13"/>
    </row>
    <row r="189" spans="1:10" ht="15" hidden="1">
      <c r="A189" s="8" t="str">
        <v>Rose Dale’s Organic Farm</v>
      </c>
      <c r="B189" s="46" t="str">
        <v/>
      </c>
      <c r="C189" s="46" t="str">
        <v/>
      </c>
      <c r="D189" s="46" t="str">
        <v/>
      </c>
      <c r="E189" s="49" t="str">
        <v/>
      </c>
      <c r="F189" s="9" t="str">
        <v/>
      </c>
      <c r="G189" s="38" t="str">
        <v/>
      </c>
      <c r="H189" s="65" t="e">
        <f>VLOOKUP(A189,'Grower Contact Info'!$B$3:$C$29,4)</f>
        <v>#REF!</v>
      </c>
      <c r="J189" s="13"/>
    </row>
    <row r="190" spans="1:10" ht="15" hidden="1">
      <c r="A190" s="8" t="str">
        <v>Rose Dale’s Organic Farm</v>
      </c>
      <c r="B190" s="46" t="str">
        <v/>
      </c>
      <c r="C190" s="46" t="str">
        <v/>
      </c>
      <c r="D190" s="46" t="str">
        <v/>
      </c>
      <c r="E190" s="49" t="str">
        <v/>
      </c>
      <c r="F190" s="9" t="str">
        <v/>
      </c>
      <c r="G190" s="38" t="str">
        <v/>
      </c>
      <c r="H190" s="65" t="e">
        <f>VLOOKUP(A190,'Grower Contact Info'!$B$3:$C$29,4)</f>
        <v>#REF!</v>
      </c>
      <c r="J190" s="13"/>
    </row>
    <row r="191" spans="1:10" ht="15" hidden="1">
      <c r="A191" s="8" t="str">
        <v>Rose Dale’s Organic Farm</v>
      </c>
      <c r="B191" s="46" t="str">
        <v/>
      </c>
      <c r="C191" s="46" t="str">
        <v/>
      </c>
      <c r="D191" s="46" t="str">
        <v/>
      </c>
      <c r="E191" s="49" t="str">
        <v/>
      </c>
      <c r="F191" s="9" t="str">
        <v/>
      </c>
      <c r="G191" s="38" t="str">
        <v/>
      </c>
      <c r="H191" s="65" t="e">
        <f>VLOOKUP(A191,'Grower Contact Info'!$B$3:$C$29,4)</f>
        <v>#REF!</v>
      </c>
      <c r="J191" s="13"/>
    </row>
    <row r="192" spans="1:10" ht="15" hidden="1">
      <c r="A192" s="8" t="str">
        <v>Rose Dale’s Organic Farm</v>
      </c>
      <c r="B192" s="46" t="str">
        <v/>
      </c>
      <c r="C192" s="46" t="str">
        <v/>
      </c>
      <c r="D192" s="46" t="str">
        <v/>
      </c>
      <c r="E192" s="49" t="str">
        <v/>
      </c>
      <c r="F192" s="9" t="str">
        <v/>
      </c>
      <c r="G192" s="38" t="str">
        <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4.25">
      <c r="A259" s="8" t="str">
        <v>Willowbrook Farm</v>
      </c>
      <c r="B259" s="46" t="str">
        <v>Eggs</v>
      </c>
      <c r="C259" s="46" t="str">
        <v>Medium</v>
      </c>
      <c r="D259" s="46" t="str">
        <v>tray (30 eggs)</v>
      </c>
      <c r="E259" s="49">
        <v>6.65</v>
      </c>
      <c r="F259" s="9">
        <v>72</v>
      </c>
      <c r="G259" s="38">
        <v>36</v>
      </c>
      <c r="H259" s="65" t="e">
        <f>VLOOKUP(A259,'Grower Contact Info'!$B$3:$C$29,4)</f>
        <v>#REF!</v>
      </c>
      <c r="J259" s="13">
        <v>18</v>
      </c>
    </row>
    <row r="260" spans="1:10" ht="15">
      <c r="A260" s="8" t="str">
        <v>Willowbrook Farm</v>
      </c>
      <c r="B260" s="46" t="str">
        <v>Eggs</v>
      </c>
      <c r="C260" s="46" t="str">
        <v>Large</v>
      </c>
      <c r="D260" s="46" t="str">
        <v>tray (30 eggs)</v>
      </c>
      <c r="E260" s="49">
        <v>7.3</v>
      </c>
      <c r="F260" s="9">
        <v>30</v>
      </c>
      <c r="G260" s="38">
        <v>30</v>
      </c>
      <c r="H260" s="65" t="e">
        <f>VLOOKUP(A260,'Grower Contact Info'!$B$3:$C$29,4)</f>
        <v>#REF!</v>
      </c>
      <c r="J260" s="13"/>
    </row>
    <row r="261" spans="1:10" ht="15">
      <c r="A261" s="8" t="str">
        <v>Willowbrook Farm</v>
      </c>
      <c r="B261" s="46" t="str">
        <v>Chicken</v>
      </c>
      <c r="C261" s="46" t="str">
        <v>Whole - approx 1.8-2kg</v>
      </c>
      <c r="D261" s="46" t="str">
        <v>kg</v>
      </c>
      <c r="E261" s="49">
        <v>13.36</v>
      </c>
      <c r="F261" s="9">
        <v>30</v>
      </c>
      <c r="G261" s="38">
        <v>30</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
        <v>#REF!</v>
      </c>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
        <v>#REF!</v>
      </c>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502">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60"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268</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tr">
        <f>'TEMPLATE Order Page ADMIN USE'!J3</f>
        <v>Total Due to all Growers: (auto-calc)</v>
      </c>
      <c r="K3" s="70">
        <f>SUMPRODUCT(J6:J500,'GROWERS'' PAGE'!E4:E498)</f>
        <v>205.2</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cm="1">
        <f t="array" ref="H6:H283">'TEMPLATE Order Page ADMIN USE'!H6:H283</f>
        <v>#REF!</v>
      </c>
      <c r="I6" s="12"/>
      <c r="J6" s="11">
        <v>10</v>
      </c>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4.25">
      <c r="A31" s="8" t="str">
        <v>Worthy Earth at Bletchingdon</v>
      </c>
      <c r="B31" s="46" t="str">
        <v>Spinach</v>
      </c>
      <c r="C31" s="46" t="str">
        <v/>
      </c>
      <c r="D31" s="46" t="str">
        <v>kg</v>
      </c>
      <c r="E31" s="49">
        <v>9</v>
      </c>
      <c r="F31" s="9">
        <v>10</v>
      </c>
      <c r="G31" s="38">
        <v>0</v>
      </c>
      <c r="H31" s="65" t="e">
        <v>#REF!</v>
      </c>
      <c r="I31" s="12"/>
      <c r="J31" s="13">
        <v>3</v>
      </c>
    </row>
    <row r="32" spans="1:10" ht="14.25">
      <c r="A32" s="8" t="str">
        <v>Worthy Earth at Bletchingdon</v>
      </c>
      <c r="B32" s="46" t="str">
        <v>Salad Leaves</v>
      </c>
      <c r="C32" s="46" t="str">
        <v>Mixed</v>
      </c>
      <c r="D32" s="46" t="str">
        <v>kg</v>
      </c>
      <c r="E32" s="49">
        <v>12</v>
      </c>
      <c r="F32" s="9">
        <v>20</v>
      </c>
      <c r="G32" s="38">
        <v>4</v>
      </c>
      <c r="H32" s="65" t="e">
        <v>#REF!</v>
      </c>
      <c r="I32" s="12"/>
      <c r="J32" s="13">
        <v>3</v>
      </c>
    </row>
    <row r="33" spans="1:10" ht="15">
      <c r="A33" s="8" t="str">
        <v>Worthy Earth at Bletchingdon</v>
      </c>
      <c r="B33" s="46" t="str">
        <v>Coriander</v>
      </c>
      <c r="C33" s="46" t="str">
        <v/>
      </c>
      <c r="D33" s="46" t="str">
        <v>100 g</v>
      </c>
      <c r="E33" s="49">
        <v>1.2</v>
      </c>
      <c r="F33" s="9">
        <v>10</v>
      </c>
      <c r="G33" s="38">
        <v>0</v>
      </c>
      <c r="H33" s="65" t="e">
        <v>#REF!</v>
      </c>
      <c r="I33" s="12"/>
      <c r="J33" s="11"/>
    </row>
    <row r="34" spans="1:10" ht="14.25">
      <c r="A34" s="8" t="str">
        <v>Worthy Earth at Bletchingdon</v>
      </c>
      <c r="B34" s="46" t="str">
        <v>Lemon Balm</v>
      </c>
      <c r="C34" s="46" t="str">
        <v/>
      </c>
      <c r="D34" s="46" t="str">
        <v>100 g</v>
      </c>
      <c r="E34" s="49">
        <v>1.2</v>
      </c>
      <c r="F34" s="9">
        <v>10</v>
      </c>
      <c r="G34" s="38">
        <v>1</v>
      </c>
      <c r="H34" s="65" t="e">
        <v>#REF!</v>
      </c>
      <c r="I34" s="12"/>
      <c r="J34" s="13">
        <v>3</v>
      </c>
    </row>
    <row r="35" spans="1:10" ht="14.25">
      <c r="A35" s="8" t="str">
        <v>Worthy Earth at Bletchingdon</v>
      </c>
      <c r="B35" s="46" t="str">
        <v>Oregano</v>
      </c>
      <c r="C35" s="46" t="str">
        <v/>
      </c>
      <c r="D35" s="46" t="str">
        <v>100 g</v>
      </c>
      <c r="E35" s="49">
        <v>1.2</v>
      </c>
      <c r="F35" s="9">
        <v>10</v>
      </c>
      <c r="G35" s="38">
        <v>2</v>
      </c>
      <c r="H35" s="65" t="e">
        <v>#REF!</v>
      </c>
      <c r="I35" s="12"/>
      <c r="J35" s="13">
        <v>3</v>
      </c>
    </row>
    <row r="36" spans="1:10" ht="15">
      <c r="A36" s="8" t="str">
        <v>Worthy Earth at Bletchingdon</v>
      </c>
      <c r="B36" s="46" t="str">
        <v>Chard</v>
      </c>
      <c r="C36" s="46" t="str">
        <v>Rainbow</v>
      </c>
      <c r="D36" s="46" t="str">
        <v>kg</v>
      </c>
      <c r="E36" s="49">
        <v>6.5</v>
      </c>
      <c r="F36" s="9">
        <v>2</v>
      </c>
      <c r="G36" s="38">
        <v>0</v>
      </c>
      <c r="H36" s="65" t="e">
        <v>#REF!</v>
      </c>
      <c r="J36" s="13"/>
    </row>
    <row r="37" spans="1:10" ht="15" hidden="1">
      <c r="A37" s="8" t="str">
        <v>Worthy Earth at Bletchingdon</v>
      </c>
      <c r="B37" s="46" t="str">
        <v>Radish</v>
      </c>
      <c r="C37" s="46" t="str">
        <v>6 radish per bunch</v>
      </c>
      <c r="D37" s="46" t="str">
        <v>bunch</v>
      </c>
      <c r="E37" s="49">
        <v>1.2</v>
      </c>
      <c r="F37" s="9">
        <v>45</v>
      </c>
      <c r="G37" s="38">
        <v>45</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40</v>
      </c>
      <c r="H56" s="65" t="e">
        <v>#REF!</v>
      </c>
      <c r="J56" s="13"/>
    </row>
    <row r="57" spans="1:10" ht="15">
      <c r="A57" s="8" t="str">
        <v>Bruern Farms</v>
      </c>
      <c r="B57" s="46" t="str">
        <v>Flour</v>
      </c>
      <c r="C57" s="46" t="str">
        <v>Wholemeal</v>
      </c>
      <c r="D57" s="46" t="str">
        <v>kg</v>
      </c>
      <c r="E57" s="49">
        <v>1.25</v>
      </c>
      <c r="F57" s="9">
        <v>100</v>
      </c>
      <c r="G57" s="38">
        <v>90</v>
      </c>
      <c r="H57" s="65" t="e">
        <v>#REF!</v>
      </c>
      <c r="J57" s="11"/>
    </row>
    <row r="58" spans="1:10" ht="15">
      <c r="A58" s="8" t="str">
        <v>Bruern Farms</v>
      </c>
      <c r="B58" s="46" t="str">
        <v>Flour</v>
      </c>
      <c r="C58" s="46" t="str">
        <v>White</v>
      </c>
      <c r="D58" s="46" t="str">
        <v>kg</v>
      </c>
      <c r="E58" s="49">
        <v>1.25</v>
      </c>
      <c r="F58" s="9">
        <v>100</v>
      </c>
      <c r="G58" s="38">
        <v>100</v>
      </c>
      <c r="H58" s="65" t="e">
        <v>#REF!</v>
      </c>
      <c r="J58" s="13"/>
    </row>
    <row r="59" spans="1:10" ht="15">
      <c r="A59" s="8" t="str">
        <v>Bruern Farms</v>
      </c>
      <c r="B59" s="46" t="str">
        <v>Flour</v>
      </c>
      <c r="C59" s="46" t="str">
        <v>Spelt</v>
      </c>
      <c r="D59" s="46" t="str">
        <v>kg</v>
      </c>
      <c r="E59" s="49">
        <v>3</v>
      </c>
      <c r="F59" s="9">
        <v>40</v>
      </c>
      <c r="G59" s="38">
        <v>40</v>
      </c>
      <c r="H59" s="65" t="e">
        <v>#REF!</v>
      </c>
      <c r="J59" s="13"/>
    </row>
    <row r="60" spans="1:10" ht="15">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11</v>
      </c>
      <c r="H84" s="65" t="e">
        <v>#REF!</v>
      </c>
      <c r="J84" s="13"/>
    </row>
    <row r="85" spans="1:10" ht="15">
      <c r="A85" s="8" t="str">
        <v>Forge Farm</v>
      </c>
      <c r="B85" s="46" t="str">
        <v>Vinegar</v>
      </c>
      <c r="C85" s="46" t="str">
        <v>From Organic Apple &amp; Pear/with mother</v>
      </c>
      <c r="D85" s="46" t="str">
        <v>2 ltr jug</v>
      </c>
      <c r="E85" s="49">
        <v>25</v>
      </c>
      <c r="F85" s="9">
        <v>15</v>
      </c>
      <c r="G85" s="38">
        <v>14</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two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v>#REF!</v>
      </c>
      <c r="J110" s="13"/>
    </row>
    <row r="111" spans="1:10" ht="15">
      <c r="A111" s="8" t="str">
        <v>Nettlebed Creamery</v>
      </c>
      <c r="B111" s="46" t="str">
        <v>Cheese</v>
      </c>
      <c r="C111" s="46" t="str">
        <v>Highmoor - Organic wash-rind soft cheese</v>
      </c>
      <c r="D111" s="46" t="str">
        <v>300 g</v>
      </c>
      <c r="E111" s="49">
        <v>7.6</v>
      </c>
      <c r="F111" s="9">
        <v>50</v>
      </c>
      <c r="G111" s="38">
        <v>40</v>
      </c>
      <c r="H111" s="65" t="e">
        <v>#REF!</v>
      </c>
      <c r="J111" s="13"/>
    </row>
    <row r="112" spans="1:10" ht="43.5" hidden="1">
      <c r="A112" s="8" t="str">
        <v>Nettlebed Creamery</v>
      </c>
      <c r="B112" s="46" t="str">
        <v/>
      </c>
      <c r="C112" s="171" t="str">
        <v/>
      </c>
      <c r="D112" s="46" t="str">
        <v/>
      </c>
      <c r="E112" s="49" t="str">
        <v/>
      </c>
      <c r="F112" s="9" t="str">
        <v/>
      </c>
      <c r="G112" s="38" t="str">
        <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15" hidden="1">
      <c r="A184" s="8" t="str">
        <v>Rose Dale’s Organic Farm</v>
      </c>
      <c r="B184" s="46" t="str">
        <v/>
      </c>
      <c r="C184" s="46" t="str">
        <v/>
      </c>
      <c r="D184" s="46" t="str">
        <v/>
      </c>
      <c r="E184" s="49" t="str">
        <v/>
      </c>
      <c r="F184" s="9" t="str">
        <v/>
      </c>
      <c r="G184" s="38" t="str">
        <v/>
      </c>
      <c r="H184" s="65" t="e">
        <v>#REF!</v>
      </c>
      <c r="J184" s="13"/>
    </row>
    <row r="185" spans="1:10" ht="15" hidden="1">
      <c r="A185" s="8" t="str">
        <v>Rose Dale’s Organic Farm</v>
      </c>
      <c r="B185" s="46" t="str">
        <v/>
      </c>
      <c r="C185" s="46" t="str">
        <v/>
      </c>
      <c r="D185" s="46" t="str">
        <v/>
      </c>
      <c r="E185" s="49" t="str">
        <v/>
      </c>
      <c r="F185" s="9" t="str">
        <v/>
      </c>
      <c r="G185" s="38" t="str">
        <v/>
      </c>
      <c r="H185" s="65" t="e">
        <v>#REF!</v>
      </c>
      <c r="J185" s="13"/>
    </row>
    <row r="186" spans="1:10" ht="15" hidden="1">
      <c r="A186" s="8" t="str">
        <v>Rose Dale’s Organic Farm</v>
      </c>
      <c r="B186" s="46" t="str">
        <v/>
      </c>
      <c r="C186" s="46" t="str">
        <v/>
      </c>
      <c r="D186" s="46" t="str">
        <v/>
      </c>
      <c r="E186" s="49" t="str">
        <v/>
      </c>
      <c r="F186" s="9" t="str">
        <v/>
      </c>
      <c r="G186" s="38" t="str">
        <v/>
      </c>
      <c r="H186" s="65" t="e">
        <v>#REF!</v>
      </c>
      <c r="J186" s="13"/>
    </row>
    <row r="187" spans="1:10" ht="15" hidden="1">
      <c r="A187" s="8" t="str">
        <v>Rose Dale’s Organic Farm</v>
      </c>
      <c r="B187" s="46" t="str">
        <v/>
      </c>
      <c r="C187" s="46" t="str">
        <v/>
      </c>
      <c r="D187" s="46" t="str">
        <v/>
      </c>
      <c r="E187" s="49" t="str">
        <v/>
      </c>
      <c r="F187" s="9" t="str">
        <v/>
      </c>
      <c r="G187" s="38" t="str">
        <v/>
      </c>
      <c r="H187" s="65" t="e">
        <v>#REF!</v>
      </c>
      <c r="J187" s="11"/>
    </row>
    <row r="188" spans="1:10" ht="15" hidden="1">
      <c r="A188" s="8" t="str">
        <v>Rose Dale’s Organic Farm</v>
      </c>
      <c r="B188" s="46" t="str">
        <v/>
      </c>
      <c r="C188" s="46" t="str">
        <v/>
      </c>
      <c r="D188" s="46" t="str">
        <v/>
      </c>
      <c r="E188" s="49" t="str">
        <v/>
      </c>
      <c r="F188" s="9" t="str">
        <v/>
      </c>
      <c r="G188" s="38" t="str">
        <v/>
      </c>
      <c r="H188" s="65" t="e">
        <v>#REF!</v>
      </c>
      <c r="J188" s="13"/>
    </row>
    <row r="189" spans="1:10" ht="15" hidden="1">
      <c r="A189" s="8" t="str">
        <v>Rose Dale’s Organic Farm</v>
      </c>
      <c r="B189" s="46" t="str">
        <v/>
      </c>
      <c r="C189" s="46" t="str">
        <v/>
      </c>
      <c r="D189" s="46" t="str">
        <v/>
      </c>
      <c r="E189" s="49" t="str">
        <v/>
      </c>
      <c r="F189" s="9" t="str">
        <v/>
      </c>
      <c r="G189" s="38" t="str">
        <v/>
      </c>
      <c r="H189" s="65" t="e">
        <v>#REF!</v>
      </c>
      <c r="J189" s="13"/>
    </row>
    <row r="190" spans="1:10" ht="15" hidden="1">
      <c r="A190" s="8" t="str">
        <v>Rose Dale’s Organic Farm</v>
      </c>
      <c r="B190" s="46" t="str">
        <v/>
      </c>
      <c r="C190" s="46" t="str">
        <v/>
      </c>
      <c r="D190" s="46" t="str">
        <v/>
      </c>
      <c r="E190" s="49" t="str">
        <v/>
      </c>
      <c r="F190" s="9" t="str">
        <v/>
      </c>
      <c r="G190" s="38" t="str">
        <v/>
      </c>
      <c r="H190" s="65" t="e">
        <v>#REF!</v>
      </c>
      <c r="J190" s="13"/>
    </row>
    <row r="191" spans="1:10" ht="15" hidden="1">
      <c r="A191" s="8" t="str">
        <v>Rose Dale’s Organic Farm</v>
      </c>
      <c r="B191" s="46" t="str">
        <v/>
      </c>
      <c r="C191" s="46" t="str">
        <v/>
      </c>
      <c r="D191" s="46" t="str">
        <v/>
      </c>
      <c r="E191" s="49" t="str">
        <v/>
      </c>
      <c r="F191" s="9" t="str">
        <v/>
      </c>
      <c r="G191" s="38" t="str">
        <v/>
      </c>
      <c r="H191" s="65" t="e">
        <v>#REF!</v>
      </c>
      <c r="J191" s="13"/>
    </row>
    <row r="192" spans="1:10" ht="15" hidden="1">
      <c r="A192" s="8" t="str">
        <v>Rose Dale’s Organic Farm</v>
      </c>
      <c r="B192" s="46" t="str">
        <v/>
      </c>
      <c r="C192" s="46" t="str">
        <v/>
      </c>
      <c r="D192" s="46" t="str">
        <v/>
      </c>
      <c r="E192" s="49" t="str">
        <v/>
      </c>
      <c r="F192" s="9" t="str">
        <v/>
      </c>
      <c r="G192" s="38" t="str">
        <v/>
      </c>
      <c r="H192" s="65" t="e">
        <v>#REF!</v>
      </c>
      <c r="J192" s="13"/>
    </row>
    <row r="193" spans="1:10" ht="15" hidden="1">
      <c r="A193" s="8" t="str">
        <v>Rose Dale’s Organic Farm</v>
      </c>
      <c r="B193" s="46" t="str">
        <v/>
      </c>
      <c r="C193" s="46" t="str">
        <v/>
      </c>
      <c r="D193" s="46" t="str">
        <v/>
      </c>
      <c r="E193" s="49" t="str">
        <v/>
      </c>
      <c r="F193" s="9" t="str">
        <v/>
      </c>
      <c r="G193" s="38" t="str">
        <v/>
      </c>
      <c r="H193" s="65" t="e">
        <v>#REF!</v>
      </c>
      <c r="J193" s="13"/>
    </row>
    <row r="194" spans="1:10" ht="15" hidden="1">
      <c r="A194" s="8" t="str">
        <v>Rose Dale’s Organic Farm</v>
      </c>
      <c r="B194" s="46" t="str">
        <v/>
      </c>
      <c r="C194" s="46" t="str">
        <v/>
      </c>
      <c r="D194" s="46" t="str">
        <v/>
      </c>
      <c r="E194" s="49" t="str">
        <v/>
      </c>
      <c r="F194" s="9" t="str">
        <v/>
      </c>
      <c r="G194" s="38" t="str">
        <v/>
      </c>
      <c r="H194" s="65" t="e">
        <v>#REF!</v>
      </c>
      <c r="J194" s="13"/>
    </row>
    <row r="195" spans="1:10" ht="15" hidden="1">
      <c r="A195" s="8" t="str">
        <v>Rose Dale’s Organic Farm</v>
      </c>
      <c r="B195" s="46" t="str">
        <v/>
      </c>
      <c r="C195" s="46" t="str">
        <v/>
      </c>
      <c r="D195" s="46" t="str">
        <v/>
      </c>
      <c r="E195" s="49" t="str">
        <v/>
      </c>
      <c r="F195" s="9" t="str">
        <v/>
      </c>
      <c r="G195" s="38" t="str">
        <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Rose Dale’s Organic Farm</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Sandy Lane Organics</v>
      </c>
      <c r="B233" s="46" t="str">
        <v/>
      </c>
      <c r="C233" s="46" t="str">
        <v/>
      </c>
      <c r="D233" s="46" t="str">
        <v/>
      </c>
      <c r="E233" s="49" t="str">
        <v/>
      </c>
      <c r="F233" s="9" t="str">
        <v/>
      </c>
      <c r="G233" s="38" t="str">
        <v/>
      </c>
      <c r="H233" s="65" t="e">
        <v>#REF!</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The Market Garden</v>
      </c>
      <c r="B258" s="46" t="str">
        <v/>
      </c>
      <c r="C258" s="46" t="str">
        <v/>
      </c>
      <c r="D258" s="46" t="str">
        <v/>
      </c>
      <c r="E258" s="49" t="str">
        <v/>
      </c>
      <c r="F258" s="9" t="str">
        <v/>
      </c>
      <c r="G258" s="38" t="str">
        <v/>
      </c>
      <c r="H258" s="65" t="e">
        <v>#N/A</v>
      </c>
      <c r="J258" s="13"/>
    </row>
    <row r="259" spans="1:10" ht="15">
      <c r="A259" s="8" t="str">
        <v>Willowbrook Farm</v>
      </c>
      <c r="B259" s="46" t="str">
        <v>Eggs</v>
      </c>
      <c r="C259" s="46" t="str">
        <v>Medium</v>
      </c>
      <c r="D259" s="46" t="str">
        <v>tray (30 eggs)</v>
      </c>
      <c r="E259" s="49">
        <v>6.65</v>
      </c>
      <c r="F259" s="9">
        <v>72</v>
      </c>
      <c r="G259" s="38">
        <v>36</v>
      </c>
      <c r="H259" s="65" t="e">
        <v>#REF!</v>
      </c>
      <c r="J259" s="13"/>
    </row>
    <row r="260" spans="1:10" ht="15">
      <c r="A260" s="8" t="str">
        <v>Willowbrook Farm</v>
      </c>
      <c r="B260" s="46" t="str">
        <v>Eggs</v>
      </c>
      <c r="C260" s="46" t="str">
        <v>Large</v>
      </c>
      <c r="D260" s="46" t="str">
        <v>tray (30 eggs)</v>
      </c>
      <c r="E260" s="49">
        <v>7.3</v>
      </c>
      <c r="F260" s="9">
        <v>30</v>
      </c>
      <c r="G260" s="38">
        <v>30</v>
      </c>
      <c r="H260" s="65" t="e">
        <v>#REF!</v>
      </c>
      <c r="J260" s="13"/>
    </row>
    <row r="261" spans="1:10" ht="15">
      <c r="A261" s="8" t="str">
        <v>Willowbrook Farm</v>
      </c>
      <c r="B261" s="46" t="str">
        <v>Chicken</v>
      </c>
      <c r="C261" s="46" t="str">
        <v>Whole - approx 1.8-2kg</v>
      </c>
      <c r="D261" s="46" t="str">
        <v>kg</v>
      </c>
      <c r="E261" s="49">
        <v>13.36</v>
      </c>
      <c r="F261" s="9">
        <v>30</v>
      </c>
      <c r="G261" s="38">
        <v>30</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hidden="1">
      <c r="A283" s="8" t="str">
        <v>Willowbrook Farm</v>
      </c>
      <c r="B283" s="46" t="str">
        <v/>
      </c>
      <c r="C283" s="46" t="str">
        <v/>
      </c>
      <c r="D283" s="46" t="str">
        <v/>
      </c>
      <c r="E283" s="49" t="str">
        <v/>
      </c>
      <c r="F283" s="9" t="str">
        <v/>
      </c>
      <c r="G283" s="38" t="str">
        <v/>
      </c>
      <c r="H283" s="65" t="e">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39</v>
      </c>
      <c r="H284" s="65"/>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c r="J285" s="13">
        <v>20</v>
      </c>
    </row>
    <row r="286" spans="1:10" ht="15.75" customHeight="1">
      <c r="A286" s="8" t="str">
        <v>Proof Social Bakehouse</v>
      </c>
      <c r="B286" s="46" t="str">
        <v>Bread (Wed)</v>
      </c>
      <c r="C286" s="46" t="str">
        <v>Sourdough loaf - additional £6 delivery cost</v>
      </c>
      <c r="D286" s="46" t="str">
        <v>each</v>
      </c>
      <c r="E286" s="49">
        <v>3.75</v>
      </c>
      <c r="F286" s="9">
        <v>50</v>
      </c>
      <c r="G286" s="38">
        <v>36</v>
      </c>
      <c r="H286" s="65"/>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Proof Social Bakehouse</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Pudlicote Farm</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hidden="1" customHeight="1">
      <c r="A502" s="8" t="str">
        <v/>
      </c>
      <c r="B502" s="46" t="str">
        <v/>
      </c>
      <c r="C502" s="46"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502">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F2F8F-4F38-4FBF-9F5F-0CEE0C76EF27}">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269</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
        <v>263</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
        <v>264</v>
      </c>
      <c r="K5"/>
    </row>
    <row r="6" spans="1:15" ht="14.25" customHeight="1">
      <c r="A6" s="8" t="str">
        <v>Blacklands</v>
      </c>
      <c r="B6" s="46" t="str">
        <v>Chard</v>
      </c>
      <c r="C6" s="46" t="str">
        <v>Organic Certified Rainbow Chard</v>
      </c>
      <c r="D6" s="46" t="str">
        <v>kg</v>
      </c>
      <c r="E6" s="49">
        <v>6</v>
      </c>
      <c r="F6" s="9">
        <v>30</v>
      </c>
      <c r="G6" s="38">
        <v>0</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Spinach</v>
      </c>
      <c r="C31" s="46" t="str">
        <v/>
      </c>
      <c r="D31" s="46" t="str">
        <v>kg</v>
      </c>
      <c r="E31" s="49">
        <v>9</v>
      </c>
      <c r="F31" s="9">
        <v>10</v>
      </c>
      <c r="G31" s="38">
        <v>0</v>
      </c>
      <c r="H31" s="65" t="e">
        <f>VLOOKUP(A31,'Grower Contact Info'!$B$3:$C$29,4,FALSE)</f>
        <v>#REF!</v>
      </c>
      <c r="I31" s="12"/>
      <c r="J31" s="13"/>
      <c r="K31"/>
    </row>
    <row r="32" spans="1:11" ht="15">
      <c r="A32" s="8" t="str">
        <v>Worthy Earth at Bletchingdon</v>
      </c>
      <c r="B32" s="46" t="str">
        <v>Salad Leaves</v>
      </c>
      <c r="C32" s="46" t="str">
        <v>Mixed</v>
      </c>
      <c r="D32" s="46" t="str">
        <v>kg</v>
      </c>
      <c r="E32" s="49">
        <v>12</v>
      </c>
      <c r="F32" s="9">
        <v>20</v>
      </c>
      <c r="G32" s="38">
        <v>4</v>
      </c>
      <c r="H32" s="65" t="e">
        <f>VLOOKUP(A32,'Grower Contact Info'!$B$3:$C$29,4,FALSE)</f>
        <v>#REF!</v>
      </c>
      <c r="I32" s="12"/>
      <c r="J32" s="13"/>
      <c r="K32"/>
    </row>
    <row r="33" spans="1:11" ht="15">
      <c r="A33" s="8" t="str">
        <v>Worthy Earth at Bletchingdon</v>
      </c>
      <c r="B33" s="46" t="str">
        <v>Coriander</v>
      </c>
      <c r="C33" s="46" t="str">
        <v/>
      </c>
      <c r="D33" s="46" t="str">
        <v>100 g</v>
      </c>
      <c r="E33" s="49">
        <v>1.2</v>
      </c>
      <c r="F33" s="9">
        <v>10</v>
      </c>
      <c r="G33" s="38">
        <v>0</v>
      </c>
      <c r="H33" s="65" t="e">
        <f>VLOOKUP(A33,'Grower Contact Info'!$B$3:$C$29,4,FALSE)</f>
        <v>#REF!</v>
      </c>
      <c r="I33" s="12"/>
      <c r="J33" s="11"/>
      <c r="K33"/>
    </row>
    <row r="34" spans="1:11" ht="15">
      <c r="A34" s="8" t="str">
        <v>Worthy Earth at Bletchingdon</v>
      </c>
      <c r="B34" s="46" t="str">
        <v>Lemon Balm</v>
      </c>
      <c r="C34" s="46" t="str">
        <v/>
      </c>
      <c r="D34" s="46" t="str">
        <v>100 g</v>
      </c>
      <c r="E34" s="49">
        <v>1.2</v>
      </c>
      <c r="F34" s="9">
        <v>10</v>
      </c>
      <c r="G34" s="38">
        <v>1</v>
      </c>
      <c r="H34" s="65" t="e">
        <f>VLOOKUP(A34,'Grower Contact Info'!$B$3:$C$29,4,FALSE)</f>
        <v>#REF!</v>
      </c>
      <c r="I34" s="12"/>
      <c r="J34" s="13"/>
      <c r="K34"/>
    </row>
    <row r="35" spans="1:11" ht="15">
      <c r="A35" s="8" t="str">
        <v>Worthy Earth at Bletchingdon</v>
      </c>
      <c r="B35" s="46" t="str">
        <v>Oregano</v>
      </c>
      <c r="C35" s="46" t="str">
        <v/>
      </c>
      <c r="D35" s="46" t="str">
        <v>100 g</v>
      </c>
      <c r="E35" s="49">
        <v>1.2</v>
      </c>
      <c r="F35" s="9">
        <v>10</v>
      </c>
      <c r="G35" s="38">
        <v>2</v>
      </c>
      <c r="H35" s="65" t="e">
        <f>VLOOKUP(A35,'Grower Contact Info'!$B$3:$C$29,4,FALSE)</f>
        <v>#REF!</v>
      </c>
      <c r="I35" s="12"/>
      <c r="J35" s="13"/>
      <c r="K35"/>
    </row>
    <row r="36" spans="1:11" ht="15">
      <c r="A36" s="8" t="str">
        <v>Worthy Earth at Bletchingdon</v>
      </c>
      <c r="B36" s="46" t="str">
        <v>Chard</v>
      </c>
      <c r="C36" s="46" t="str">
        <v>Rainbow</v>
      </c>
      <c r="D36" s="46" t="str">
        <v>kg</v>
      </c>
      <c r="E36" s="49">
        <v>6.5</v>
      </c>
      <c r="F36" s="9">
        <v>2</v>
      </c>
      <c r="G36" s="38">
        <v>0</v>
      </c>
      <c r="H36" s="65" t="e">
        <f>VLOOKUP(A36,'Grower Contact Info'!$B$3:$C$29,4,FALSE)</f>
        <v>#REF!</v>
      </c>
      <c r="J36" s="13"/>
      <c r="K36"/>
    </row>
    <row r="37" spans="1:11" ht="15" hidden="1">
      <c r="A37" s="8" t="str">
        <v>Worthy Earth at Bletchingdon</v>
      </c>
      <c r="B37" s="46" t="str">
        <v>Radish</v>
      </c>
      <c r="C37" s="46" t="str">
        <v>6 radish per bunch</v>
      </c>
      <c r="D37" s="46" t="str">
        <v>bunch</v>
      </c>
      <c r="E37" s="49">
        <v>1.2</v>
      </c>
      <c r="F37" s="9">
        <v>45</v>
      </c>
      <c r="G37" s="38">
        <v>45</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100</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11</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14</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two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hidden="1">
      <c r="A184" s="8" t="str">
        <v>Rose Dale’s Organic Farm</v>
      </c>
      <c r="B184" s="46" t="str">
        <v/>
      </c>
      <c r="C184" s="46" t="str">
        <v/>
      </c>
      <c r="D184" s="46" t="str">
        <v/>
      </c>
      <c r="E184" s="49" t="str">
        <v/>
      </c>
      <c r="F184" s="9" t="str">
        <v/>
      </c>
      <c r="G184" s="38" t="str">
        <v/>
      </c>
      <c r="H184" s="65" t="e">
        <f>VLOOKUP(A184,'Grower Contact Info'!$B$3:$C$29,4,FALSE)</f>
        <v>#REF!</v>
      </c>
      <c r="J184" s="13"/>
      <c r="K184"/>
    </row>
    <row r="185" spans="1:11" ht="15" hidden="1">
      <c r="A185" s="8" t="str">
        <v>Rose Dale’s Organic Farm</v>
      </c>
      <c r="B185" s="46" t="str">
        <v/>
      </c>
      <c r="C185" s="46" t="str">
        <v/>
      </c>
      <c r="D185" s="46" t="str">
        <v/>
      </c>
      <c r="E185" s="49" t="str">
        <v/>
      </c>
      <c r="F185" s="9" t="str">
        <v/>
      </c>
      <c r="G185" s="38" t="str">
        <v/>
      </c>
      <c r="H185" s="65" t="e">
        <f>VLOOKUP(A185,'Grower Contact Info'!$B$3:$C$29,4,FALSE)</f>
        <v>#REF!</v>
      </c>
      <c r="J185" s="13"/>
      <c r="K185"/>
    </row>
    <row r="186" spans="1:11" ht="15" hidden="1">
      <c r="A186" s="8" t="str">
        <v>Rose Dale’s Organic Farm</v>
      </c>
      <c r="B186" s="46" t="str">
        <v/>
      </c>
      <c r="C186" s="46" t="str">
        <v/>
      </c>
      <c r="D186" s="46" t="str">
        <v/>
      </c>
      <c r="E186" s="49" t="str">
        <v/>
      </c>
      <c r="F186" s="9" t="str">
        <v/>
      </c>
      <c r="G186" s="38" t="str">
        <v/>
      </c>
      <c r="H186" s="65" t="e">
        <f>VLOOKUP(A186,'Grower Contact Info'!$B$3:$C$29,4,FALSE)</f>
        <v>#REF!</v>
      </c>
      <c r="J186" s="13"/>
      <c r="K186"/>
    </row>
    <row r="187" spans="1:11" ht="15" hidden="1">
      <c r="A187" s="8" t="str">
        <v>Rose Dale’s Organic Farm</v>
      </c>
      <c r="B187" s="46" t="str">
        <v/>
      </c>
      <c r="C187" s="46" t="str">
        <v/>
      </c>
      <c r="D187" s="46" t="str">
        <v/>
      </c>
      <c r="E187" s="49" t="str">
        <v/>
      </c>
      <c r="F187" s="9" t="str">
        <v/>
      </c>
      <c r="G187" s="38" t="str">
        <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36</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30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55" priority="1">
      <formula>LEN(TRIM(G6))=0</formula>
    </cfRule>
    <cfRule type="cellIs" dxfId="54" priority="2" operator="lessThan">
      <formula>0</formula>
    </cfRule>
    <cfRule type="cellIs" dxfId="53" priority="3" operator="equal">
      <formula>0</formula>
    </cfRule>
    <cfRule type="cellIs" dxfId="52" priority="4" operator="between">
      <formula>$F6</formula>
      <formula>0</formula>
    </cfRule>
  </conditionalFormatting>
  <conditionalFormatting sqref="J6:J502">
    <cfRule type="cellIs" dxfId="51" priority="5" operator="equal">
      <formula>0</formula>
    </cfRule>
    <cfRule type="notContainsBlanks" dxfId="50" priority="6">
      <formula>LEN(TRIM(J6))&gt;0</formula>
    </cfRule>
    <cfRule type="containsBlanks" dxfId="49" priority="7">
      <formula>LEN(TRIM(J6))=0</formula>
    </cfRule>
  </conditionalFormatting>
  <dataValidations count="1">
    <dataValidation allowBlank="1" showInputMessage="1" showErrorMessage="1" sqref="K3" xr:uid="{4B7CF95E-1779-45C4-AF69-03AA69D3BE18}"/>
  </dataValidations>
  <hyperlinks>
    <hyperlink ref="O2" r:id="rId1" xr:uid="{DD555482-4310-4815-89C9-E6A6DDC0B7DB}"/>
    <hyperlink ref="O3" r:id="rId2" xr:uid="{07030349-6B9F-4A2B-B5FC-B7F40F61575F}"/>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79B7499-3850-49DF-B410-D2D469E59578}">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270</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tr">
        <f>'TEMPLATE Order Page ADMIN USE'!J3</f>
        <v>Total Due to all Growers: (auto-calc)</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5">
      <c r="A31" s="8" t="str">
        <v>Worthy Earth at Bletchingdon</v>
      </c>
      <c r="B31" s="46" t="str">
        <v>Spinach</v>
      </c>
      <c r="C31" s="46" t="str">
        <v/>
      </c>
      <c r="D31" s="46" t="str">
        <v>kg</v>
      </c>
      <c r="E31" s="49">
        <v>9</v>
      </c>
      <c r="F31" s="9">
        <v>10</v>
      </c>
      <c r="G31" s="38">
        <v>0</v>
      </c>
      <c r="H31" s="65" t="e">
        <f>VLOOKUP(A31,'Grower Contact Info'!$B$3:$C$29,4)</f>
        <v>#REF!</v>
      </c>
      <c r="I31" s="12"/>
      <c r="J31" s="13"/>
    </row>
    <row r="32" spans="1:10" ht="15">
      <c r="A32" s="8" t="str">
        <v>Worthy Earth at Bletchingdon</v>
      </c>
      <c r="B32" s="46" t="str">
        <v>Salad Leaves</v>
      </c>
      <c r="C32" s="46" t="str">
        <v>Mixed</v>
      </c>
      <c r="D32" s="46" t="str">
        <v>kg</v>
      </c>
      <c r="E32" s="49">
        <v>12</v>
      </c>
      <c r="F32" s="9">
        <v>20</v>
      </c>
      <c r="G32" s="38">
        <v>4</v>
      </c>
      <c r="H32" s="65" t="e">
        <f>VLOOKUP(A32,'Grower Contact Info'!$B$3:$C$29,4)</f>
        <v>#REF!</v>
      </c>
      <c r="I32" s="12"/>
      <c r="J32" s="13"/>
    </row>
    <row r="33" spans="1:10" ht="15">
      <c r="A33" s="8" t="str">
        <v>Worthy Earth at Bletchingdon</v>
      </c>
      <c r="B33" s="46" t="str">
        <v>Coriander</v>
      </c>
      <c r="C33" s="46" t="str">
        <v/>
      </c>
      <c r="D33" s="46" t="str">
        <v>100 g</v>
      </c>
      <c r="E33" s="49">
        <v>1.2</v>
      </c>
      <c r="F33" s="9">
        <v>10</v>
      </c>
      <c r="G33" s="38">
        <v>0</v>
      </c>
      <c r="H33" s="65" t="e">
        <f>VLOOKUP(A33,'Grower Contact Info'!$B$3:$C$29,4)</f>
        <v>#REF!</v>
      </c>
      <c r="I33" s="12"/>
      <c r="J33" s="11"/>
    </row>
    <row r="34" spans="1:10" ht="15">
      <c r="A34" s="8" t="str">
        <v>Worthy Earth at Bletchingdon</v>
      </c>
      <c r="B34" s="46" t="str">
        <v>Lemon Balm</v>
      </c>
      <c r="C34" s="46" t="str">
        <v/>
      </c>
      <c r="D34" s="46" t="str">
        <v>100 g</v>
      </c>
      <c r="E34" s="49">
        <v>1.2</v>
      </c>
      <c r="F34" s="9">
        <v>10</v>
      </c>
      <c r="G34" s="38">
        <v>1</v>
      </c>
      <c r="H34" s="65" t="e">
        <f>VLOOKUP(A34,'Grower Contact Info'!$B$3:$C$29,4)</f>
        <v>#REF!</v>
      </c>
      <c r="I34" s="12"/>
      <c r="J34" s="13"/>
    </row>
    <row r="35" spans="1:10" ht="15">
      <c r="A35" s="8" t="str">
        <v>Worthy Earth at Bletchingdon</v>
      </c>
      <c r="B35" s="46" t="str">
        <v>Oregano</v>
      </c>
      <c r="C35" s="46" t="str">
        <v/>
      </c>
      <c r="D35" s="46" t="str">
        <v>100 g</v>
      </c>
      <c r="E35" s="49">
        <v>1.2</v>
      </c>
      <c r="F35" s="9">
        <v>10</v>
      </c>
      <c r="G35" s="38">
        <v>2</v>
      </c>
      <c r="H35" s="65" t="e">
        <f>VLOOKUP(A35,'Grower Contact Info'!$B$3:$C$29,4)</f>
        <v>#REF!</v>
      </c>
      <c r="I35" s="12"/>
      <c r="J35" s="13"/>
    </row>
    <row r="36" spans="1:10" ht="15">
      <c r="A36" s="8" t="str">
        <v>Worthy Earth at Bletchingdon</v>
      </c>
      <c r="B36" s="46" t="str">
        <v>Chard</v>
      </c>
      <c r="C36" s="46" t="str">
        <v>Rainbow</v>
      </c>
      <c r="D36" s="46" t="str">
        <v>kg</v>
      </c>
      <c r="E36" s="49">
        <v>6.5</v>
      </c>
      <c r="F36" s="9">
        <v>2</v>
      </c>
      <c r="G36" s="38">
        <v>0</v>
      </c>
      <c r="H36" s="65" t="e">
        <f>VLOOKUP(A36,'Grower Contact Info'!$B$3:$C$29,4)</f>
        <v>#REF!</v>
      </c>
      <c r="J36" s="13"/>
    </row>
    <row r="37" spans="1:10" ht="15" hidden="1">
      <c r="A37" s="8" t="str">
        <v>Worthy Earth at Bletchingdon</v>
      </c>
      <c r="B37" s="46" t="str">
        <v>Radish</v>
      </c>
      <c r="C37" s="46" t="str">
        <v>6 radish per bunch</v>
      </c>
      <c r="D37" s="46" t="str">
        <v>bunch</v>
      </c>
      <c r="E37" s="49">
        <v>1.2</v>
      </c>
      <c r="F37" s="9">
        <v>45</v>
      </c>
      <c r="G37" s="38">
        <v>45</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40</v>
      </c>
      <c r="H56" s="65" t="e">
        <f>VLOOKUP(A56,'Grower Contact Info'!$B$3:$C$29,4)</f>
        <v>#REF!</v>
      </c>
      <c r="J56" s="13"/>
    </row>
    <row r="57" spans="1:10" ht="15">
      <c r="A57" s="8" t="str">
        <v>Bruern Farms</v>
      </c>
      <c r="B57" s="46" t="str">
        <v>Flour</v>
      </c>
      <c r="C57" s="46" t="str">
        <v>Wholemeal</v>
      </c>
      <c r="D57" s="46" t="str">
        <v>kg</v>
      </c>
      <c r="E57" s="49">
        <v>1.25</v>
      </c>
      <c r="F57" s="9">
        <v>100</v>
      </c>
      <c r="G57" s="38">
        <v>90</v>
      </c>
      <c r="H57" s="65" t="e">
        <f>VLOOKUP(A57,'Grower Contact Info'!$B$3:$C$29,4)</f>
        <v>#REF!</v>
      </c>
      <c r="J57" s="11"/>
    </row>
    <row r="58" spans="1:10" ht="15">
      <c r="A58" s="8" t="str">
        <v>Bruern Farms</v>
      </c>
      <c r="B58" s="46" t="str">
        <v>Flour</v>
      </c>
      <c r="C58" s="46" t="str">
        <v>White</v>
      </c>
      <c r="D58" s="46" t="str">
        <v>kg</v>
      </c>
      <c r="E58" s="49">
        <v>1.25</v>
      </c>
      <c r="F58" s="9">
        <v>100</v>
      </c>
      <c r="G58" s="38">
        <v>100</v>
      </c>
      <c r="H58" s="65" t="e">
        <f>VLOOKUP(A58,'Grower Contact Info'!$B$3:$C$29,4)</f>
        <v>#REF!</v>
      </c>
      <c r="J58" s="13"/>
    </row>
    <row r="59" spans="1:10" ht="15">
      <c r="A59" s="8" t="str">
        <v>Bruern Farms</v>
      </c>
      <c r="B59" s="46" t="str">
        <v>Flour</v>
      </c>
      <c r="C59" s="46" t="str">
        <v>Spelt</v>
      </c>
      <c r="D59" s="46" t="str">
        <v>kg</v>
      </c>
      <c r="E59" s="49">
        <v>3</v>
      </c>
      <c r="F59" s="9">
        <v>40</v>
      </c>
      <c r="G59" s="38">
        <v>40</v>
      </c>
      <c r="H59" s="65" t="e">
        <f>VLOOKUP(A59,'Grower Contact Info'!$B$3:$C$29,4)</f>
        <v>#REF!</v>
      </c>
      <c r="J59" s="13"/>
    </row>
    <row r="60" spans="1:10" ht="15">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11</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14</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two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50</v>
      </c>
      <c r="G111" s="38">
        <v>40</v>
      </c>
      <c r="H111" s="65" t="e">
        <f>VLOOKUP(A111,'Grower Contact Info'!$B$3:$C$29,4)</f>
        <v>#REF!</v>
      </c>
      <c r="J111" s="13"/>
    </row>
    <row r="112" spans="1:10" ht="30" hidden="1" customHeight="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
      </c>
      <c r="C159" s="46" t="str">
        <v/>
      </c>
      <c r="D159" s="46" t="str">
        <v/>
      </c>
      <c r="E159" s="49" t="str">
        <v/>
      </c>
      <c r="F159" s="9" t="str">
        <v/>
      </c>
      <c r="G159" s="38" t="str">
        <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hidden="1">
      <c r="A184" s="8" t="str">
        <v>Rose Dale’s Organic Farm</v>
      </c>
      <c r="B184" s="46" t="str">
        <v/>
      </c>
      <c r="C184" s="46" t="str">
        <v/>
      </c>
      <c r="D184" s="46" t="str">
        <v/>
      </c>
      <c r="E184" s="49" t="str">
        <v/>
      </c>
      <c r="F184" s="9" t="str">
        <v/>
      </c>
      <c r="G184" s="38" t="str">
        <v/>
      </c>
      <c r="H184" s="65" t="e">
        <f>VLOOKUP(A184,'Grower Contact Info'!$B$3:$C$29,4)</f>
        <v>#REF!</v>
      </c>
      <c r="J184" s="13"/>
    </row>
    <row r="185" spans="1:10" ht="15" hidden="1">
      <c r="A185" s="8" t="str">
        <v>Rose Dale’s Organic Farm</v>
      </c>
      <c r="B185" s="46" t="str">
        <v/>
      </c>
      <c r="C185" s="46" t="str">
        <v/>
      </c>
      <c r="D185" s="46" t="str">
        <v/>
      </c>
      <c r="E185" s="49" t="str">
        <v/>
      </c>
      <c r="F185" s="9" t="str">
        <v/>
      </c>
      <c r="G185" s="38" t="str">
        <v/>
      </c>
      <c r="H185" s="65" t="e">
        <f>VLOOKUP(A185,'Grower Contact Info'!$B$3:$C$29,4)</f>
        <v>#REF!</v>
      </c>
      <c r="J185" s="13"/>
    </row>
    <row r="186" spans="1:10" ht="15" hidden="1">
      <c r="A186" s="8" t="str">
        <v>Rose Dale’s Organic Farm</v>
      </c>
      <c r="B186" s="46" t="str">
        <v/>
      </c>
      <c r="C186" s="46" t="str">
        <v/>
      </c>
      <c r="D186" s="46" t="str">
        <v/>
      </c>
      <c r="E186" s="49" t="str">
        <v/>
      </c>
      <c r="F186" s="9" t="str">
        <v/>
      </c>
      <c r="G186" s="38" t="str">
        <v/>
      </c>
      <c r="H186" s="65" t="e">
        <f>VLOOKUP(A186,'Grower Contact Info'!$B$3:$C$29,4)</f>
        <v>#REF!</v>
      </c>
      <c r="J186" s="13"/>
    </row>
    <row r="187" spans="1:10" ht="15" hidden="1">
      <c r="A187" s="8" t="str">
        <v>Rose Dale’s Organic Farm</v>
      </c>
      <c r="B187" s="46" t="str">
        <v/>
      </c>
      <c r="C187" s="46" t="str">
        <v/>
      </c>
      <c r="D187" s="46" t="str">
        <v/>
      </c>
      <c r="E187" s="49" t="str">
        <v/>
      </c>
      <c r="F187" s="9" t="str">
        <v/>
      </c>
      <c r="G187" s="38" t="str">
        <v/>
      </c>
      <c r="H187" s="65" t="e">
        <f>VLOOKUP(A187,'Grower Contact Info'!$B$3:$C$29,4)</f>
        <v>#REF!</v>
      </c>
      <c r="J187" s="11"/>
    </row>
    <row r="188" spans="1:10" ht="15" hidden="1">
      <c r="A188" s="8" t="str">
        <v>Rose Dale’s Organic Farm</v>
      </c>
      <c r="B188" s="46" t="str">
        <v/>
      </c>
      <c r="C188" s="46" t="str">
        <v/>
      </c>
      <c r="D188" s="46" t="str">
        <v/>
      </c>
      <c r="E188" s="49" t="str">
        <v/>
      </c>
      <c r="F188" s="9" t="str">
        <v/>
      </c>
      <c r="G188" s="38" t="str">
        <v/>
      </c>
      <c r="H188" s="65" t="e">
        <f>VLOOKUP(A188,'Grower Contact Info'!$B$3:$C$29,4)</f>
        <v>#REF!</v>
      </c>
      <c r="J188" s="13"/>
    </row>
    <row r="189" spans="1:10" ht="15" hidden="1">
      <c r="A189" s="8" t="str">
        <v>Rose Dale’s Organic Farm</v>
      </c>
      <c r="B189" s="46" t="str">
        <v/>
      </c>
      <c r="C189" s="46" t="str">
        <v/>
      </c>
      <c r="D189" s="46" t="str">
        <v/>
      </c>
      <c r="E189" s="49" t="str">
        <v/>
      </c>
      <c r="F189" s="9" t="str">
        <v/>
      </c>
      <c r="G189" s="38" t="str">
        <v/>
      </c>
      <c r="H189" s="65" t="e">
        <f>VLOOKUP(A189,'Grower Contact Info'!$B$3:$C$29,4)</f>
        <v>#REF!</v>
      </c>
      <c r="J189" s="13"/>
    </row>
    <row r="190" spans="1:10" ht="15" hidden="1">
      <c r="A190" s="8" t="str">
        <v>Rose Dale’s Organic Farm</v>
      </c>
      <c r="B190" s="46" t="str">
        <v/>
      </c>
      <c r="C190" s="46" t="str">
        <v/>
      </c>
      <c r="D190" s="46" t="str">
        <v/>
      </c>
      <c r="E190" s="49" t="str">
        <v/>
      </c>
      <c r="F190" s="9" t="str">
        <v/>
      </c>
      <c r="G190" s="38" t="str">
        <v/>
      </c>
      <c r="H190" s="65" t="e">
        <f>VLOOKUP(A190,'Grower Contact Info'!$B$3:$C$29,4)</f>
        <v>#REF!</v>
      </c>
      <c r="J190" s="13"/>
    </row>
    <row r="191" spans="1:10" ht="15" hidden="1">
      <c r="A191" s="8" t="str">
        <v>Rose Dale’s Organic Farm</v>
      </c>
      <c r="B191" s="46" t="str">
        <v/>
      </c>
      <c r="C191" s="46" t="str">
        <v/>
      </c>
      <c r="D191" s="46" t="str">
        <v/>
      </c>
      <c r="E191" s="49" t="str">
        <v/>
      </c>
      <c r="F191" s="9" t="str">
        <v/>
      </c>
      <c r="G191" s="38" t="str">
        <v/>
      </c>
      <c r="H191" s="65" t="e">
        <f>VLOOKUP(A191,'Grower Contact Info'!$B$3:$C$29,4)</f>
        <v>#REF!</v>
      </c>
      <c r="J191" s="13"/>
    </row>
    <row r="192" spans="1:10" ht="15" hidden="1">
      <c r="A192" s="8" t="str">
        <v>Rose Dale’s Organic Farm</v>
      </c>
      <c r="B192" s="46" t="str">
        <v/>
      </c>
      <c r="C192" s="46" t="str">
        <v/>
      </c>
      <c r="D192" s="46" t="str">
        <v/>
      </c>
      <c r="E192" s="49" t="str">
        <v/>
      </c>
      <c r="F192" s="9" t="str">
        <v/>
      </c>
      <c r="G192" s="38" t="str">
        <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5">
      <c r="A259" s="8" t="str">
        <v>Willowbrook Farm</v>
      </c>
      <c r="B259" s="46" t="str">
        <v>Eggs</v>
      </c>
      <c r="C259" s="46" t="str">
        <v>Medium</v>
      </c>
      <c r="D259" s="46" t="str">
        <v>tray (30 eggs)</v>
      </c>
      <c r="E259" s="49">
        <v>6.65</v>
      </c>
      <c r="F259" s="9">
        <v>72</v>
      </c>
      <c r="G259" s="38">
        <v>36</v>
      </c>
      <c r="H259" s="65" t="e">
        <f>VLOOKUP(A259,'Grower Contact Info'!$B$3:$C$29,4)</f>
        <v>#REF!</v>
      </c>
      <c r="J259" s="13"/>
    </row>
    <row r="260" spans="1:10" ht="15">
      <c r="A260" s="8" t="str">
        <v>Willowbrook Farm</v>
      </c>
      <c r="B260" s="46" t="str">
        <v>Eggs</v>
      </c>
      <c r="C260" s="46" t="str">
        <v>Large</v>
      </c>
      <c r="D260" s="46" t="str">
        <v>tray (30 eggs)</v>
      </c>
      <c r="E260" s="49">
        <v>7.3</v>
      </c>
      <c r="F260" s="9">
        <v>30</v>
      </c>
      <c r="G260" s="38">
        <v>30</v>
      </c>
      <c r="H260" s="65" t="e">
        <f>VLOOKUP(A260,'Grower Contact Info'!$B$3:$C$29,4)</f>
        <v>#REF!</v>
      </c>
      <c r="J260" s="13"/>
    </row>
    <row r="261" spans="1:10" ht="15">
      <c r="A261" s="8" t="str">
        <v>Willowbrook Farm</v>
      </c>
      <c r="B261" s="46" t="str">
        <v>Chicken</v>
      </c>
      <c r="C261" s="46" t="str">
        <v>Whole - approx 1.8-2kg</v>
      </c>
      <c r="D261" s="46" t="str">
        <v>kg</v>
      </c>
      <c r="E261" s="49">
        <v>13.36</v>
      </c>
      <c r="F261" s="9">
        <v>30</v>
      </c>
      <c r="G261" s="38">
        <v>30</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
        <v>#REF!</v>
      </c>
      <c r="J284" s="13"/>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
        <v>#REF!</v>
      </c>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8D74775C-78CB-4711-8035-4EACF8F27AB7}">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502">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60.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271</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
        <v>263</v>
      </c>
      <c r="K3" s="70">
        <f>SUMPRODUCT(J6:J500,'GROWERS'' PAGE'!E4:E498)</f>
        <v>98.5</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
        <v>264</v>
      </c>
      <c r="K5"/>
    </row>
    <row r="6" spans="1:15" ht="14.25" customHeight="1">
      <c r="A6" s="8" t="str">
        <v>Blacklands</v>
      </c>
      <c r="B6" s="46" t="str">
        <v>Chard</v>
      </c>
      <c r="C6" s="46" t="str">
        <v>Organic Certified Rainbow Chard</v>
      </c>
      <c r="D6" s="46" t="str">
        <v>kg</v>
      </c>
      <c r="E6" s="49">
        <v>6</v>
      </c>
      <c r="F6" s="9">
        <v>30</v>
      </c>
      <c r="G6" s="38">
        <v>0</v>
      </c>
      <c r="H6" s="65" t="e">
        <f>VLOOKUP(A6,'Grower Contact Info'!$B$3:$C$29,4,FALSE)</f>
        <v>#REF!</v>
      </c>
      <c r="I6" s="12"/>
      <c r="J6" s="11">
        <v>4</v>
      </c>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Spinach</v>
      </c>
      <c r="C31" s="46" t="str">
        <v/>
      </c>
      <c r="D31" s="46" t="str">
        <v>kg</v>
      </c>
      <c r="E31" s="49">
        <v>9</v>
      </c>
      <c r="F31" s="9">
        <v>10</v>
      </c>
      <c r="G31" s="38">
        <v>0</v>
      </c>
      <c r="H31" s="65" t="e">
        <f>VLOOKUP(A31,'Grower Contact Info'!$B$3:$C$29,4,FALSE)</f>
        <v>#REF!</v>
      </c>
      <c r="I31" s="12"/>
      <c r="J31" s="13"/>
      <c r="K31"/>
    </row>
    <row r="32" spans="1:11" ht="14.25">
      <c r="A32" s="8" t="str">
        <v>Worthy Earth at Bletchingdon</v>
      </c>
      <c r="B32" s="46" t="str">
        <v>Salad Leaves</v>
      </c>
      <c r="C32" s="46" t="str">
        <v>Mixed</v>
      </c>
      <c r="D32" s="46" t="str">
        <v>kg</v>
      </c>
      <c r="E32" s="49">
        <v>12</v>
      </c>
      <c r="F32" s="9">
        <v>20</v>
      </c>
      <c r="G32" s="38">
        <v>4</v>
      </c>
      <c r="H32" s="65" t="e">
        <f>VLOOKUP(A32,'Grower Contact Info'!$B$3:$C$29,4,FALSE)</f>
        <v>#REF!</v>
      </c>
      <c r="I32" s="12"/>
      <c r="J32" s="13">
        <v>1</v>
      </c>
      <c r="K32"/>
    </row>
    <row r="33" spans="1:11" ht="14.25">
      <c r="A33" s="8" t="str">
        <v>Worthy Earth at Bletchingdon</v>
      </c>
      <c r="B33" s="46" t="str">
        <v>Coriander</v>
      </c>
      <c r="C33" s="46" t="str">
        <v/>
      </c>
      <c r="D33" s="46" t="str">
        <v>100 g</v>
      </c>
      <c r="E33" s="49">
        <v>1.2</v>
      </c>
      <c r="F33" s="9">
        <v>10</v>
      </c>
      <c r="G33" s="38">
        <v>0</v>
      </c>
      <c r="H33" s="65" t="e">
        <f>VLOOKUP(A33,'Grower Contact Info'!$B$3:$C$29,4,FALSE)</f>
        <v>#REF!</v>
      </c>
      <c r="I33" s="12"/>
      <c r="J33" s="11">
        <v>4</v>
      </c>
      <c r="K33"/>
    </row>
    <row r="34" spans="1:11" ht="14.25">
      <c r="A34" s="8" t="str">
        <v>Worthy Earth at Bletchingdon</v>
      </c>
      <c r="B34" s="46" t="str">
        <v>Lemon Balm</v>
      </c>
      <c r="C34" s="46" t="str">
        <v/>
      </c>
      <c r="D34" s="46" t="str">
        <v>100 g</v>
      </c>
      <c r="E34" s="49">
        <v>1.2</v>
      </c>
      <c r="F34" s="9">
        <v>10</v>
      </c>
      <c r="G34" s="38">
        <v>1</v>
      </c>
      <c r="H34" s="65" t="e">
        <f>VLOOKUP(A34,'Grower Contact Info'!$B$3:$C$29,4,FALSE)</f>
        <v>#REF!</v>
      </c>
      <c r="I34" s="12"/>
      <c r="J34" s="13">
        <v>2</v>
      </c>
      <c r="K34"/>
    </row>
    <row r="35" spans="1:11" ht="14.25">
      <c r="A35" s="8" t="str">
        <v>Worthy Earth at Bletchingdon</v>
      </c>
      <c r="B35" s="46" t="str">
        <v>Oregano</v>
      </c>
      <c r="C35" s="46" t="str">
        <v/>
      </c>
      <c r="D35" s="46" t="str">
        <v>100 g</v>
      </c>
      <c r="E35" s="49">
        <v>1.2</v>
      </c>
      <c r="F35" s="9">
        <v>10</v>
      </c>
      <c r="G35" s="38">
        <v>2</v>
      </c>
      <c r="H35" s="65" t="e">
        <f>VLOOKUP(A35,'Grower Contact Info'!$B$3:$C$29,4,FALSE)</f>
        <v>#REF!</v>
      </c>
      <c r="I35" s="12"/>
      <c r="J35" s="13">
        <v>4</v>
      </c>
      <c r="K35"/>
    </row>
    <row r="36" spans="1:11" ht="14.25">
      <c r="A36" s="8" t="str">
        <v>Worthy Earth at Bletchingdon</v>
      </c>
      <c r="B36" s="46" t="str">
        <v>Chard</v>
      </c>
      <c r="C36" s="46" t="str">
        <v>Rainbow</v>
      </c>
      <c r="D36" s="46" t="str">
        <v>kg</v>
      </c>
      <c r="E36" s="49">
        <v>6.5</v>
      </c>
      <c r="F36" s="9">
        <v>2</v>
      </c>
      <c r="G36" s="38">
        <v>0</v>
      </c>
      <c r="H36" s="65" t="e">
        <f>VLOOKUP(A36,'Grower Contact Info'!$B$3:$C$29,4,FALSE)</f>
        <v>#REF!</v>
      </c>
      <c r="J36" s="13">
        <v>2</v>
      </c>
      <c r="K36"/>
    </row>
    <row r="37" spans="1:11" ht="15" hidden="1">
      <c r="A37" s="8" t="str">
        <v>Worthy Earth at Bletchingdon</v>
      </c>
      <c r="B37" s="46" t="str">
        <v>Radish</v>
      </c>
      <c r="C37" s="46" t="str">
        <v>6 radish per bunch</v>
      </c>
      <c r="D37" s="46" t="str">
        <v>bunch</v>
      </c>
      <c r="E37" s="49">
        <v>1.2</v>
      </c>
      <c r="F37" s="9">
        <v>45</v>
      </c>
      <c r="G37" s="38">
        <v>45</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100</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11</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14</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two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hidden="1">
      <c r="A184" s="8" t="str">
        <v>Rose Dale’s Organic Farm</v>
      </c>
      <c r="B184" s="46" t="str">
        <v/>
      </c>
      <c r="C184" s="46" t="str">
        <v/>
      </c>
      <c r="D184" s="46" t="str">
        <v/>
      </c>
      <c r="E184" s="49" t="str">
        <v/>
      </c>
      <c r="F184" s="9" t="str">
        <v/>
      </c>
      <c r="G184" s="38" t="str">
        <v/>
      </c>
      <c r="H184" s="65" t="e">
        <f>VLOOKUP(A184,'Grower Contact Info'!$B$3:$C$29,4,FALSE)</f>
        <v>#REF!</v>
      </c>
      <c r="J184" s="13"/>
      <c r="K184"/>
    </row>
    <row r="185" spans="1:11" ht="15" hidden="1">
      <c r="A185" s="8" t="str">
        <v>Rose Dale’s Organic Farm</v>
      </c>
      <c r="B185" s="46" t="str">
        <v/>
      </c>
      <c r="C185" s="46" t="str">
        <v/>
      </c>
      <c r="D185" s="46" t="str">
        <v/>
      </c>
      <c r="E185" s="49" t="str">
        <v/>
      </c>
      <c r="F185" s="9" t="str">
        <v/>
      </c>
      <c r="G185" s="38" t="str">
        <v/>
      </c>
      <c r="H185" s="65" t="e">
        <f>VLOOKUP(A185,'Grower Contact Info'!$B$3:$C$29,4,FALSE)</f>
        <v>#REF!</v>
      </c>
      <c r="J185" s="13"/>
      <c r="K185"/>
    </row>
    <row r="186" spans="1:11" ht="15" hidden="1">
      <c r="A186" s="8" t="str">
        <v>Rose Dale’s Organic Farm</v>
      </c>
      <c r="B186" s="46" t="str">
        <v/>
      </c>
      <c r="C186" s="46" t="str">
        <v/>
      </c>
      <c r="D186" s="46" t="str">
        <v/>
      </c>
      <c r="E186" s="49" t="str">
        <v/>
      </c>
      <c r="F186" s="9" t="str">
        <v/>
      </c>
      <c r="G186" s="38" t="str">
        <v/>
      </c>
      <c r="H186" s="65" t="e">
        <f>VLOOKUP(A186,'Grower Contact Info'!$B$3:$C$29,4,FALSE)</f>
        <v>#REF!</v>
      </c>
      <c r="J186" s="13"/>
      <c r="K186"/>
    </row>
    <row r="187" spans="1:11" ht="15" hidden="1">
      <c r="A187" s="8" t="str">
        <v>Rose Dale’s Organic Farm</v>
      </c>
      <c r="B187" s="46" t="str">
        <v/>
      </c>
      <c r="C187" s="46" t="str">
        <v/>
      </c>
      <c r="D187" s="46" t="str">
        <v/>
      </c>
      <c r="E187" s="49" t="str">
        <v/>
      </c>
      <c r="F187" s="9" t="str">
        <v/>
      </c>
      <c r="G187" s="38" t="str">
        <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36</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30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v>10</v>
      </c>
    </row>
    <row r="286" spans="1:11"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41" priority="1">
      <formula>LEN(TRIM(G6))=0</formula>
    </cfRule>
    <cfRule type="cellIs" dxfId="40" priority="2" operator="lessThan">
      <formula>0</formula>
    </cfRule>
    <cfRule type="cellIs" dxfId="39" priority="3" operator="equal">
      <formula>0</formula>
    </cfRule>
    <cfRule type="cellIs" dxfId="38" priority="4" operator="between">
      <formula>$F6</formula>
      <formula>0</formula>
    </cfRule>
  </conditionalFormatting>
  <conditionalFormatting sqref="J6:J502">
    <cfRule type="cellIs" dxfId="37" priority="5" operator="equal">
      <formula>0</formula>
    </cfRule>
    <cfRule type="notContainsBlanks" dxfId="36" priority="6">
      <formula>LEN(TRIM(J6))&gt;0</formula>
    </cfRule>
    <cfRule type="containsBlanks" dxfId="35"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016A-015A-4789-B66F-167D2FA6A627}">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272</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
        <v>263</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
        <v>264</v>
      </c>
      <c r="K5"/>
    </row>
    <row r="6" spans="1:15" ht="14.25" customHeight="1">
      <c r="A6" s="8" t="str">
        <v>Blacklands</v>
      </c>
      <c r="B6" s="46" t="str">
        <v>Chard</v>
      </c>
      <c r="C6" s="46" t="str">
        <v>Organic Certified Rainbow Chard</v>
      </c>
      <c r="D6" s="46" t="str">
        <v>kg</v>
      </c>
      <c r="E6" s="49">
        <v>6</v>
      </c>
      <c r="F6" s="9">
        <v>30</v>
      </c>
      <c r="G6" s="38">
        <v>0</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Spinach</v>
      </c>
      <c r="C31" s="46" t="str">
        <v/>
      </c>
      <c r="D31" s="46" t="str">
        <v>kg</v>
      </c>
      <c r="E31" s="49">
        <v>9</v>
      </c>
      <c r="F31" s="9">
        <v>10</v>
      </c>
      <c r="G31" s="38">
        <v>0</v>
      </c>
      <c r="H31" s="65" t="e">
        <f>VLOOKUP(A31,'Grower Contact Info'!$B$3:$C$29,4,FALSE)</f>
        <v>#REF!</v>
      </c>
      <c r="I31" s="12"/>
      <c r="J31" s="13"/>
      <c r="K31"/>
    </row>
    <row r="32" spans="1:11" ht="15">
      <c r="A32" s="8" t="str">
        <v>Worthy Earth at Bletchingdon</v>
      </c>
      <c r="B32" s="46" t="str">
        <v>Salad Leaves</v>
      </c>
      <c r="C32" s="46" t="str">
        <v>Mixed</v>
      </c>
      <c r="D32" s="46" t="str">
        <v>kg</v>
      </c>
      <c r="E32" s="49">
        <v>12</v>
      </c>
      <c r="F32" s="9">
        <v>20</v>
      </c>
      <c r="G32" s="38">
        <v>4</v>
      </c>
      <c r="H32" s="65" t="e">
        <f>VLOOKUP(A32,'Grower Contact Info'!$B$3:$C$29,4,FALSE)</f>
        <v>#REF!</v>
      </c>
      <c r="I32" s="12"/>
      <c r="J32" s="13"/>
      <c r="K32"/>
    </row>
    <row r="33" spans="1:11" ht="15">
      <c r="A33" s="8" t="str">
        <v>Worthy Earth at Bletchingdon</v>
      </c>
      <c r="B33" s="46" t="str">
        <v>Coriander</v>
      </c>
      <c r="C33" s="46" t="str">
        <v/>
      </c>
      <c r="D33" s="46" t="str">
        <v>100 g</v>
      </c>
      <c r="E33" s="49">
        <v>1.2</v>
      </c>
      <c r="F33" s="9">
        <v>10</v>
      </c>
      <c r="G33" s="38">
        <v>0</v>
      </c>
      <c r="H33" s="65" t="e">
        <f>VLOOKUP(A33,'Grower Contact Info'!$B$3:$C$29,4,FALSE)</f>
        <v>#REF!</v>
      </c>
      <c r="I33" s="12"/>
      <c r="J33" s="11"/>
      <c r="K33"/>
    </row>
    <row r="34" spans="1:11" ht="15">
      <c r="A34" s="8" t="str">
        <v>Worthy Earth at Bletchingdon</v>
      </c>
      <c r="B34" s="46" t="str">
        <v>Lemon Balm</v>
      </c>
      <c r="C34" s="46" t="str">
        <v/>
      </c>
      <c r="D34" s="46" t="str">
        <v>100 g</v>
      </c>
      <c r="E34" s="49">
        <v>1.2</v>
      </c>
      <c r="F34" s="9">
        <v>10</v>
      </c>
      <c r="G34" s="38">
        <v>1</v>
      </c>
      <c r="H34" s="65" t="e">
        <f>VLOOKUP(A34,'Grower Contact Info'!$B$3:$C$29,4,FALSE)</f>
        <v>#REF!</v>
      </c>
      <c r="I34" s="12"/>
      <c r="J34" s="13"/>
      <c r="K34"/>
    </row>
    <row r="35" spans="1:11" ht="15">
      <c r="A35" s="8" t="str">
        <v>Worthy Earth at Bletchingdon</v>
      </c>
      <c r="B35" s="46" t="str">
        <v>Oregano</v>
      </c>
      <c r="C35" s="46" t="str">
        <v/>
      </c>
      <c r="D35" s="46" t="str">
        <v>100 g</v>
      </c>
      <c r="E35" s="49">
        <v>1.2</v>
      </c>
      <c r="F35" s="9">
        <v>10</v>
      </c>
      <c r="G35" s="38">
        <v>2</v>
      </c>
      <c r="H35" s="65" t="e">
        <f>VLOOKUP(A35,'Grower Contact Info'!$B$3:$C$29,4,FALSE)</f>
        <v>#REF!</v>
      </c>
      <c r="I35" s="12"/>
      <c r="J35" s="13"/>
      <c r="K35"/>
    </row>
    <row r="36" spans="1:11" ht="15">
      <c r="A36" s="8" t="str">
        <v>Worthy Earth at Bletchingdon</v>
      </c>
      <c r="B36" s="46" t="str">
        <v>Chard</v>
      </c>
      <c r="C36" s="46" t="str">
        <v>Rainbow</v>
      </c>
      <c r="D36" s="46" t="str">
        <v>kg</v>
      </c>
      <c r="E36" s="49">
        <v>6.5</v>
      </c>
      <c r="F36" s="9">
        <v>2</v>
      </c>
      <c r="G36" s="38">
        <v>0</v>
      </c>
      <c r="H36" s="65" t="e">
        <f>VLOOKUP(A36,'Grower Contact Info'!$B$3:$C$29,4,FALSE)</f>
        <v>#REF!</v>
      </c>
      <c r="J36" s="13"/>
      <c r="K36"/>
    </row>
    <row r="37" spans="1:11" ht="15" hidden="1">
      <c r="A37" s="8" t="str">
        <v>Worthy Earth at Bletchingdon</v>
      </c>
      <c r="B37" s="46" t="str">
        <v>Radish</v>
      </c>
      <c r="C37" s="46" t="str">
        <v>6 radish per bunch</v>
      </c>
      <c r="D37" s="46" t="str">
        <v>bunch</v>
      </c>
      <c r="E37" s="49">
        <v>1.2</v>
      </c>
      <c r="F37" s="9">
        <v>45</v>
      </c>
      <c r="G37" s="38">
        <v>45</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100</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11</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14</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two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hidden="1">
      <c r="A184" s="8" t="str">
        <v>Rose Dale’s Organic Farm</v>
      </c>
      <c r="B184" s="46" t="str">
        <v/>
      </c>
      <c r="C184" s="46" t="str">
        <v/>
      </c>
      <c r="D184" s="46" t="str">
        <v/>
      </c>
      <c r="E184" s="49" t="str">
        <v/>
      </c>
      <c r="F184" s="9" t="str">
        <v/>
      </c>
      <c r="G184" s="38" t="str">
        <v/>
      </c>
      <c r="H184" s="65" t="e">
        <f>VLOOKUP(A184,'Grower Contact Info'!$B$3:$C$29,4,FALSE)</f>
        <v>#REF!</v>
      </c>
      <c r="J184" s="13"/>
      <c r="K184"/>
    </row>
    <row r="185" spans="1:11" ht="15" hidden="1">
      <c r="A185" s="8" t="str">
        <v>Rose Dale’s Organic Farm</v>
      </c>
      <c r="B185" s="46" t="str">
        <v/>
      </c>
      <c r="C185" s="46" t="str">
        <v/>
      </c>
      <c r="D185" s="46" t="str">
        <v/>
      </c>
      <c r="E185" s="49" t="str">
        <v/>
      </c>
      <c r="F185" s="9" t="str">
        <v/>
      </c>
      <c r="G185" s="38" t="str">
        <v/>
      </c>
      <c r="H185" s="65" t="e">
        <f>VLOOKUP(A185,'Grower Contact Info'!$B$3:$C$29,4,FALSE)</f>
        <v>#REF!</v>
      </c>
      <c r="J185" s="13"/>
      <c r="K185"/>
    </row>
    <row r="186" spans="1:11" ht="15" hidden="1">
      <c r="A186" s="8" t="str">
        <v>Rose Dale’s Organic Farm</v>
      </c>
      <c r="B186" s="46" t="str">
        <v/>
      </c>
      <c r="C186" s="46" t="str">
        <v/>
      </c>
      <c r="D186" s="46" t="str">
        <v/>
      </c>
      <c r="E186" s="49" t="str">
        <v/>
      </c>
      <c r="F186" s="9" t="str">
        <v/>
      </c>
      <c r="G186" s="38" t="str">
        <v/>
      </c>
      <c r="H186" s="65" t="e">
        <f>VLOOKUP(A186,'Grower Contact Info'!$B$3:$C$29,4,FALSE)</f>
        <v>#REF!</v>
      </c>
      <c r="J186" s="13"/>
      <c r="K186"/>
    </row>
    <row r="187" spans="1:11" ht="15" hidden="1">
      <c r="A187" s="8" t="str">
        <v>Rose Dale’s Organic Farm</v>
      </c>
      <c r="B187" s="46" t="str">
        <v/>
      </c>
      <c r="C187" s="46" t="str">
        <v/>
      </c>
      <c r="D187" s="46" t="str">
        <v/>
      </c>
      <c r="E187" s="49" t="str">
        <v/>
      </c>
      <c r="F187" s="9" t="str">
        <v/>
      </c>
      <c r="G187" s="38" t="str">
        <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36</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30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34" priority="1">
      <formula>LEN(TRIM(G6))=0</formula>
    </cfRule>
    <cfRule type="cellIs" dxfId="33" priority="2" operator="lessThan">
      <formula>0</formula>
    </cfRule>
    <cfRule type="cellIs" dxfId="32" priority="3" operator="equal">
      <formula>0</formula>
    </cfRule>
    <cfRule type="cellIs" dxfId="31" priority="4" operator="between">
      <formula>$F6</formula>
      <formula>0</formula>
    </cfRule>
  </conditionalFormatting>
  <conditionalFormatting sqref="J6:J502">
    <cfRule type="cellIs" dxfId="30" priority="5" operator="equal">
      <formula>0</formula>
    </cfRule>
    <cfRule type="notContainsBlanks" dxfId="29" priority="6">
      <formula>LEN(TRIM(J6))&gt;0</formula>
    </cfRule>
    <cfRule type="containsBlanks" dxfId="28" priority="7">
      <formula>LEN(TRIM(J6))=0</formula>
    </cfRule>
  </conditionalFormatting>
  <dataValidations count="1">
    <dataValidation allowBlank="1" showInputMessage="1" showErrorMessage="1" sqref="K3" xr:uid="{5B1A894D-D905-46D4-A0DC-C5FF7EE2C20F}"/>
  </dataValidations>
  <hyperlinks>
    <hyperlink ref="O2" r:id="rId1" xr:uid="{61E7FBDC-9E88-43CD-81AD-DB0DB45FD3AE}"/>
    <hyperlink ref="O3" r:id="rId2" xr:uid="{2BE212E0-1C1B-450E-B0F4-CE528678E03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E20F880-9DBA-4191-AEC5-5842916D5F36}">
          <x14:formula1>
            <xm:f>'GROWERS'' PAGE'!A3</xm:f>
          </x14:formula1>
          <xm:sqref>A5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pane ySplit="5" topLeftCell="J31" activePane="bottomLeft" state="frozen"/>
      <selection pane="bottomLeft" activeCell="J32" sqref="J32"/>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273</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tr">
        <f>'TEMPLATE Order Page ADMIN USE'!J3</f>
        <v>Total Due to all Growers: (auto-calc)</v>
      </c>
      <c r="K3" s="70">
        <f>SUMPRODUCT(J6:J500,'GROWERS'' PAGE'!E4:E498)</f>
        <v>38.1</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tr">
        <f>'TEMPLATE Order Page ADMIN USE'!J5</f>
        <v>ENTER Order Quantity in UNIT:</v>
      </c>
    </row>
    <row r="6" spans="1:15" ht="14.25" customHeight="1">
      <c r="A6" s="8" t="str">
        <v>Blacklands</v>
      </c>
      <c r="B6" s="46" t="str">
        <v>Chard</v>
      </c>
      <c r="C6" s="46" t="str">
        <v>Organic Certified Rainbow Chard</v>
      </c>
      <c r="D6" s="46" t="str">
        <v>kg</v>
      </c>
      <c r="E6" s="49">
        <v>6</v>
      </c>
      <c r="F6" s="9">
        <v>30</v>
      </c>
      <c r="G6" s="38">
        <v>0</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5">
      <c r="A31" s="8" t="str">
        <v>Worthy Earth at Bletchingdon</v>
      </c>
      <c r="B31" s="46" t="str">
        <v>Spinach</v>
      </c>
      <c r="C31" s="46" t="str">
        <v/>
      </c>
      <c r="D31" s="46" t="str">
        <v>kg</v>
      </c>
      <c r="E31" s="49">
        <v>9</v>
      </c>
      <c r="F31" s="9">
        <v>10</v>
      </c>
      <c r="G31" s="38">
        <v>0</v>
      </c>
      <c r="H31" s="65" t="e">
        <f>VLOOKUP(A31,'Grower Contact Info'!$B$3:$C$29,4)</f>
        <v>#REF!</v>
      </c>
      <c r="I31" s="12"/>
      <c r="J31" s="13"/>
    </row>
    <row r="32" spans="1:10" ht="14.25">
      <c r="A32" s="8" t="str">
        <v>Worthy Earth at Bletchingdon</v>
      </c>
      <c r="B32" s="46" t="str">
        <v>Salad Leaves</v>
      </c>
      <c r="C32" s="46" t="str">
        <v>Mixed</v>
      </c>
      <c r="D32" s="46" t="str">
        <v>kg</v>
      </c>
      <c r="E32" s="49">
        <v>12</v>
      </c>
      <c r="F32" s="9">
        <v>20</v>
      </c>
      <c r="G32" s="38">
        <v>4</v>
      </c>
      <c r="H32" s="65" t="e">
        <f>VLOOKUP(A32,'Grower Contact Info'!$B$3:$C$29,4)</f>
        <v>#REF!</v>
      </c>
      <c r="I32" s="12"/>
      <c r="J32" s="13">
        <v>1</v>
      </c>
    </row>
    <row r="33" spans="1:10" ht="15">
      <c r="A33" s="8" t="str">
        <v>Worthy Earth at Bletchingdon</v>
      </c>
      <c r="B33" s="46" t="str">
        <v>Coriander</v>
      </c>
      <c r="C33" s="46" t="str">
        <v/>
      </c>
      <c r="D33" s="46" t="str">
        <v>100 g</v>
      </c>
      <c r="E33" s="49">
        <v>1.2</v>
      </c>
      <c r="F33" s="9">
        <v>10</v>
      </c>
      <c r="G33" s="38">
        <v>0</v>
      </c>
      <c r="H33" s="65" t="e">
        <f>VLOOKUP(A33,'Grower Contact Info'!$B$3:$C$29,4)</f>
        <v>#REF!</v>
      </c>
      <c r="I33" s="12"/>
      <c r="J33" s="11"/>
    </row>
    <row r="34" spans="1:10" ht="14.25">
      <c r="A34" s="8" t="str">
        <v>Worthy Earth at Bletchingdon</v>
      </c>
      <c r="B34" s="46" t="str">
        <v>Lemon Balm</v>
      </c>
      <c r="C34" s="46" t="str">
        <v/>
      </c>
      <c r="D34" s="46" t="str">
        <v>100 g</v>
      </c>
      <c r="E34" s="49">
        <v>1.2</v>
      </c>
      <c r="F34" s="9">
        <v>10</v>
      </c>
      <c r="G34" s="38">
        <v>1</v>
      </c>
      <c r="H34" s="65" t="e">
        <f>VLOOKUP(A34,'Grower Contact Info'!$B$3:$C$29,4)</f>
        <v>#REF!</v>
      </c>
      <c r="I34" s="12"/>
      <c r="J34" s="13">
        <v>3</v>
      </c>
    </row>
    <row r="35" spans="1:10" ht="15">
      <c r="A35" s="8" t="str">
        <v>Worthy Earth at Bletchingdon</v>
      </c>
      <c r="B35" s="46" t="str">
        <v>Oregano</v>
      </c>
      <c r="C35" s="46" t="str">
        <v/>
      </c>
      <c r="D35" s="46" t="str">
        <v>100 g</v>
      </c>
      <c r="E35" s="49">
        <v>1.2</v>
      </c>
      <c r="F35" s="9">
        <v>10</v>
      </c>
      <c r="G35" s="38">
        <v>2</v>
      </c>
      <c r="H35" s="65" t="e">
        <f>VLOOKUP(A35,'Grower Contact Info'!$B$3:$C$29,4)</f>
        <v>#REF!</v>
      </c>
      <c r="I35" s="12"/>
      <c r="J35" s="13"/>
    </row>
    <row r="36" spans="1:10" ht="15">
      <c r="A36" s="8" t="str">
        <v>Worthy Earth at Bletchingdon</v>
      </c>
      <c r="B36" s="46" t="str">
        <v>Chard</v>
      </c>
      <c r="C36" s="46" t="str">
        <v>Rainbow</v>
      </c>
      <c r="D36" s="46" t="str">
        <v>kg</v>
      </c>
      <c r="E36" s="49">
        <v>6.5</v>
      </c>
      <c r="F36" s="9">
        <v>2</v>
      </c>
      <c r="G36" s="38">
        <v>0</v>
      </c>
      <c r="H36" s="65" t="e">
        <f>VLOOKUP(A36,'Grower Contact Info'!$B$3:$C$29,4)</f>
        <v>#REF!</v>
      </c>
      <c r="J36" s="13"/>
    </row>
    <row r="37" spans="1:10" ht="15" hidden="1">
      <c r="A37" s="8" t="str">
        <v>Worthy Earth at Bletchingdon</v>
      </c>
      <c r="B37" s="46" t="str">
        <v>Radish</v>
      </c>
      <c r="C37" s="46" t="str">
        <v>6 radish per bunch</v>
      </c>
      <c r="D37" s="46" t="str">
        <v>bunch</v>
      </c>
      <c r="E37" s="49">
        <v>1.2</v>
      </c>
      <c r="F37" s="9">
        <v>45</v>
      </c>
      <c r="G37" s="38">
        <v>45</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40</v>
      </c>
      <c r="H56" s="65" t="e">
        <f>VLOOKUP(A56,'Grower Contact Info'!$B$3:$C$29,4)</f>
        <v>#REF!</v>
      </c>
      <c r="J56" s="13"/>
    </row>
    <row r="57" spans="1:10" ht="15">
      <c r="A57" s="8" t="str">
        <v>Bruern Farms</v>
      </c>
      <c r="B57" s="46" t="str">
        <v>Flour</v>
      </c>
      <c r="C57" s="46" t="str">
        <v>Wholemeal</v>
      </c>
      <c r="D57" s="46" t="str">
        <v>kg</v>
      </c>
      <c r="E57" s="49">
        <v>1.25</v>
      </c>
      <c r="F57" s="9">
        <v>100</v>
      </c>
      <c r="G57" s="38">
        <v>90</v>
      </c>
      <c r="H57" s="65" t="e">
        <f>VLOOKUP(A57,'Grower Contact Info'!$B$3:$C$29,4)</f>
        <v>#REF!</v>
      </c>
      <c r="J57" s="11"/>
    </row>
    <row r="58" spans="1:10" ht="15">
      <c r="A58" s="8" t="str">
        <v>Bruern Farms</v>
      </c>
      <c r="B58" s="46" t="str">
        <v>Flour</v>
      </c>
      <c r="C58" s="46" t="str">
        <v>White</v>
      </c>
      <c r="D58" s="46" t="str">
        <v>kg</v>
      </c>
      <c r="E58" s="49">
        <v>1.25</v>
      </c>
      <c r="F58" s="9">
        <v>100</v>
      </c>
      <c r="G58" s="38">
        <v>100</v>
      </c>
      <c r="H58" s="65" t="e">
        <f>VLOOKUP(A58,'Grower Contact Info'!$B$3:$C$29,4)</f>
        <v>#REF!</v>
      </c>
      <c r="J58" s="13"/>
    </row>
    <row r="59" spans="1:10" ht="15">
      <c r="A59" s="8" t="str">
        <v>Bruern Farms</v>
      </c>
      <c r="B59" s="46" t="str">
        <v>Flour</v>
      </c>
      <c r="C59" s="46" t="str">
        <v>Spelt</v>
      </c>
      <c r="D59" s="46" t="str">
        <v>kg</v>
      </c>
      <c r="E59" s="49">
        <v>3</v>
      </c>
      <c r="F59" s="9">
        <v>40</v>
      </c>
      <c r="G59" s="38">
        <v>40</v>
      </c>
      <c r="H59" s="65" t="e">
        <f>VLOOKUP(A59,'Grower Contact Info'!$B$3:$C$29,4)</f>
        <v>#REF!</v>
      </c>
      <c r="J59" s="13"/>
    </row>
    <row r="60" spans="1:10" ht="15">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11</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14</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two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50</v>
      </c>
      <c r="G111" s="38">
        <v>40</v>
      </c>
      <c r="H111" s="65" t="e">
        <f>VLOOKUP(A111,'Grower Contact Info'!$B$3:$C$29,4)</f>
        <v>#REF!</v>
      </c>
      <c r="J111" s="13"/>
    </row>
    <row r="112" spans="1:10" ht="43.5" hidden="1">
      <c r="A112" s="8" t="str">
        <v>Nettlebed Creamery</v>
      </c>
      <c r="B112" s="46" t="str">
        <v/>
      </c>
      <c r="C112" s="171" t="str">
        <v/>
      </c>
      <c r="D112" s="46" t="str">
        <v/>
      </c>
      <c r="E112" s="49" t="str">
        <v/>
      </c>
      <c r="F112" s="9" t="str">
        <v/>
      </c>
      <c r="G112" s="38" t="str">
        <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
      </c>
      <c r="C159" s="46" t="str">
        <v/>
      </c>
      <c r="D159" s="46" t="str">
        <v/>
      </c>
      <c r="E159" s="49" t="str">
        <v/>
      </c>
      <c r="F159" s="9" t="str">
        <v/>
      </c>
      <c r="G159" s="38" t="str">
        <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hidden="1">
      <c r="A184" s="8" t="str">
        <v>Rose Dale’s Organic Farm</v>
      </c>
      <c r="B184" s="46" t="str">
        <v/>
      </c>
      <c r="C184" s="46" t="str">
        <v/>
      </c>
      <c r="D184" s="46" t="str">
        <v/>
      </c>
      <c r="E184" s="49" t="str">
        <v/>
      </c>
      <c r="F184" s="9" t="str">
        <v/>
      </c>
      <c r="G184" s="38" t="str">
        <v/>
      </c>
      <c r="H184" s="65" t="e">
        <f>VLOOKUP(A184,'Grower Contact Info'!$B$3:$C$29,4)</f>
        <v>#REF!</v>
      </c>
      <c r="J184" s="13"/>
    </row>
    <row r="185" spans="1:10" ht="15" hidden="1">
      <c r="A185" s="8" t="str">
        <v>Rose Dale’s Organic Farm</v>
      </c>
      <c r="B185" s="46" t="str">
        <v/>
      </c>
      <c r="C185" s="46" t="str">
        <v/>
      </c>
      <c r="D185" s="46" t="str">
        <v/>
      </c>
      <c r="E185" s="49" t="str">
        <v/>
      </c>
      <c r="F185" s="9" t="str">
        <v/>
      </c>
      <c r="G185" s="38" t="str">
        <v/>
      </c>
      <c r="H185" s="65" t="e">
        <f>VLOOKUP(A185,'Grower Contact Info'!$B$3:$C$29,4)</f>
        <v>#REF!</v>
      </c>
      <c r="J185" s="13"/>
    </row>
    <row r="186" spans="1:10" ht="15" hidden="1">
      <c r="A186" s="8" t="str">
        <v>Rose Dale’s Organic Farm</v>
      </c>
      <c r="B186" s="46" t="str">
        <v/>
      </c>
      <c r="C186" s="46" t="str">
        <v/>
      </c>
      <c r="D186" s="46" t="str">
        <v/>
      </c>
      <c r="E186" s="49" t="str">
        <v/>
      </c>
      <c r="F186" s="9" t="str">
        <v/>
      </c>
      <c r="G186" s="38" t="str">
        <v/>
      </c>
      <c r="H186" s="65" t="e">
        <f>VLOOKUP(A186,'Grower Contact Info'!$B$3:$C$29,4)</f>
        <v>#REF!</v>
      </c>
      <c r="J186" s="13"/>
    </row>
    <row r="187" spans="1:10" ht="15" hidden="1">
      <c r="A187" s="8" t="str">
        <v>Rose Dale’s Organic Farm</v>
      </c>
      <c r="B187" s="46" t="str">
        <v/>
      </c>
      <c r="C187" s="46" t="str">
        <v/>
      </c>
      <c r="D187" s="46" t="str">
        <v/>
      </c>
      <c r="E187" s="49" t="str">
        <v/>
      </c>
      <c r="F187" s="9" t="str">
        <v/>
      </c>
      <c r="G187" s="38" t="str">
        <v/>
      </c>
      <c r="H187" s="65" t="e">
        <f>VLOOKUP(A187,'Grower Contact Info'!$B$3:$C$29,4)</f>
        <v>#REF!</v>
      </c>
      <c r="J187" s="11"/>
    </row>
    <row r="188" spans="1:10" ht="15" hidden="1">
      <c r="A188" s="8" t="str">
        <v>Rose Dale’s Organic Farm</v>
      </c>
      <c r="B188" s="46" t="str">
        <v/>
      </c>
      <c r="C188" s="46" t="str">
        <v/>
      </c>
      <c r="D188" s="46" t="str">
        <v/>
      </c>
      <c r="E188" s="49" t="str">
        <v/>
      </c>
      <c r="F188" s="9" t="str">
        <v/>
      </c>
      <c r="G188" s="38" t="str">
        <v/>
      </c>
      <c r="H188" s="65" t="e">
        <f>VLOOKUP(A188,'Grower Contact Info'!$B$3:$C$29,4)</f>
        <v>#REF!</v>
      </c>
      <c r="J188" s="13"/>
    </row>
    <row r="189" spans="1:10" ht="15" hidden="1">
      <c r="A189" s="8" t="str">
        <v>Rose Dale’s Organic Farm</v>
      </c>
      <c r="B189" s="46" t="str">
        <v/>
      </c>
      <c r="C189" s="46" t="str">
        <v/>
      </c>
      <c r="D189" s="46" t="str">
        <v/>
      </c>
      <c r="E189" s="49" t="str">
        <v/>
      </c>
      <c r="F189" s="9" t="str">
        <v/>
      </c>
      <c r="G189" s="38" t="str">
        <v/>
      </c>
      <c r="H189" s="65" t="e">
        <f>VLOOKUP(A189,'Grower Contact Info'!$B$3:$C$29,4)</f>
        <v>#REF!</v>
      </c>
      <c r="J189" s="13"/>
    </row>
    <row r="190" spans="1:10" ht="15" hidden="1">
      <c r="A190" s="8" t="str">
        <v>Rose Dale’s Organic Farm</v>
      </c>
      <c r="B190" s="46" t="str">
        <v/>
      </c>
      <c r="C190" s="46" t="str">
        <v/>
      </c>
      <c r="D190" s="46" t="str">
        <v/>
      </c>
      <c r="E190" s="49" t="str">
        <v/>
      </c>
      <c r="F190" s="9" t="str">
        <v/>
      </c>
      <c r="G190" s="38" t="str">
        <v/>
      </c>
      <c r="H190" s="65" t="e">
        <f>VLOOKUP(A190,'Grower Contact Info'!$B$3:$C$29,4)</f>
        <v>#REF!</v>
      </c>
      <c r="J190" s="13"/>
    </row>
    <row r="191" spans="1:10" ht="15" hidden="1">
      <c r="A191" s="8" t="str">
        <v>Rose Dale’s Organic Farm</v>
      </c>
      <c r="B191" s="46" t="str">
        <v/>
      </c>
      <c r="C191" s="46" t="str">
        <v/>
      </c>
      <c r="D191" s="46" t="str">
        <v/>
      </c>
      <c r="E191" s="49" t="str">
        <v/>
      </c>
      <c r="F191" s="9" t="str">
        <v/>
      </c>
      <c r="G191" s="38" t="str">
        <v/>
      </c>
      <c r="H191" s="65" t="e">
        <f>VLOOKUP(A191,'Grower Contact Info'!$B$3:$C$29,4)</f>
        <v>#REF!</v>
      </c>
      <c r="J191" s="13"/>
    </row>
    <row r="192" spans="1:10" ht="15" hidden="1">
      <c r="A192" s="8" t="str">
        <v>Rose Dale’s Organic Farm</v>
      </c>
      <c r="B192" s="46" t="str">
        <v/>
      </c>
      <c r="C192" s="46" t="str">
        <v/>
      </c>
      <c r="D192" s="46" t="str">
        <v/>
      </c>
      <c r="E192" s="49" t="str">
        <v/>
      </c>
      <c r="F192" s="9" t="str">
        <v/>
      </c>
      <c r="G192" s="38" t="str">
        <v/>
      </c>
      <c r="H192" s="65" t="e">
        <f>VLOOKUP(A192,'Grower Contact Info'!$B$3:$C$29,4)</f>
        <v>#REF!</v>
      </c>
      <c r="J192" s="13"/>
    </row>
    <row r="193" spans="1:10" ht="15" hidden="1">
      <c r="A193" s="8" t="str">
        <v>Rose Dale’s Organic Farm</v>
      </c>
      <c r="B193" s="46" t="str">
        <v/>
      </c>
      <c r="C193" s="46" t="str">
        <v/>
      </c>
      <c r="D193" s="46" t="str">
        <v/>
      </c>
      <c r="E193" s="49" t="str">
        <v/>
      </c>
      <c r="F193" s="9" t="str">
        <v/>
      </c>
      <c r="G193" s="38" t="str">
        <v/>
      </c>
      <c r="H193" s="65" t="e">
        <f>VLOOKUP(A193,'Grower Contact Info'!$B$3:$C$29,4)</f>
        <v>#REF!</v>
      </c>
      <c r="J193" s="13"/>
    </row>
    <row r="194" spans="1:10" ht="15" hidden="1">
      <c r="A194" s="8" t="str">
        <v>Rose Dale’s Organic Farm</v>
      </c>
      <c r="B194" s="46" t="str">
        <v/>
      </c>
      <c r="C194" s="46" t="str">
        <v/>
      </c>
      <c r="D194" s="46" t="str">
        <v/>
      </c>
      <c r="E194" s="49" t="str">
        <v/>
      </c>
      <c r="F194" s="9" t="str">
        <v/>
      </c>
      <c r="G194" s="38" t="str">
        <v/>
      </c>
      <c r="H194" s="65" t="e">
        <f>VLOOKUP(A194,'Grower Contact Info'!$B$3:$C$29,4)</f>
        <v>#REF!</v>
      </c>
      <c r="J194" s="13"/>
    </row>
    <row r="195" spans="1:10" ht="15" hidden="1">
      <c r="A195" s="8" t="str">
        <v>Rose Dale’s Organic Farm</v>
      </c>
      <c r="B195" s="46" t="str">
        <v/>
      </c>
      <c r="C195" s="46" t="str">
        <v/>
      </c>
      <c r="D195" s="46" t="str">
        <v/>
      </c>
      <c r="E195" s="49" t="str">
        <v/>
      </c>
      <c r="F195" s="9" t="str">
        <v/>
      </c>
      <c r="G195" s="38" t="str">
        <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Rose Dale’s Organic Farm</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Sandy Lane Organics</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The Market Garden</v>
      </c>
      <c r="B258" s="46" t="str">
        <v/>
      </c>
      <c r="C258" s="46" t="str">
        <v/>
      </c>
      <c r="D258" s="46" t="str">
        <v/>
      </c>
      <c r="E258" s="49" t="str">
        <v/>
      </c>
      <c r="F258" s="9" t="str">
        <v/>
      </c>
      <c r="G258" s="38" t="str">
        <v/>
      </c>
      <c r="H258" s="65" t="e">
        <f>VLOOKUP(A258,'Grower Contact Info'!$B$3:$C$29,4)</f>
        <v>#REF!</v>
      </c>
      <c r="J258" s="13"/>
    </row>
    <row r="259" spans="1:10" ht="15">
      <c r="A259" s="8" t="str">
        <v>Willowbrook Farm</v>
      </c>
      <c r="B259" s="46" t="str">
        <v>Eggs</v>
      </c>
      <c r="C259" s="46" t="str">
        <v>Medium</v>
      </c>
      <c r="D259" s="46" t="str">
        <v>tray (30 eggs)</v>
      </c>
      <c r="E259" s="49">
        <v>6.65</v>
      </c>
      <c r="F259" s="9">
        <v>72</v>
      </c>
      <c r="G259" s="38">
        <v>36</v>
      </c>
      <c r="H259" s="65" t="e">
        <f>VLOOKUP(A259,'Grower Contact Info'!$B$3:$C$29,4)</f>
        <v>#REF!</v>
      </c>
      <c r="J259" s="13"/>
    </row>
    <row r="260" spans="1:10" ht="15">
      <c r="A260" s="8" t="str">
        <v>Willowbrook Farm</v>
      </c>
      <c r="B260" s="46" t="str">
        <v>Eggs</v>
      </c>
      <c r="C260" s="46" t="str">
        <v>Large</v>
      </c>
      <c r="D260" s="46" t="str">
        <v>tray (30 eggs)</v>
      </c>
      <c r="E260" s="49">
        <v>7.3</v>
      </c>
      <c r="F260" s="9">
        <v>30</v>
      </c>
      <c r="G260" s="38">
        <v>30</v>
      </c>
      <c r="H260" s="65" t="e">
        <f>VLOOKUP(A260,'Grower Contact Info'!$B$3:$C$29,4)</f>
        <v>#REF!</v>
      </c>
      <c r="J260" s="13"/>
    </row>
    <row r="261" spans="1:10" ht="15">
      <c r="A261" s="8" t="str">
        <v>Willowbrook Farm</v>
      </c>
      <c r="B261" s="46" t="str">
        <v>Chicken</v>
      </c>
      <c r="C261" s="46" t="str">
        <v>Whole - approx 1.8-2kg</v>
      </c>
      <c r="D261" s="46" t="str">
        <v>kg</v>
      </c>
      <c r="E261" s="49">
        <v>13.36</v>
      </c>
      <c r="F261" s="9">
        <v>30</v>
      </c>
      <c r="G261" s="38">
        <v>30</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hidden="1">
      <c r="A283" s="8" t="str">
        <v>Willowbrook Farm</v>
      </c>
      <c r="B283" s="46" t="str">
        <v/>
      </c>
      <c r="C283" s="46" t="str">
        <v/>
      </c>
      <c r="D283" s="46" t="str">
        <v/>
      </c>
      <c r="E283" s="49" t="str">
        <v/>
      </c>
      <c r="F283" s="9" t="str">
        <v/>
      </c>
      <c r="G283" s="38" t="str">
        <v/>
      </c>
      <c r="H283" s="65" t="e">
        <f>VLOOKUP(A283,'Grower Contact Info'!$B$3:$C$29,4)</f>
        <v>#REF!</v>
      </c>
      <c r="J283" s="13"/>
    </row>
    <row r="284" spans="1:10"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
        <v>#REF!</v>
      </c>
      <c r="J284" s="13">
        <v>6</v>
      </c>
    </row>
    <row r="285" spans="1:10"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
        <v>#REF!</v>
      </c>
      <c r="J285" s="13"/>
    </row>
    <row r="286" spans="1:10"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
        <v>#REF!</v>
      </c>
      <c r="J286" s="13"/>
    </row>
    <row r="287" spans="1:10"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
        <v>#REF!</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t="str">
        <v/>
      </c>
      <c r="B502" s="46" t="str">
        <v/>
      </c>
      <c r="C502" s="46" t="str">
        <v/>
      </c>
      <c r="D502" s="46" t="str">
        <v/>
      </c>
      <c r="E502" s="49" t="str">
        <v/>
      </c>
      <c r="F502" s="9" t="str">
        <v/>
      </c>
      <c r="G502" s="38" t="str">
        <v/>
      </c>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502">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4409-7B58-4AD6-BB2D-3D25F9F424B5}">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61"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274</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
        <v>263</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
        <v>264</v>
      </c>
      <c r="K5"/>
    </row>
    <row r="6" spans="1:15" ht="14.25" customHeight="1">
      <c r="A6" s="8" t="str">
        <v>Blacklands</v>
      </c>
      <c r="B6" s="46" t="str">
        <v>Chard</v>
      </c>
      <c r="C6" s="46" t="str">
        <v>Organic Certified Rainbow Chard</v>
      </c>
      <c r="D6" s="46" t="str">
        <v>kg</v>
      </c>
      <c r="E6" s="49">
        <v>6</v>
      </c>
      <c r="F6" s="9">
        <v>30</v>
      </c>
      <c r="G6" s="38">
        <v>0</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Spinach</v>
      </c>
      <c r="C31" s="46" t="str">
        <v/>
      </c>
      <c r="D31" s="46" t="str">
        <v>kg</v>
      </c>
      <c r="E31" s="49">
        <v>9</v>
      </c>
      <c r="F31" s="9">
        <v>10</v>
      </c>
      <c r="G31" s="38">
        <v>0</v>
      </c>
      <c r="H31" s="65" t="e">
        <f>VLOOKUP(A31,'Grower Contact Info'!$B$3:$C$29,4,FALSE)</f>
        <v>#REF!</v>
      </c>
      <c r="I31" s="12"/>
      <c r="J31" s="13"/>
      <c r="K31"/>
    </row>
    <row r="32" spans="1:11" ht="15">
      <c r="A32" s="8" t="str">
        <v>Worthy Earth at Bletchingdon</v>
      </c>
      <c r="B32" s="46" t="str">
        <v>Salad Leaves</v>
      </c>
      <c r="C32" s="46" t="str">
        <v>Mixed</v>
      </c>
      <c r="D32" s="46" t="str">
        <v>kg</v>
      </c>
      <c r="E32" s="49">
        <v>12</v>
      </c>
      <c r="F32" s="9">
        <v>20</v>
      </c>
      <c r="G32" s="38">
        <v>4</v>
      </c>
      <c r="H32" s="65" t="e">
        <f>VLOOKUP(A32,'Grower Contact Info'!$B$3:$C$29,4,FALSE)</f>
        <v>#REF!</v>
      </c>
      <c r="I32" s="12"/>
      <c r="J32" s="13"/>
      <c r="K32"/>
    </row>
    <row r="33" spans="1:11" ht="15">
      <c r="A33" s="8" t="str">
        <v>Worthy Earth at Bletchingdon</v>
      </c>
      <c r="B33" s="46" t="str">
        <v>Coriander</v>
      </c>
      <c r="C33" s="46" t="str">
        <v/>
      </c>
      <c r="D33" s="46" t="str">
        <v>100 g</v>
      </c>
      <c r="E33" s="49">
        <v>1.2</v>
      </c>
      <c r="F33" s="9">
        <v>10</v>
      </c>
      <c r="G33" s="38">
        <v>0</v>
      </c>
      <c r="H33" s="65" t="e">
        <f>VLOOKUP(A33,'Grower Contact Info'!$B$3:$C$29,4,FALSE)</f>
        <v>#REF!</v>
      </c>
      <c r="I33" s="12"/>
      <c r="J33" s="11"/>
      <c r="K33"/>
    </row>
    <row r="34" spans="1:11" ht="15">
      <c r="A34" s="8" t="str">
        <v>Worthy Earth at Bletchingdon</v>
      </c>
      <c r="B34" s="46" t="str">
        <v>Lemon Balm</v>
      </c>
      <c r="C34" s="46" t="str">
        <v/>
      </c>
      <c r="D34" s="46" t="str">
        <v>100 g</v>
      </c>
      <c r="E34" s="49">
        <v>1.2</v>
      </c>
      <c r="F34" s="9">
        <v>10</v>
      </c>
      <c r="G34" s="38">
        <v>1</v>
      </c>
      <c r="H34" s="65" t="e">
        <f>VLOOKUP(A34,'Grower Contact Info'!$B$3:$C$29,4,FALSE)</f>
        <v>#REF!</v>
      </c>
      <c r="I34" s="12"/>
      <c r="J34" s="13"/>
      <c r="K34"/>
    </row>
    <row r="35" spans="1:11" ht="15">
      <c r="A35" s="8" t="str">
        <v>Worthy Earth at Bletchingdon</v>
      </c>
      <c r="B35" s="46" t="str">
        <v>Oregano</v>
      </c>
      <c r="C35" s="46" t="str">
        <v/>
      </c>
      <c r="D35" s="46" t="str">
        <v>100 g</v>
      </c>
      <c r="E35" s="49">
        <v>1.2</v>
      </c>
      <c r="F35" s="9">
        <v>10</v>
      </c>
      <c r="G35" s="38">
        <v>2</v>
      </c>
      <c r="H35" s="65" t="e">
        <f>VLOOKUP(A35,'Grower Contact Info'!$B$3:$C$29,4,FALSE)</f>
        <v>#REF!</v>
      </c>
      <c r="I35" s="12"/>
      <c r="J35" s="13"/>
      <c r="K35"/>
    </row>
    <row r="36" spans="1:11" ht="15">
      <c r="A36" s="8" t="str">
        <v>Worthy Earth at Bletchingdon</v>
      </c>
      <c r="B36" s="46" t="str">
        <v>Chard</v>
      </c>
      <c r="C36" s="46" t="str">
        <v>Rainbow</v>
      </c>
      <c r="D36" s="46" t="str">
        <v>kg</v>
      </c>
      <c r="E36" s="49">
        <v>6.5</v>
      </c>
      <c r="F36" s="9">
        <v>2</v>
      </c>
      <c r="G36" s="38">
        <v>0</v>
      </c>
      <c r="H36" s="65" t="e">
        <f>VLOOKUP(A36,'Grower Contact Info'!$B$3:$C$29,4,FALSE)</f>
        <v>#REF!</v>
      </c>
      <c r="J36" s="13"/>
      <c r="K36"/>
    </row>
    <row r="37" spans="1:11" ht="15" hidden="1">
      <c r="A37" s="8" t="str">
        <v>Worthy Earth at Bletchingdon</v>
      </c>
      <c r="B37" s="46" t="str">
        <v>Radish</v>
      </c>
      <c r="C37" s="46" t="str">
        <v>6 radish per bunch</v>
      </c>
      <c r="D37" s="46" t="str">
        <v>bunch</v>
      </c>
      <c r="E37" s="49">
        <v>1.2</v>
      </c>
      <c r="F37" s="9">
        <v>45</v>
      </c>
      <c r="G37" s="38">
        <v>45</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100</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11</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14</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two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hidden="1">
      <c r="A184" s="8" t="str">
        <v>Rose Dale’s Organic Farm</v>
      </c>
      <c r="B184" s="46" t="str">
        <v/>
      </c>
      <c r="C184" s="46" t="str">
        <v/>
      </c>
      <c r="D184" s="46" t="str">
        <v/>
      </c>
      <c r="E184" s="49" t="str">
        <v/>
      </c>
      <c r="F184" s="9" t="str">
        <v/>
      </c>
      <c r="G184" s="38" t="str">
        <v/>
      </c>
      <c r="H184" s="65" t="e">
        <f>VLOOKUP(A184,'Grower Contact Info'!$B$3:$C$29,4,FALSE)</f>
        <v>#REF!</v>
      </c>
      <c r="J184" s="13"/>
      <c r="K184"/>
    </row>
    <row r="185" spans="1:11" ht="15" hidden="1">
      <c r="A185" s="8" t="str">
        <v>Rose Dale’s Organic Farm</v>
      </c>
      <c r="B185" s="46" t="str">
        <v/>
      </c>
      <c r="C185" s="46" t="str">
        <v/>
      </c>
      <c r="D185" s="46" t="str">
        <v/>
      </c>
      <c r="E185" s="49" t="str">
        <v/>
      </c>
      <c r="F185" s="9" t="str">
        <v/>
      </c>
      <c r="G185" s="38" t="str">
        <v/>
      </c>
      <c r="H185" s="65" t="e">
        <f>VLOOKUP(A185,'Grower Contact Info'!$B$3:$C$29,4,FALSE)</f>
        <v>#REF!</v>
      </c>
      <c r="J185" s="13"/>
      <c r="K185"/>
    </row>
    <row r="186" spans="1:11" ht="15" hidden="1">
      <c r="A186" s="8" t="str">
        <v>Rose Dale’s Organic Farm</v>
      </c>
      <c r="B186" s="46" t="str">
        <v/>
      </c>
      <c r="C186" s="46" t="str">
        <v/>
      </c>
      <c r="D186" s="46" t="str">
        <v/>
      </c>
      <c r="E186" s="49" t="str">
        <v/>
      </c>
      <c r="F186" s="9" t="str">
        <v/>
      </c>
      <c r="G186" s="38" t="str">
        <v/>
      </c>
      <c r="H186" s="65" t="e">
        <f>VLOOKUP(A186,'Grower Contact Info'!$B$3:$C$29,4,FALSE)</f>
        <v>#REF!</v>
      </c>
      <c r="J186" s="13"/>
      <c r="K186"/>
    </row>
    <row r="187" spans="1:11" ht="15" hidden="1">
      <c r="A187" s="8" t="str">
        <v>Rose Dale’s Organic Farm</v>
      </c>
      <c r="B187" s="46" t="str">
        <v/>
      </c>
      <c r="C187" s="46" t="str">
        <v/>
      </c>
      <c r="D187" s="46" t="str">
        <v/>
      </c>
      <c r="E187" s="49" t="str">
        <v/>
      </c>
      <c r="F187" s="9" t="str">
        <v/>
      </c>
      <c r="G187" s="38" t="str">
        <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36</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30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502">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1BBFA650-6E73-4C93-B9E3-58A1FE5EF03A}"/>
  </dataValidations>
  <hyperlinks>
    <hyperlink ref="O2" r:id="rId1" xr:uid="{D9FACE26-4F53-4719-BE5B-AC530A82C099}"/>
    <hyperlink ref="O3" r:id="rId2" xr:uid="{6363C721-3EA1-40E4-AC3D-66F5D4F00F0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3D241B7-4438-47D2-8710-0D093E97FE6C}">
          <x14:formula1>
            <xm:f>'GROWERS'' PAGE'!A3</xm:f>
          </x14:formula1>
          <xm:sqref>A5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8B6C-F0AE-49C7-9E6B-F16461B0B2B9}">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275</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
        <v>263</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
        <v>264</v>
      </c>
      <c r="K5"/>
    </row>
    <row r="6" spans="1:15" ht="14.25" customHeight="1">
      <c r="A6" s="8" t="str">
        <v>Blacklands</v>
      </c>
      <c r="B6" s="46" t="str">
        <v>Chard</v>
      </c>
      <c r="C6" s="46" t="str">
        <v>Organic Certified Rainbow Chard</v>
      </c>
      <c r="D6" s="46" t="str">
        <v>kg</v>
      </c>
      <c r="E6" s="49">
        <v>6</v>
      </c>
      <c r="F6" s="9">
        <v>30</v>
      </c>
      <c r="G6" s="38">
        <v>0</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Spinach</v>
      </c>
      <c r="C31" s="46" t="str">
        <v/>
      </c>
      <c r="D31" s="46" t="str">
        <v>kg</v>
      </c>
      <c r="E31" s="49">
        <v>9</v>
      </c>
      <c r="F31" s="9">
        <v>10</v>
      </c>
      <c r="G31" s="38">
        <v>0</v>
      </c>
      <c r="H31" s="65" t="e">
        <f>VLOOKUP(A31,'Grower Contact Info'!$B$3:$C$29,4,FALSE)</f>
        <v>#REF!</v>
      </c>
      <c r="I31" s="12"/>
      <c r="J31" s="13"/>
      <c r="K31"/>
    </row>
    <row r="32" spans="1:11" ht="15">
      <c r="A32" s="8" t="str">
        <v>Worthy Earth at Bletchingdon</v>
      </c>
      <c r="B32" s="46" t="str">
        <v>Salad Leaves</v>
      </c>
      <c r="C32" s="46" t="str">
        <v>Mixed</v>
      </c>
      <c r="D32" s="46" t="str">
        <v>kg</v>
      </c>
      <c r="E32" s="49">
        <v>12</v>
      </c>
      <c r="F32" s="9">
        <v>20</v>
      </c>
      <c r="G32" s="38">
        <v>4</v>
      </c>
      <c r="H32" s="65" t="e">
        <f>VLOOKUP(A32,'Grower Contact Info'!$B$3:$C$29,4,FALSE)</f>
        <v>#REF!</v>
      </c>
      <c r="I32" s="12"/>
      <c r="J32" s="13"/>
      <c r="K32"/>
    </row>
    <row r="33" spans="1:11" ht="15">
      <c r="A33" s="8" t="str">
        <v>Worthy Earth at Bletchingdon</v>
      </c>
      <c r="B33" s="46" t="str">
        <v>Coriander</v>
      </c>
      <c r="C33" s="46" t="str">
        <v/>
      </c>
      <c r="D33" s="46" t="str">
        <v>100 g</v>
      </c>
      <c r="E33" s="49">
        <v>1.2</v>
      </c>
      <c r="F33" s="9">
        <v>10</v>
      </c>
      <c r="G33" s="38">
        <v>0</v>
      </c>
      <c r="H33" s="65" t="e">
        <f>VLOOKUP(A33,'Grower Contact Info'!$B$3:$C$29,4,FALSE)</f>
        <v>#REF!</v>
      </c>
      <c r="I33" s="12"/>
      <c r="J33" s="11"/>
      <c r="K33"/>
    </row>
    <row r="34" spans="1:11" ht="15">
      <c r="A34" s="8" t="str">
        <v>Worthy Earth at Bletchingdon</v>
      </c>
      <c r="B34" s="46" t="str">
        <v>Lemon Balm</v>
      </c>
      <c r="C34" s="46" t="str">
        <v/>
      </c>
      <c r="D34" s="46" t="str">
        <v>100 g</v>
      </c>
      <c r="E34" s="49">
        <v>1.2</v>
      </c>
      <c r="F34" s="9">
        <v>10</v>
      </c>
      <c r="G34" s="38">
        <v>1</v>
      </c>
      <c r="H34" s="65" t="e">
        <f>VLOOKUP(A34,'Grower Contact Info'!$B$3:$C$29,4,FALSE)</f>
        <v>#REF!</v>
      </c>
      <c r="I34" s="12"/>
      <c r="J34" s="13"/>
      <c r="K34"/>
    </row>
    <row r="35" spans="1:11" ht="15">
      <c r="A35" s="8" t="str">
        <v>Worthy Earth at Bletchingdon</v>
      </c>
      <c r="B35" s="46" t="str">
        <v>Oregano</v>
      </c>
      <c r="C35" s="46" t="str">
        <v/>
      </c>
      <c r="D35" s="46" t="str">
        <v>100 g</v>
      </c>
      <c r="E35" s="49">
        <v>1.2</v>
      </c>
      <c r="F35" s="9">
        <v>10</v>
      </c>
      <c r="G35" s="38">
        <v>2</v>
      </c>
      <c r="H35" s="65" t="e">
        <f>VLOOKUP(A35,'Grower Contact Info'!$B$3:$C$29,4,FALSE)</f>
        <v>#REF!</v>
      </c>
      <c r="I35" s="12"/>
      <c r="J35" s="13"/>
      <c r="K35"/>
    </row>
    <row r="36" spans="1:11" ht="15">
      <c r="A36" s="8" t="str">
        <v>Worthy Earth at Bletchingdon</v>
      </c>
      <c r="B36" s="46" t="str">
        <v>Chard</v>
      </c>
      <c r="C36" s="46" t="str">
        <v>Rainbow</v>
      </c>
      <c r="D36" s="46" t="str">
        <v>kg</v>
      </c>
      <c r="E36" s="49">
        <v>6.5</v>
      </c>
      <c r="F36" s="9">
        <v>2</v>
      </c>
      <c r="G36" s="38">
        <v>0</v>
      </c>
      <c r="H36" s="65" t="e">
        <f>VLOOKUP(A36,'Grower Contact Info'!$B$3:$C$29,4,FALSE)</f>
        <v>#REF!</v>
      </c>
      <c r="J36" s="13"/>
      <c r="K36"/>
    </row>
    <row r="37" spans="1:11" ht="15" hidden="1">
      <c r="A37" s="8" t="str">
        <v>Worthy Earth at Bletchingdon</v>
      </c>
      <c r="B37" s="46" t="str">
        <v>Radish</v>
      </c>
      <c r="C37" s="46" t="str">
        <v>6 radish per bunch</v>
      </c>
      <c r="D37" s="46" t="str">
        <v>bunch</v>
      </c>
      <c r="E37" s="49">
        <v>1.2</v>
      </c>
      <c r="F37" s="9">
        <v>45</v>
      </c>
      <c r="G37" s="38">
        <v>45</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100</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11</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14</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two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43.5" hidden="1">
      <c r="A112" s="8" t="str">
        <v>Nettlebed Creamery</v>
      </c>
      <c r="B112" s="46" t="str">
        <v/>
      </c>
      <c r="C112" s="171" t="str">
        <v/>
      </c>
      <c r="D112" s="46" t="str">
        <v/>
      </c>
      <c r="E112" s="49" t="str">
        <v/>
      </c>
      <c r="F112" s="9" t="str">
        <v/>
      </c>
      <c r="G112" s="38" t="str">
        <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hidden="1">
      <c r="A184" s="8" t="str">
        <v>Rose Dale’s Organic Farm</v>
      </c>
      <c r="B184" s="46" t="str">
        <v/>
      </c>
      <c r="C184" s="46" t="str">
        <v/>
      </c>
      <c r="D184" s="46" t="str">
        <v/>
      </c>
      <c r="E184" s="49" t="str">
        <v/>
      </c>
      <c r="F184" s="9" t="str">
        <v/>
      </c>
      <c r="G184" s="38" t="str">
        <v/>
      </c>
      <c r="H184" s="65" t="e">
        <f>VLOOKUP(A184,'Grower Contact Info'!$B$3:$C$29,4,FALSE)</f>
        <v>#REF!</v>
      </c>
      <c r="J184" s="13"/>
      <c r="K184"/>
    </row>
    <row r="185" spans="1:11" ht="15" hidden="1">
      <c r="A185" s="8" t="str">
        <v>Rose Dale’s Organic Farm</v>
      </c>
      <c r="B185" s="46" t="str">
        <v/>
      </c>
      <c r="C185" s="46" t="str">
        <v/>
      </c>
      <c r="D185" s="46" t="str">
        <v/>
      </c>
      <c r="E185" s="49" t="str">
        <v/>
      </c>
      <c r="F185" s="9" t="str">
        <v/>
      </c>
      <c r="G185" s="38" t="str">
        <v/>
      </c>
      <c r="H185" s="65" t="e">
        <f>VLOOKUP(A185,'Grower Contact Info'!$B$3:$C$29,4,FALSE)</f>
        <v>#REF!</v>
      </c>
      <c r="J185" s="13"/>
      <c r="K185"/>
    </row>
    <row r="186" spans="1:11" ht="15" hidden="1">
      <c r="A186" s="8" t="str">
        <v>Rose Dale’s Organic Farm</v>
      </c>
      <c r="B186" s="46" t="str">
        <v/>
      </c>
      <c r="C186" s="46" t="str">
        <v/>
      </c>
      <c r="D186" s="46" t="str">
        <v/>
      </c>
      <c r="E186" s="49" t="str">
        <v/>
      </c>
      <c r="F186" s="9" t="str">
        <v/>
      </c>
      <c r="G186" s="38" t="str">
        <v/>
      </c>
      <c r="H186" s="65" t="e">
        <f>VLOOKUP(A186,'Grower Contact Info'!$B$3:$C$29,4,FALSE)</f>
        <v>#REF!</v>
      </c>
      <c r="J186" s="13"/>
      <c r="K186"/>
    </row>
    <row r="187" spans="1:11" ht="15" hidden="1">
      <c r="A187" s="8" t="str">
        <v>Rose Dale’s Organic Farm</v>
      </c>
      <c r="B187" s="46" t="str">
        <v/>
      </c>
      <c r="C187" s="46" t="str">
        <v/>
      </c>
      <c r="D187" s="46" t="str">
        <v/>
      </c>
      <c r="E187" s="49" t="str">
        <v/>
      </c>
      <c r="F187" s="9" t="str">
        <v/>
      </c>
      <c r="G187" s="38" t="str">
        <v/>
      </c>
      <c r="H187" s="65" t="e">
        <f>VLOOKUP(A187,'Grower Contact Info'!$B$3:$C$29,4,FALSE)</f>
        <v>#REF!</v>
      </c>
      <c r="J187" s="11"/>
      <c r="K187"/>
    </row>
    <row r="188" spans="1:11" ht="15" hidden="1">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hidden="1">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hidden="1">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hidden="1">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hidden="1">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hidden="1">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hidden="1">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hidden="1">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36</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30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hidden="1">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read (Mon)"/>
        <filter val="Bread (Thu)"/>
        <filter val="Bread (Tue)"/>
        <filter val="Bread (Wed)"/>
        <filter val="Chard"/>
        <filter val="Cheese"/>
        <filter val="Chicken"/>
        <filter val="Coriander"/>
        <filter val="Eggs"/>
        <filter val="Flour"/>
        <filter val="Hay"/>
        <filter val="Honey"/>
        <filter val="Lemon Balm"/>
        <filter val="Note"/>
        <filter val="Oregano"/>
        <filter val="Salad Leaves"/>
        <filter val="Spinach"/>
        <filter val="Sweetcorn Cobs"/>
        <filter val="Vinegar"/>
        <filter val="Wild Venison"/>
      </filters>
    </filterColumn>
  </autoFilter>
  <mergeCells count="2">
    <mergeCell ref="A1:K1"/>
    <mergeCell ref="A2:K2"/>
  </mergeCells>
  <conditionalFormatting sqref="G6:G502">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502">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346A374A-63E6-473D-8A4F-4C7208CC1CA4}"/>
  </dataValidations>
  <hyperlinks>
    <hyperlink ref="O2" r:id="rId1" xr:uid="{32CB92D2-90F6-42F3-BFF7-0946530D2F8A}"/>
    <hyperlink ref="O3" r:id="rId2" xr:uid="{BAF8099F-0171-401F-A3E5-D962AD04DB8E}"/>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54F011-619F-4A77-9D51-840EA9DEB0F7}">
          <x14:formula1>
            <xm:f>'GROWERS'' PAGE'!A3</xm:f>
          </x14:formula1>
          <xm:sqref>A5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502"/>
  <sheetViews>
    <sheetView showGridLines="0" workbookViewId="0">
      <pane ySplit="5" topLeftCell="A6" activePane="bottomLeft" state="frozen"/>
      <selection pane="bottomLeft" activeCell="K3" sqref="K3"/>
    </sheetView>
  </sheetViews>
  <sheetFormatPr defaultColWidth="12.5703125" defaultRowHeight="15.75" customHeight="1"/>
  <cols>
    <col min="1" max="1" width="28.7109375" customWidth="1"/>
    <col min="2" max="2" width="17.42578125" style="55" customWidth="1"/>
    <col min="3" max="3" width="63.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276</v>
      </c>
      <c r="B1" s="183"/>
      <c r="C1" s="183"/>
      <c r="D1" s="183"/>
      <c r="E1" s="183"/>
      <c r="F1" s="183"/>
      <c r="G1" s="183"/>
      <c r="H1" s="183"/>
      <c r="I1" s="183"/>
      <c r="J1" s="183"/>
      <c r="K1" s="183"/>
      <c r="M1" s="82" t="s">
        <v>252</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253</v>
      </c>
    </row>
    <row r="3" spans="1:15" ht="24" customHeight="1">
      <c r="A3" s="67"/>
      <c r="B3" s="67"/>
      <c r="C3" s="67"/>
      <c r="D3" s="67"/>
      <c r="E3" s="67"/>
      <c r="F3" s="67"/>
      <c r="G3" s="67"/>
      <c r="H3" s="67"/>
      <c r="J3" s="69" t="s">
        <v>263</v>
      </c>
      <c r="K3" s="70">
        <f>SUMPRODUCT(J6:J500,'GROWERS'' PAGE'!E4:E498)</f>
        <v>0</v>
      </c>
      <c r="O3" s="77" t="s">
        <v>254</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255</v>
      </c>
      <c r="I5" s="71"/>
      <c r="J5" s="68" t="s">
        <v>264</v>
      </c>
      <c r="K5"/>
    </row>
    <row r="6" spans="1:15" ht="14.25" customHeight="1">
      <c r="A6" s="8" t="str">
        <v>Blacklands</v>
      </c>
      <c r="B6" s="46" t="str">
        <v>Chard</v>
      </c>
      <c r="C6" s="46" t="str">
        <v>Organic Certified Rainbow Chard</v>
      </c>
      <c r="D6" s="46" t="str">
        <v>kg</v>
      </c>
      <c r="E6" s="49">
        <v>6</v>
      </c>
      <c r="F6" s="9">
        <v>30</v>
      </c>
      <c r="G6" s="38">
        <v>0</v>
      </c>
      <c r="H6" s="65" t="e">
        <f>VLOOKUP(A6,'Grower Contact Info'!$B$3:$C$29,4,FALSE)</f>
        <v>#REF!</v>
      </c>
      <c r="I6" s="12"/>
      <c r="J6" s="11"/>
      <c r="K6"/>
    </row>
    <row r="7" spans="1:15" ht="15">
      <c r="A7" s="8" t="str">
        <v>Blacklands</v>
      </c>
      <c r="B7" s="46" t="str">
        <v/>
      </c>
      <c r="C7" s="46" t="str">
        <v/>
      </c>
      <c r="D7" s="46" t="str">
        <v/>
      </c>
      <c r="E7" s="49" t="str">
        <v/>
      </c>
      <c r="F7" s="9" t="str">
        <v/>
      </c>
      <c r="G7" s="38" t="str">
        <v/>
      </c>
      <c r="H7" s="65" t="e">
        <f>VLOOKUP(A7,'Grower Contact Info'!$B$3:$C$29,4,FALSE)</f>
        <v>#REF!</v>
      </c>
      <c r="I7" s="12"/>
      <c r="J7" s="11"/>
      <c r="K7"/>
    </row>
    <row r="8" spans="1:15" ht="15">
      <c r="A8" s="8" t="str">
        <v>Blacklands</v>
      </c>
      <c r="B8" s="46" t="str">
        <v/>
      </c>
      <c r="C8" s="46" t="str">
        <v/>
      </c>
      <c r="D8" s="46" t="str">
        <v/>
      </c>
      <c r="E8" s="49" t="str">
        <v/>
      </c>
      <c r="F8" s="9" t="str">
        <v/>
      </c>
      <c r="G8" s="38" t="str">
        <v/>
      </c>
      <c r="H8" s="65" t="e">
        <f>VLOOKUP(A8,'Grower Contact Info'!$B$3:$C$29,4,FALSE)</f>
        <v>#REF!</v>
      </c>
      <c r="I8" s="12"/>
      <c r="J8" s="11"/>
      <c r="K8"/>
    </row>
    <row r="9" spans="1:15" ht="15">
      <c r="A9" s="8" t="str">
        <v>Blacklands</v>
      </c>
      <c r="B9" s="46" t="str">
        <v/>
      </c>
      <c r="C9" s="46" t="str">
        <v/>
      </c>
      <c r="D9" s="46" t="str">
        <v/>
      </c>
      <c r="E9" s="49" t="str">
        <v/>
      </c>
      <c r="F9" s="9" t="str">
        <v/>
      </c>
      <c r="G9" s="52" t="str">
        <v/>
      </c>
      <c r="H9" s="65" t="e">
        <f>VLOOKUP(A9,'Grower Contact Info'!$B$3:$C$29,4,FALSE)</f>
        <v>#REF!</v>
      </c>
      <c r="I9" s="12"/>
      <c r="J9" s="11"/>
      <c r="K9"/>
    </row>
    <row r="10" spans="1:15" ht="15">
      <c r="A10" s="8" t="str">
        <v>Blacklands</v>
      </c>
      <c r="B10" s="46" t="str">
        <v/>
      </c>
      <c r="C10" s="46" t="str">
        <v/>
      </c>
      <c r="D10" s="46" t="str">
        <v/>
      </c>
      <c r="E10" s="49" t="str">
        <v/>
      </c>
      <c r="F10" s="9" t="str">
        <v/>
      </c>
      <c r="G10" s="38" t="str">
        <v/>
      </c>
      <c r="H10" s="65" t="e">
        <f>VLOOKUP(A10,'Grower Contact Info'!$B$3:$C$29,4,FALSE)</f>
        <v>#REF!</v>
      </c>
      <c r="I10" s="12"/>
      <c r="J10" s="11"/>
      <c r="K10"/>
    </row>
    <row r="11" spans="1:15" ht="15">
      <c r="A11" s="8" t="str">
        <v>Blacklands</v>
      </c>
      <c r="B11" s="46" t="str">
        <v/>
      </c>
      <c r="C11" s="46" t="str">
        <v/>
      </c>
      <c r="D11" s="46" t="str">
        <v/>
      </c>
      <c r="E11" s="49" t="str">
        <v/>
      </c>
      <c r="F11" s="9" t="str">
        <v/>
      </c>
      <c r="G11" s="38" t="str">
        <v/>
      </c>
      <c r="H11" s="65" t="e">
        <f>VLOOKUP(A11,'Grower Contact Info'!$B$3:$C$29,4,FALSE)</f>
        <v>#REF!</v>
      </c>
      <c r="I11" s="12"/>
      <c r="J11" s="11"/>
      <c r="K11"/>
    </row>
    <row r="12" spans="1:15" ht="15">
      <c r="A12" s="8" t="str">
        <v>Blacklands</v>
      </c>
      <c r="B12" s="46" t="str">
        <v/>
      </c>
      <c r="C12" s="46" t="str">
        <v/>
      </c>
      <c r="D12" s="46" t="str">
        <v/>
      </c>
      <c r="E12" s="49" t="str">
        <v/>
      </c>
      <c r="F12" s="9" t="str">
        <v/>
      </c>
      <c r="G12" s="38" t="str">
        <v/>
      </c>
      <c r="H12" s="65" t="e">
        <f>VLOOKUP(A12,'Grower Contact Info'!$B$3:$C$29,4,FALSE)</f>
        <v>#REF!</v>
      </c>
      <c r="I12" s="12"/>
      <c r="J12" s="11"/>
      <c r="K12"/>
    </row>
    <row r="13" spans="1:15" ht="15">
      <c r="A13" s="8" t="str">
        <v>Blacklands</v>
      </c>
      <c r="B13" s="46" t="str">
        <v/>
      </c>
      <c r="C13" s="46" t="str">
        <v/>
      </c>
      <c r="D13" s="46" t="str">
        <v/>
      </c>
      <c r="E13" s="49" t="str">
        <v/>
      </c>
      <c r="F13" s="9" t="str">
        <v/>
      </c>
      <c r="G13" s="38" t="str">
        <v/>
      </c>
      <c r="H13" s="65" t="e">
        <f>VLOOKUP(A13,'Grower Contact Info'!$B$3:$C$29,4,FALSE)</f>
        <v>#REF!</v>
      </c>
      <c r="I13" s="12"/>
      <c r="J13" s="11"/>
      <c r="K13"/>
    </row>
    <row r="14" spans="1:15" ht="15">
      <c r="A14" s="8" t="str">
        <v>Blacklands</v>
      </c>
      <c r="B14" s="46" t="str">
        <v/>
      </c>
      <c r="C14" s="46" t="str">
        <v/>
      </c>
      <c r="D14" s="46" t="str">
        <v/>
      </c>
      <c r="E14" s="49" t="str">
        <v/>
      </c>
      <c r="F14" s="9" t="str">
        <v/>
      </c>
      <c r="G14" s="38" t="str">
        <v/>
      </c>
      <c r="H14" s="65" t="e">
        <f>VLOOKUP(A14,'Grower Contact Info'!$B$3:$C$29,4,FALSE)</f>
        <v>#REF!</v>
      </c>
      <c r="I14" s="12"/>
      <c r="J14" s="11"/>
      <c r="K14"/>
    </row>
    <row r="15" spans="1:15" ht="15">
      <c r="A15" s="8" t="str">
        <v>Blacklands</v>
      </c>
      <c r="B15" s="46" t="str">
        <v/>
      </c>
      <c r="C15" s="46" t="str">
        <v/>
      </c>
      <c r="D15" s="46" t="str">
        <v/>
      </c>
      <c r="E15" s="49" t="str">
        <v/>
      </c>
      <c r="F15" s="9" t="str">
        <v/>
      </c>
      <c r="G15" s="38" t="str">
        <v/>
      </c>
      <c r="H15" s="65" t="e">
        <f>VLOOKUP(A15,'Grower Contact Info'!$B$3:$C$29,4,FALSE)</f>
        <v>#REF!</v>
      </c>
      <c r="I15" s="12"/>
      <c r="J15" s="11"/>
      <c r="K15"/>
    </row>
    <row r="16" spans="1:15" ht="15">
      <c r="A16" s="8" t="str">
        <v>Blacklands</v>
      </c>
      <c r="B16" s="46" t="str">
        <v/>
      </c>
      <c r="C16" s="46" t="str">
        <v/>
      </c>
      <c r="D16" s="46" t="str">
        <v/>
      </c>
      <c r="E16" s="49" t="str">
        <v/>
      </c>
      <c r="F16" s="9" t="str">
        <v/>
      </c>
      <c r="G16" s="38" t="str">
        <v/>
      </c>
      <c r="H16" s="65" t="e">
        <f>VLOOKUP(A16,'Grower Contact Info'!$B$3:$C$29,4,FALSE)</f>
        <v>#REF!</v>
      </c>
      <c r="I16" s="12"/>
      <c r="J16" s="11"/>
      <c r="K16"/>
    </row>
    <row r="17" spans="1:11" ht="15">
      <c r="A17" s="8" t="str">
        <v>Blacklands</v>
      </c>
      <c r="B17" s="46" t="str">
        <v/>
      </c>
      <c r="C17" s="46" t="str">
        <v/>
      </c>
      <c r="D17" s="46" t="str">
        <v/>
      </c>
      <c r="E17" s="49" t="str">
        <v/>
      </c>
      <c r="F17" s="9" t="str">
        <v/>
      </c>
      <c r="G17" s="38" t="str">
        <v/>
      </c>
      <c r="H17" s="65" t="e">
        <f>VLOOKUP(A17,'Grower Contact Info'!$B$3:$C$29,4,FALSE)</f>
        <v>#REF!</v>
      </c>
      <c r="I17" s="12"/>
      <c r="J17" s="13"/>
      <c r="K17"/>
    </row>
    <row r="18" spans="1:11" ht="15">
      <c r="A18" s="8" t="str">
        <v>Blacklands</v>
      </c>
      <c r="B18" s="46" t="str">
        <v/>
      </c>
      <c r="C18" s="46" t="str">
        <v/>
      </c>
      <c r="D18" s="46" t="str">
        <v/>
      </c>
      <c r="E18" s="49" t="str">
        <v/>
      </c>
      <c r="F18" s="9" t="str">
        <v/>
      </c>
      <c r="G18" s="38" t="str">
        <v/>
      </c>
      <c r="H18" s="65" t="e">
        <f>VLOOKUP(A18,'Grower Contact Info'!$B$3:$C$29,4,FALSE)</f>
        <v>#REF!</v>
      </c>
      <c r="I18" s="12"/>
      <c r="J18" s="13"/>
      <c r="K18"/>
    </row>
    <row r="19" spans="1:11" ht="15">
      <c r="A19" s="8" t="str">
        <v>Blacklands</v>
      </c>
      <c r="B19" s="46" t="str">
        <v/>
      </c>
      <c r="C19" s="46" t="str">
        <v/>
      </c>
      <c r="D19" s="46" t="str">
        <v/>
      </c>
      <c r="E19" s="49" t="str">
        <v/>
      </c>
      <c r="F19" s="9" t="str">
        <v/>
      </c>
      <c r="G19" s="38" t="str">
        <v/>
      </c>
      <c r="H19" s="65" t="e">
        <f>VLOOKUP(A19,'Grower Contact Info'!$B$3:$C$29,4,FALSE)</f>
        <v>#REF!</v>
      </c>
      <c r="I19" s="12"/>
      <c r="J19" s="13"/>
      <c r="K19"/>
    </row>
    <row r="20" spans="1:11" ht="15">
      <c r="A20" s="8" t="str">
        <v>Blacklands</v>
      </c>
      <c r="B20" s="46" t="str">
        <v/>
      </c>
      <c r="C20" s="46" t="str">
        <v/>
      </c>
      <c r="D20" s="46" t="str">
        <v/>
      </c>
      <c r="E20" s="49" t="str">
        <v/>
      </c>
      <c r="F20" s="9" t="str">
        <v/>
      </c>
      <c r="G20" s="38" t="str">
        <v/>
      </c>
      <c r="H20" s="65" t="e">
        <f>VLOOKUP(A20,'Grower Contact Info'!$B$3:$C$29,4,FALSE)</f>
        <v>#REF!</v>
      </c>
      <c r="I20" s="12"/>
      <c r="J20" s="13"/>
      <c r="K20"/>
    </row>
    <row r="21" spans="1:11" ht="15">
      <c r="A21" s="8" t="str">
        <v>Blacklands</v>
      </c>
      <c r="B21" s="46" t="str">
        <v/>
      </c>
      <c r="C21" s="46" t="str">
        <v/>
      </c>
      <c r="D21" s="46" t="str">
        <v/>
      </c>
      <c r="E21" s="49" t="str">
        <v/>
      </c>
      <c r="F21" s="9" t="str">
        <v/>
      </c>
      <c r="G21" s="38" t="str">
        <v/>
      </c>
      <c r="H21" s="65" t="e">
        <f>VLOOKUP(A21,'Grower Contact Info'!$B$3:$C$29,4,FALSE)</f>
        <v>#REF!</v>
      </c>
      <c r="I21" s="12"/>
      <c r="J21" s="13"/>
      <c r="K21"/>
    </row>
    <row r="22" spans="1:11" ht="15">
      <c r="A22" s="8" t="str">
        <v>Blacklands</v>
      </c>
      <c r="B22" s="46" t="str">
        <v/>
      </c>
      <c r="C22" s="46" t="str">
        <v/>
      </c>
      <c r="D22" s="46" t="str">
        <v/>
      </c>
      <c r="E22" s="49" t="str">
        <v/>
      </c>
      <c r="F22" s="9" t="str">
        <v/>
      </c>
      <c r="G22" s="38" t="str">
        <v/>
      </c>
      <c r="H22" s="65" t="e">
        <f>VLOOKUP(A22,'Grower Contact Info'!$B$3:$C$29,4,FALSE)</f>
        <v>#REF!</v>
      </c>
      <c r="I22" s="12"/>
      <c r="J22" s="13"/>
      <c r="K22"/>
    </row>
    <row r="23" spans="1:11" ht="15">
      <c r="A23" s="8" t="str">
        <v>Blacklands</v>
      </c>
      <c r="B23" s="46" t="str">
        <v/>
      </c>
      <c r="C23" s="46" t="str">
        <v/>
      </c>
      <c r="D23" s="46" t="str">
        <v/>
      </c>
      <c r="E23" s="49" t="str">
        <v/>
      </c>
      <c r="F23" s="9" t="str">
        <v/>
      </c>
      <c r="G23" s="38" t="str">
        <v/>
      </c>
      <c r="H23" s="65" t="e">
        <f>VLOOKUP(A23,'Grower Contact Info'!$B$3:$C$29,4,FALSE)</f>
        <v>#REF!</v>
      </c>
      <c r="I23" s="12"/>
      <c r="J23" s="13"/>
      <c r="K23"/>
    </row>
    <row r="24" spans="1:11" ht="15">
      <c r="A24" s="8" t="str">
        <v>Blacklands</v>
      </c>
      <c r="B24" s="46" t="str">
        <v/>
      </c>
      <c r="C24" s="46" t="str">
        <v/>
      </c>
      <c r="D24" s="46" t="str">
        <v/>
      </c>
      <c r="E24" s="49" t="str">
        <v/>
      </c>
      <c r="F24" s="9" t="str">
        <v/>
      </c>
      <c r="G24" s="38" t="str">
        <v/>
      </c>
      <c r="H24" s="65" t="e">
        <f>VLOOKUP(A24,'Grower Contact Info'!$B$3:$C$29,4,FALSE)</f>
        <v>#REF!</v>
      </c>
      <c r="I24" s="12"/>
      <c r="J24" s="13"/>
      <c r="K24"/>
    </row>
    <row r="25" spans="1:11" ht="15">
      <c r="A25" s="8" t="str">
        <v>Blacklands</v>
      </c>
      <c r="B25" s="46" t="str">
        <v/>
      </c>
      <c r="C25" s="46" t="str">
        <v/>
      </c>
      <c r="D25" s="46" t="str">
        <v/>
      </c>
      <c r="E25" s="49" t="str">
        <v/>
      </c>
      <c r="F25" s="9" t="str">
        <v/>
      </c>
      <c r="G25" s="38" t="str">
        <v/>
      </c>
      <c r="H25" s="65" t="e">
        <f>VLOOKUP(A25,'Grower Contact Info'!$B$3:$C$29,4,FALSE)</f>
        <v>#REF!</v>
      </c>
      <c r="I25" s="12"/>
      <c r="J25" s="13"/>
      <c r="K25"/>
    </row>
    <row r="26" spans="1:11" ht="15">
      <c r="A26" s="8" t="str">
        <v>Blacklands</v>
      </c>
      <c r="B26" s="46" t="str">
        <v/>
      </c>
      <c r="C26" s="46" t="str">
        <v/>
      </c>
      <c r="D26" s="46" t="str">
        <v/>
      </c>
      <c r="E26" s="49" t="str">
        <v/>
      </c>
      <c r="F26" s="9" t="str">
        <v/>
      </c>
      <c r="G26" s="38" t="str">
        <v/>
      </c>
      <c r="H26" s="65" t="e">
        <f>VLOOKUP(A26,'Grower Contact Info'!$B$3:$C$29,4,FALSE)</f>
        <v>#REF!</v>
      </c>
      <c r="I26" s="12"/>
      <c r="J26" s="13"/>
      <c r="K26"/>
    </row>
    <row r="27" spans="1:11" ht="15">
      <c r="A27" s="8" t="str">
        <v>Blacklands</v>
      </c>
      <c r="B27" s="46" t="str">
        <v/>
      </c>
      <c r="C27" s="46" t="str">
        <v/>
      </c>
      <c r="D27" s="46" t="str">
        <v/>
      </c>
      <c r="E27" s="49" t="str">
        <v/>
      </c>
      <c r="F27" s="9" t="str">
        <v/>
      </c>
      <c r="G27" s="38" t="str">
        <v/>
      </c>
      <c r="H27" s="65" t="e">
        <f>VLOOKUP(A27,'Grower Contact Info'!$B$3:$C$29,4,FALSE)</f>
        <v>#REF!</v>
      </c>
      <c r="I27" s="12"/>
      <c r="J27" s="13"/>
      <c r="K27"/>
    </row>
    <row r="28" spans="1:11" ht="15">
      <c r="A28" s="8" t="str">
        <v>Blacklands</v>
      </c>
      <c r="B28" s="46" t="str">
        <v/>
      </c>
      <c r="C28" s="46" t="str">
        <v/>
      </c>
      <c r="D28" s="46" t="str">
        <v/>
      </c>
      <c r="E28" s="49" t="str">
        <v/>
      </c>
      <c r="F28" s="9" t="str">
        <v/>
      </c>
      <c r="G28" s="38" t="str">
        <v/>
      </c>
      <c r="H28" s="65" t="e">
        <f>VLOOKUP(A28,'Grower Contact Info'!$B$3:$C$29,4,FALSE)</f>
        <v>#REF!</v>
      </c>
      <c r="I28" s="12"/>
      <c r="J28" s="13"/>
      <c r="K28"/>
    </row>
    <row r="29" spans="1:11" ht="15">
      <c r="A29" s="8" t="str">
        <v>Blacklands</v>
      </c>
      <c r="B29" s="46" t="str">
        <v/>
      </c>
      <c r="C29" s="46" t="str">
        <v/>
      </c>
      <c r="D29" s="46" t="str">
        <v/>
      </c>
      <c r="E29" s="49" t="str">
        <v/>
      </c>
      <c r="F29" s="9" t="str">
        <v/>
      </c>
      <c r="G29" s="38" t="str">
        <v/>
      </c>
      <c r="H29" s="65" t="e">
        <f>VLOOKUP(A29,'Grower Contact Info'!$B$3:$C$29,4,FALSE)</f>
        <v>#REF!</v>
      </c>
      <c r="I29" s="12"/>
      <c r="J29" s="13"/>
      <c r="K29"/>
    </row>
    <row r="30" spans="1:11" ht="15">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Spinach</v>
      </c>
      <c r="C31" s="46" t="str">
        <v/>
      </c>
      <c r="D31" s="46" t="str">
        <v>kg</v>
      </c>
      <c r="E31" s="49">
        <v>9</v>
      </c>
      <c r="F31" s="9">
        <v>10</v>
      </c>
      <c r="G31" s="38">
        <v>0</v>
      </c>
      <c r="H31" s="65" t="e">
        <f>VLOOKUP(A31,'Grower Contact Info'!$B$3:$C$29,4,FALSE)</f>
        <v>#REF!</v>
      </c>
      <c r="I31" s="12"/>
      <c r="J31" s="13"/>
      <c r="K31"/>
    </row>
    <row r="32" spans="1:11" ht="15">
      <c r="A32" s="8" t="str">
        <v>Worthy Earth at Bletchingdon</v>
      </c>
      <c r="B32" s="46" t="str">
        <v>Salad Leaves</v>
      </c>
      <c r="C32" s="46" t="str">
        <v>Mixed</v>
      </c>
      <c r="D32" s="46" t="str">
        <v>kg</v>
      </c>
      <c r="E32" s="49">
        <v>12</v>
      </c>
      <c r="F32" s="9">
        <v>20</v>
      </c>
      <c r="G32" s="38">
        <v>4</v>
      </c>
      <c r="H32" s="65" t="e">
        <f>VLOOKUP(A32,'Grower Contact Info'!$B$3:$C$29,4,FALSE)</f>
        <v>#REF!</v>
      </c>
      <c r="I32" s="12"/>
      <c r="J32" s="13"/>
      <c r="K32"/>
    </row>
    <row r="33" spans="1:11" ht="15">
      <c r="A33" s="8" t="str">
        <v>Worthy Earth at Bletchingdon</v>
      </c>
      <c r="B33" s="46" t="str">
        <v>Coriander</v>
      </c>
      <c r="C33" s="46" t="str">
        <v/>
      </c>
      <c r="D33" s="46" t="str">
        <v>100 g</v>
      </c>
      <c r="E33" s="49">
        <v>1.2</v>
      </c>
      <c r="F33" s="9">
        <v>10</v>
      </c>
      <c r="G33" s="38">
        <v>0</v>
      </c>
      <c r="H33" s="65" t="e">
        <f>VLOOKUP(A33,'Grower Contact Info'!$B$3:$C$29,4,FALSE)</f>
        <v>#REF!</v>
      </c>
      <c r="I33" s="12"/>
      <c r="J33" s="11"/>
      <c r="K33"/>
    </row>
    <row r="34" spans="1:11" ht="15">
      <c r="A34" s="8" t="str">
        <v>Worthy Earth at Bletchingdon</v>
      </c>
      <c r="B34" s="46" t="str">
        <v>Lemon Balm</v>
      </c>
      <c r="C34" s="46" t="str">
        <v/>
      </c>
      <c r="D34" s="46" t="str">
        <v>100 g</v>
      </c>
      <c r="E34" s="49">
        <v>1.2</v>
      </c>
      <c r="F34" s="9">
        <v>10</v>
      </c>
      <c r="G34" s="38">
        <v>1</v>
      </c>
      <c r="H34" s="65" t="e">
        <f>VLOOKUP(A34,'Grower Contact Info'!$B$3:$C$29,4,FALSE)</f>
        <v>#REF!</v>
      </c>
      <c r="I34" s="12"/>
      <c r="J34" s="13"/>
      <c r="K34"/>
    </row>
    <row r="35" spans="1:11" ht="15">
      <c r="A35" s="8" t="str">
        <v>Worthy Earth at Bletchingdon</v>
      </c>
      <c r="B35" s="46" t="str">
        <v>Oregano</v>
      </c>
      <c r="C35" s="46" t="str">
        <v/>
      </c>
      <c r="D35" s="46" t="str">
        <v>100 g</v>
      </c>
      <c r="E35" s="49">
        <v>1.2</v>
      </c>
      <c r="F35" s="9">
        <v>10</v>
      </c>
      <c r="G35" s="38">
        <v>2</v>
      </c>
      <c r="H35" s="65" t="e">
        <f>VLOOKUP(A35,'Grower Contact Info'!$B$3:$C$29,4,FALSE)</f>
        <v>#REF!</v>
      </c>
      <c r="I35" s="12"/>
      <c r="J35" s="13"/>
      <c r="K35"/>
    </row>
    <row r="36" spans="1:11" ht="15">
      <c r="A36" s="8" t="str">
        <v>Worthy Earth at Bletchingdon</v>
      </c>
      <c r="B36" s="46" t="str">
        <v>Chard</v>
      </c>
      <c r="C36" s="46" t="str">
        <v>Rainbow</v>
      </c>
      <c r="D36" s="46" t="str">
        <v>kg</v>
      </c>
      <c r="E36" s="49">
        <v>6.5</v>
      </c>
      <c r="F36" s="9">
        <v>2</v>
      </c>
      <c r="G36" s="38">
        <v>0</v>
      </c>
      <c r="H36" s="65" t="e">
        <f>VLOOKUP(A36,'Grower Contact Info'!$B$3:$C$29,4,FALSE)</f>
        <v>#REF!</v>
      </c>
      <c r="J36" s="13"/>
      <c r="K36"/>
    </row>
    <row r="37" spans="1:11" ht="15">
      <c r="A37" s="8" t="str">
        <v>Worthy Earth at Bletchingdon</v>
      </c>
      <c r="B37" s="46" t="str">
        <v>Radish</v>
      </c>
      <c r="C37" s="46" t="str">
        <v>6 radish per bunch</v>
      </c>
      <c r="D37" s="46" t="str">
        <v>bunch</v>
      </c>
      <c r="E37" s="49">
        <v>1.2</v>
      </c>
      <c r="F37" s="9">
        <v>45</v>
      </c>
      <c r="G37" s="38">
        <v>45</v>
      </c>
      <c r="H37" s="65" t="e">
        <f>VLOOKUP(A37,'Grower Contact Info'!$B$3:$C$29,4,FALSE)</f>
        <v>#REF!</v>
      </c>
      <c r="J37" s="13"/>
      <c r="K37"/>
    </row>
    <row r="38" spans="1:11" ht="15">
      <c r="A38" s="8" t="str">
        <v>Worthy Earth at Bletchingdon</v>
      </c>
      <c r="B38" s="46" t="str">
        <v/>
      </c>
      <c r="C38" s="46" t="str">
        <v/>
      </c>
      <c r="D38" s="46" t="str">
        <v/>
      </c>
      <c r="E38" s="49" t="str">
        <v/>
      </c>
      <c r="F38" s="9" t="str">
        <v/>
      </c>
      <c r="G38" s="38" t="str">
        <v/>
      </c>
      <c r="H38" s="65" t="e">
        <f>VLOOKUP(A38,'Grower Contact Info'!$B$3:$C$29,4,FALSE)</f>
        <v>#REF!</v>
      </c>
      <c r="J38" s="13"/>
      <c r="K38"/>
    </row>
    <row r="39" spans="1:11" ht="15">
      <c r="A39" s="8" t="str">
        <v>Worthy Earth at Bletchingdon</v>
      </c>
      <c r="B39" s="46" t="str">
        <v/>
      </c>
      <c r="C39" s="46" t="str">
        <v/>
      </c>
      <c r="D39" s="46" t="str">
        <v/>
      </c>
      <c r="E39" s="49" t="str">
        <v/>
      </c>
      <c r="F39" s="9" t="str">
        <v/>
      </c>
      <c r="G39" s="38" t="str">
        <v/>
      </c>
      <c r="H39" s="65" t="e">
        <f>VLOOKUP(A39,'Grower Contact Info'!$B$3:$C$29,4,FALSE)</f>
        <v>#REF!</v>
      </c>
      <c r="J39" s="13"/>
      <c r="K39"/>
    </row>
    <row r="40" spans="1:11" ht="15">
      <c r="A40" s="8" t="str">
        <v>Worthy Earth at Bletchingdon</v>
      </c>
      <c r="B40" s="46" t="str">
        <v/>
      </c>
      <c r="C40" s="46" t="str">
        <v/>
      </c>
      <c r="D40" s="46" t="str">
        <v/>
      </c>
      <c r="E40" s="49" t="str">
        <v/>
      </c>
      <c r="F40" s="9" t="str">
        <v/>
      </c>
      <c r="G40" s="38" t="str">
        <v/>
      </c>
      <c r="H40" s="65" t="e">
        <f>VLOOKUP(A40,'Grower Contact Info'!$B$3:$C$29,4,FALSE)</f>
        <v>#REF!</v>
      </c>
      <c r="J40" s="13"/>
      <c r="K40"/>
    </row>
    <row r="41" spans="1:11" ht="15">
      <c r="A41" s="8" t="str">
        <v>Worthy Earth at Bletchingdon</v>
      </c>
      <c r="B41" s="46" t="str">
        <v/>
      </c>
      <c r="C41" s="46" t="str">
        <v/>
      </c>
      <c r="D41" s="46" t="str">
        <v/>
      </c>
      <c r="E41" s="49" t="str">
        <v/>
      </c>
      <c r="F41" s="9" t="str">
        <v/>
      </c>
      <c r="G41" s="38" t="str">
        <v/>
      </c>
      <c r="H41" s="65" t="e">
        <f>VLOOKUP(A41,'Grower Contact Info'!$B$3:$C$29,4,FALSE)</f>
        <v>#REF!</v>
      </c>
      <c r="J41" s="13"/>
      <c r="K41"/>
    </row>
    <row r="42" spans="1:11" ht="15">
      <c r="A42" s="14" t="str">
        <v>Worthy Earth at Bletchingdon</v>
      </c>
      <c r="B42" s="47" t="str">
        <v/>
      </c>
      <c r="C42" s="47" t="str">
        <v/>
      </c>
      <c r="D42" s="47" t="str">
        <v/>
      </c>
      <c r="E42" s="50" t="str">
        <v/>
      </c>
      <c r="F42" s="9" t="str">
        <v/>
      </c>
      <c r="G42" s="38" t="str">
        <v/>
      </c>
      <c r="H42" s="65" t="e">
        <f>VLOOKUP(A42,'Grower Contact Info'!$B$3:$C$29,4,FALSE)</f>
        <v>#REF!</v>
      </c>
      <c r="J42" s="13"/>
      <c r="K42"/>
    </row>
    <row r="43" spans="1:11" ht="15">
      <c r="A43" s="16" t="str">
        <v>Worthy Earth at Bletchingdon</v>
      </c>
      <c r="B43" s="48" t="str">
        <v/>
      </c>
      <c r="C43" s="48" t="str">
        <v/>
      </c>
      <c r="D43" s="48" t="str">
        <v/>
      </c>
      <c r="E43" s="51" t="str">
        <v/>
      </c>
      <c r="F43" s="9" t="str">
        <v/>
      </c>
      <c r="G43" s="38" t="str">
        <v/>
      </c>
      <c r="H43" s="65" t="e">
        <f>VLOOKUP(A43,'Grower Contact Info'!$B$3:$C$29,4,FALSE)</f>
        <v>#REF!</v>
      </c>
      <c r="J43" s="13"/>
      <c r="K43"/>
    </row>
    <row r="44" spans="1:11" ht="15">
      <c r="A44" s="16" t="str">
        <v>Worthy Earth at Bletchingdon</v>
      </c>
      <c r="B44" s="48" t="str">
        <v/>
      </c>
      <c r="C44" s="48" t="str">
        <v/>
      </c>
      <c r="D44" s="48" t="str">
        <v/>
      </c>
      <c r="E44" s="51" t="str">
        <v/>
      </c>
      <c r="F44" s="9" t="str">
        <v/>
      </c>
      <c r="G44" s="38" t="str">
        <v/>
      </c>
      <c r="H44" s="65" t="e">
        <f>VLOOKUP(A44,'Grower Contact Info'!$B$3:$C$29,4,FALSE)</f>
        <v>#REF!</v>
      </c>
      <c r="J44" s="13"/>
      <c r="K44"/>
    </row>
    <row r="45" spans="1:11" ht="15">
      <c r="A45" s="16" t="str">
        <v>Worthy Earth at Bletchingdon</v>
      </c>
      <c r="B45" s="48" t="str">
        <v/>
      </c>
      <c r="C45" s="48" t="str">
        <v/>
      </c>
      <c r="D45" s="48" t="str">
        <v/>
      </c>
      <c r="E45" s="51" t="str">
        <v/>
      </c>
      <c r="F45" s="9" t="str">
        <v/>
      </c>
      <c r="G45" s="38" t="str">
        <v/>
      </c>
      <c r="H45" s="65" t="e">
        <f>VLOOKUP(A45,'Grower Contact Info'!$B$3:$C$29,4,FALSE)</f>
        <v>#REF!</v>
      </c>
      <c r="J45" s="13"/>
      <c r="K45"/>
    </row>
    <row r="46" spans="1:11" ht="15">
      <c r="A46" s="16" t="str">
        <v>Worthy Earth at Bletchingdon</v>
      </c>
      <c r="B46" s="48" t="str">
        <v/>
      </c>
      <c r="C46" s="48" t="str">
        <v/>
      </c>
      <c r="D46" s="48" t="str">
        <v/>
      </c>
      <c r="E46" s="51" t="str">
        <v/>
      </c>
      <c r="F46" s="9" t="str">
        <v/>
      </c>
      <c r="G46" s="38" t="str">
        <v/>
      </c>
      <c r="H46" s="65" t="e">
        <f>VLOOKUP(A46,'Grower Contact Info'!$B$3:$C$29,4,FALSE)</f>
        <v>#REF!</v>
      </c>
      <c r="J46" s="13"/>
      <c r="K46"/>
    </row>
    <row r="47" spans="1:11" ht="15">
      <c r="A47" s="16" t="str">
        <v>Worthy Earth at Bletchingdon</v>
      </c>
      <c r="B47" s="48" t="str">
        <v/>
      </c>
      <c r="C47" s="48" t="str">
        <v/>
      </c>
      <c r="D47" s="48" t="str">
        <v/>
      </c>
      <c r="E47" s="51" t="str">
        <v/>
      </c>
      <c r="F47" s="9" t="str">
        <v/>
      </c>
      <c r="G47" s="38" t="str">
        <v/>
      </c>
      <c r="H47" s="65" t="e">
        <f>VLOOKUP(A47,'Grower Contact Info'!$B$3:$C$29,4,FALSE)</f>
        <v>#REF!</v>
      </c>
      <c r="J47" s="13"/>
      <c r="K47"/>
    </row>
    <row r="48" spans="1:11" ht="15">
      <c r="A48" s="8" t="str">
        <v>Worthy Earth at Bletchingdon</v>
      </c>
      <c r="B48" s="46" t="str">
        <v/>
      </c>
      <c r="C48" s="46" t="str">
        <v/>
      </c>
      <c r="D48" s="46" t="str">
        <v/>
      </c>
      <c r="E48" s="49" t="str">
        <v/>
      </c>
      <c r="F48" s="9" t="str">
        <v/>
      </c>
      <c r="G48" s="38" t="str">
        <v/>
      </c>
      <c r="H48" s="65" t="e">
        <f>VLOOKUP(A48,'Grower Contact Info'!$B$3:$C$29,4,FALSE)</f>
        <v>#REF!</v>
      </c>
      <c r="J48" s="13"/>
      <c r="K48"/>
    </row>
    <row r="49" spans="1:11" ht="15">
      <c r="A49" s="8" t="str">
        <v>Worthy Earth at Bletchingdon</v>
      </c>
      <c r="B49" s="46" t="str">
        <v/>
      </c>
      <c r="C49" s="46" t="str">
        <v/>
      </c>
      <c r="D49" s="46" t="str">
        <v/>
      </c>
      <c r="E49" s="49" t="str">
        <v/>
      </c>
      <c r="F49" s="9" t="str">
        <v/>
      </c>
      <c r="G49" s="38" t="str">
        <v/>
      </c>
      <c r="H49" s="65" t="e">
        <f>VLOOKUP(A49,'Grower Contact Info'!$B$3:$C$29,4,FALSE)</f>
        <v>#REF!</v>
      </c>
      <c r="J49" s="13"/>
      <c r="K49"/>
    </row>
    <row r="50" spans="1:11" ht="15">
      <c r="A50" s="8" t="str">
        <v>Worthy Earth at Bletchingdon</v>
      </c>
      <c r="B50" s="46" t="str">
        <v/>
      </c>
      <c r="C50" s="46" t="str">
        <v/>
      </c>
      <c r="D50" s="46" t="str">
        <v/>
      </c>
      <c r="E50" s="49" t="str">
        <v/>
      </c>
      <c r="F50" s="9" t="str">
        <v/>
      </c>
      <c r="G50" s="38" t="str">
        <v/>
      </c>
      <c r="H50" s="65" t="e">
        <f>VLOOKUP(A50,'Grower Contact Info'!$B$3:$C$29,4,FALSE)</f>
        <v>#REF!</v>
      </c>
      <c r="J50" s="13"/>
      <c r="K50"/>
    </row>
    <row r="51" spans="1:11" ht="15">
      <c r="A51" s="8" t="str">
        <v>Worthy Earth at Bletchingdon</v>
      </c>
      <c r="B51" s="46" t="str">
        <v/>
      </c>
      <c r="C51" s="46" t="str">
        <v/>
      </c>
      <c r="D51" s="46" t="str">
        <v/>
      </c>
      <c r="E51" s="49" t="str">
        <v/>
      </c>
      <c r="F51" s="9" t="str">
        <v/>
      </c>
      <c r="G51" s="38" t="str">
        <v/>
      </c>
      <c r="H51" s="65" t="e">
        <f>VLOOKUP(A51,'Grower Contact Info'!$B$3:$C$29,4,FALSE)</f>
        <v>#REF!</v>
      </c>
      <c r="J51" s="13"/>
      <c r="K51"/>
    </row>
    <row r="52" spans="1:11" ht="15">
      <c r="A52" s="8" t="str">
        <v>Worthy Earth at Bletchingdon</v>
      </c>
      <c r="B52" s="46" t="str">
        <v/>
      </c>
      <c r="C52" s="46" t="str">
        <v/>
      </c>
      <c r="D52" s="46" t="str">
        <v/>
      </c>
      <c r="E52" s="49" t="str">
        <v/>
      </c>
      <c r="F52" s="9" t="str">
        <v/>
      </c>
      <c r="G52" s="38" t="str">
        <v/>
      </c>
      <c r="H52" s="65" t="e">
        <f>VLOOKUP(A52,'Grower Contact Info'!$B$3:$C$29,4,FALSE)</f>
        <v>#REF!</v>
      </c>
      <c r="J52" s="13"/>
      <c r="K52"/>
    </row>
    <row r="53" spans="1:11" ht="15">
      <c r="A53" s="8" t="str">
        <v>Worthy Earth at Bletchingdon</v>
      </c>
      <c r="B53" s="46" t="str">
        <v/>
      </c>
      <c r="C53" s="46" t="str">
        <v/>
      </c>
      <c r="D53" s="46" t="str">
        <v/>
      </c>
      <c r="E53" s="49" t="str">
        <v/>
      </c>
      <c r="F53" s="9" t="str">
        <v/>
      </c>
      <c r="G53" s="38" t="str">
        <v/>
      </c>
      <c r="H53" s="65" t="e">
        <f>VLOOKUP(A53,'Grower Contact Info'!$B$3:$C$29,4,FALSE)</f>
        <v>#REF!</v>
      </c>
      <c r="J53" s="13"/>
      <c r="K53"/>
    </row>
    <row r="54" spans="1:11" ht="15">
      <c r="A54" s="8" t="str">
        <v>Worthy Earth at Bletchingdon</v>
      </c>
      <c r="B54" s="46" t="str">
        <v/>
      </c>
      <c r="C54" s="46" t="str">
        <v/>
      </c>
      <c r="D54" s="46" t="str">
        <v/>
      </c>
      <c r="E54" s="49" t="str">
        <v/>
      </c>
      <c r="F54" s="9" t="str">
        <v/>
      </c>
      <c r="G54" s="38" t="str">
        <v/>
      </c>
      <c r="H54" s="65" t="e">
        <f>VLOOKUP(A54,'Grower Contact Info'!$B$3:$C$29,4,FALSE)</f>
        <v>#REF!</v>
      </c>
      <c r="J54" s="13"/>
      <c r="K54"/>
    </row>
    <row r="55" spans="1:11" ht="15">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40</v>
      </c>
      <c r="H56" s="65" t="e">
        <f>VLOOKUP(A56,'Grower Contact Info'!$B$3:$C$29,4,FALSE)</f>
        <v>#REF!</v>
      </c>
      <c r="J56" s="13"/>
      <c r="K56"/>
    </row>
    <row r="57" spans="1:11" ht="15">
      <c r="A57" s="8" t="str">
        <v>Bruern Farms</v>
      </c>
      <c r="B57" s="46" t="str">
        <v>Flour</v>
      </c>
      <c r="C57" s="46" t="str">
        <v>Wholemeal</v>
      </c>
      <c r="D57" s="46" t="str">
        <v>kg</v>
      </c>
      <c r="E57" s="49">
        <v>1.25</v>
      </c>
      <c r="F57" s="9">
        <v>100</v>
      </c>
      <c r="G57" s="38">
        <v>90</v>
      </c>
      <c r="H57" s="65" t="e">
        <f>VLOOKUP(A57,'Grower Contact Info'!$B$3:$C$29,4,FALSE)</f>
        <v>#REF!</v>
      </c>
      <c r="J57" s="11"/>
      <c r="K57"/>
    </row>
    <row r="58" spans="1:11" ht="15">
      <c r="A58" s="8" t="str">
        <v>Bruern Farms</v>
      </c>
      <c r="B58" s="46" t="str">
        <v>Flour</v>
      </c>
      <c r="C58" s="46" t="str">
        <v>White</v>
      </c>
      <c r="D58" s="46" t="str">
        <v>kg</v>
      </c>
      <c r="E58" s="49">
        <v>1.25</v>
      </c>
      <c r="F58" s="9">
        <v>100</v>
      </c>
      <c r="G58" s="38">
        <v>100</v>
      </c>
      <c r="H58" s="65" t="e">
        <f>VLOOKUP(A58,'Grower Contact Info'!$B$3:$C$29,4,FALSE)</f>
        <v>#REF!</v>
      </c>
      <c r="J58" s="13"/>
      <c r="K58"/>
    </row>
    <row r="59" spans="1:11" ht="15">
      <c r="A59" s="8" t="str">
        <v>Bruern Farms</v>
      </c>
      <c r="B59" s="46" t="str">
        <v>Flour</v>
      </c>
      <c r="C59" s="46" t="str">
        <v>Spelt</v>
      </c>
      <c r="D59" s="46" t="str">
        <v>kg</v>
      </c>
      <c r="E59" s="49">
        <v>3</v>
      </c>
      <c r="F59" s="9">
        <v>40</v>
      </c>
      <c r="G59" s="38">
        <v>40</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c r="A61" s="8" t="str">
        <v>Bruern Farms</v>
      </c>
      <c r="B61" s="46" t="str">
        <v/>
      </c>
      <c r="C61" s="46" t="str">
        <v/>
      </c>
      <c r="D61" s="46" t="str">
        <v/>
      </c>
      <c r="E61" s="49" t="str">
        <v/>
      </c>
      <c r="F61" s="9" t="str">
        <v/>
      </c>
      <c r="G61" s="38" t="str">
        <v/>
      </c>
      <c r="H61" s="65" t="e">
        <f>VLOOKUP(A61,'Grower Contact Info'!$B$3:$C$29,4,FALSE)</f>
        <v>#REF!</v>
      </c>
      <c r="J61" s="13"/>
      <c r="K61"/>
    </row>
    <row r="62" spans="1:11" ht="15">
      <c r="A62" s="8" t="str">
        <v>Bruern Farms</v>
      </c>
      <c r="B62" s="46" t="str">
        <v/>
      </c>
      <c r="C62" s="46" t="str">
        <v/>
      </c>
      <c r="D62" s="46" t="str">
        <v/>
      </c>
      <c r="E62" s="49" t="str">
        <v/>
      </c>
      <c r="F62" s="9" t="str">
        <v/>
      </c>
      <c r="G62" s="38" t="str">
        <v/>
      </c>
      <c r="H62" s="65" t="e">
        <f>VLOOKUP(A62,'Grower Contact Info'!$B$3:$C$29,4,FALSE)</f>
        <v>#REF!</v>
      </c>
      <c r="J62" s="13"/>
      <c r="K62"/>
    </row>
    <row r="63" spans="1:11" ht="15">
      <c r="A63" s="8" t="str">
        <v>Bruern Farms</v>
      </c>
      <c r="B63" s="46" t="str">
        <v/>
      </c>
      <c r="C63" s="46" t="str">
        <v/>
      </c>
      <c r="D63" s="46" t="str">
        <v/>
      </c>
      <c r="E63" s="49" t="str">
        <v/>
      </c>
      <c r="F63" s="9" t="str">
        <v/>
      </c>
      <c r="G63" s="38" t="str">
        <v/>
      </c>
      <c r="H63" s="65" t="e">
        <f>VLOOKUP(A63,'Grower Contact Info'!$B$3:$C$29,4,FALSE)</f>
        <v>#REF!</v>
      </c>
      <c r="J63" s="13"/>
      <c r="K63"/>
    </row>
    <row r="64" spans="1:11" ht="15">
      <c r="A64" s="8" t="str">
        <v>Bruern Farms</v>
      </c>
      <c r="B64" s="46" t="str">
        <v/>
      </c>
      <c r="C64" s="46" t="str">
        <v/>
      </c>
      <c r="D64" s="46" t="str">
        <v/>
      </c>
      <c r="E64" s="49" t="str">
        <v/>
      </c>
      <c r="F64" s="9" t="str">
        <v/>
      </c>
      <c r="G64" s="38" t="str">
        <v/>
      </c>
      <c r="H64" s="65" t="e">
        <f>VLOOKUP(A64,'Grower Contact Info'!$B$3:$C$29,4,FALSE)</f>
        <v>#REF!</v>
      </c>
      <c r="J64" s="13"/>
      <c r="K64"/>
    </row>
    <row r="65" spans="1:11" ht="15">
      <c r="A65" s="8" t="str">
        <v>Bruern Farms</v>
      </c>
      <c r="B65" s="46" t="str">
        <v/>
      </c>
      <c r="C65" s="46" t="str">
        <v/>
      </c>
      <c r="D65" s="46" t="str">
        <v/>
      </c>
      <c r="E65" s="49" t="str">
        <v/>
      </c>
      <c r="F65" s="9" t="str">
        <v/>
      </c>
      <c r="G65" s="38" t="str">
        <v/>
      </c>
      <c r="H65" s="65" t="e">
        <f>VLOOKUP(A65,'Grower Contact Info'!$B$3:$C$29,4,FALSE)</f>
        <v>#REF!</v>
      </c>
      <c r="J65" s="13"/>
      <c r="K65"/>
    </row>
    <row r="66" spans="1:11" ht="15">
      <c r="A66" s="8" t="str">
        <v>Bruern Farms</v>
      </c>
      <c r="B66" s="46" t="str">
        <v/>
      </c>
      <c r="C66" s="46" t="str">
        <v/>
      </c>
      <c r="D66" s="46" t="str">
        <v/>
      </c>
      <c r="E66" s="49" t="str">
        <v/>
      </c>
      <c r="F66" s="9" t="str">
        <v/>
      </c>
      <c r="G66" s="38" t="str">
        <v/>
      </c>
      <c r="H66" s="65" t="e">
        <f>VLOOKUP(A66,'Grower Contact Info'!$B$3:$C$29,4,FALSE)</f>
        <v>#REF!</v>
      </c>
      <c r="J66" s="13"/>
      <c r="K66"/>
    </row>
    <row r="67" spans="1:11" ht="15">
      <c r="A67" s="8" t="str">
        <v>Bruern Farms</v>
      </c>
      <c r="B67" s="46" t="str">
        <v/>
      </c>
      <c r="C67" s="46" t="str">
        <v/>
      </c>
      <c r="D67" s="46" t="str">
        <v/>
      </c>
      <c r="E67" s="49" t="str">
        <v/>
      </c>
      <c r="F67" s="9" t="str">
        <v/>
      </c>
      <c r="G67" s="38" t="str">
        <v/>
      </c>
      <c r="H67" s="65" t="e">
        <f>VLOOKUP(A67,'Grower Contact Info'!$B$3:$C$29,4,FALSE)</f>
        <v>#REF!</v>
      </c>
      <c r="J67" s="13"/>
      <c r="K67"/>
    </row>
    <row r="68" spans="1:11" ht="15">
      <c r="A68" s="8" t="str">
        <v>Bruern Farms</v>
      </c>
      <c r="B68" s="46" t="str">
        <v/>
      </c>
      <c r="C68" s="46" t="str">
        <v/>
      </c>
      <c r="D68" s="46" t="str">
        <v/>
      </c>
      <c r="E68" s="49" t="str">
        <v/>
      </c>
      <c r="F68" s="9" t="str">
        <v/>
      </c>
      <c r="G68" s="38" t="str">
        <v/>
      </c>
      <c r="H68" s="65" t="e">
        <f>VLOOKUP(A68,'Grower Contact Info'!$B$3:$C$29,4,FALSE)</f>
        <v>#REF!</v>
      </c>
      <c r="J68" s="13"/>
      <c r="K68"/>
    </row>
    <row r="69" spans="1:11" ht="15">
      <c r="A69" s="8" t="str">
        <v>Bruern Farms</v>
      </c>
      <c r="B69" s="46" t="str">
        <v/>
      </c>
      <c r="C69" s="46" t="str">
        <v/>
      </c>
      <c r="D69" s="46" t="str">
        <v/>
      </c>
      <c r="E69" s="49" t="str">
        <v/>
      </c>
      <c r="F69" s="9" t="str">
        <v/>
      </c>
      <c r="G69" s="38" t="str">
        <v/>
      </c>
      <c r="H69" s="65" t="e">
        <f>VLOOKUP(A69,'Grower Contact Info'!$B$3:$C$29,4,FALSE)</f>
        <v>#REF!</v>
      </c>
      <c r="J69" s="13"/>
      <c r="K69"/>
    </row>
    <row r="70" spans="1:11" ht="15">
      <c r="A70" s="8" t="str">
        <v>Bruern Farms</v>
      </c>
      <c r="B70" s="46" t="str">
        <v/>
      </c>
      <c r="C70" s="46" t="str">
        <v/>
      </c>
      <c r="D70" s="46" t="str">
        <v/>
      </c>
      <c r="E70" s="49" t="str">
        <v/>
      </c>
      <c r="F70" s="9" t="str">
        <v/>
      </c>
      <c r="G70" s="38" t="str">
        <v/>
      </c>
      <c r="H70" s="65" t="e">
        <f>VLOOKUP(A70,'Grower Contact Info'!$B$3:$C$29,4,FALSE)</f>
        <v>#REF!</v>
      </c>
      <c r="J70" s="13"/>
      <c r="K70"/>
    </row>
    <row r="71" spans="1:11" ht="15">
      <c r="A71" s="8" t="str">
        <v>Bruern Farms</v>
      </c>
      <c r="B71" s="46" t="str">
        <v/>
      </c>
      <c r="C71" s="46" t="str">
        <v/>
      </c>
      <c r="D71" s="46" t="str">
        <v/>
      </c>
      <c r="E71" s="49" t="str">
        <v/>
      </c>
      <c r="F71" s="9" t="str">
        <v/>
      </c>
      <c r="G71" s="38" t="str">
        <v/>
      </c>
      <c r="H71" s="65" t="e">
        <f>VLOOKUP(A71,'Grower Contact Info'!$B$3:$C$29,4,FALSE)</f>
        <v>#REF!</v>
      </c>
      <c r="J71" s="13"/>
      <c r="K71"/>
    </row>
    <row r="72" spans="1:11" ht="15">
      <c r="A72" s="8" t="str">
        <v>Bruern Farms</v>
      </c>
      <c r="B72" s="46" t="str">
        <v/>
      </c>
      <c r="C72" s="46" t="str">
        <v/>
      </c>
      <c r="D72" s="46" t="str">
        <v/>
      </c>
      <c r="E72" s="49" t="str">
        <v/>
      </c>
      <c r="F72" s="9" t="str">
        <v/>
      </c>
      <c r="G72" s="38" t="str">
        <v/>
      </c>
      <c r="H72" s="65" t="e">
        <f>VLOOKUP(A72,'Grower Contact Info'!$B$3:$C$29,4,FALSE)</f>
        <v>#REF!</v>
      </c>
      <c r="J72" s="13"/>
      <c r="K72"/>
    </row>
    <row r="73" spans="1:11" ht="15">
      <c r="A73" s="8" t="str">
        <v>Bruern Farms</v>
      </c>
      <c r="B73" s="46" t="str">
        <v/>
      </c>
      <c r="C73" s="46" t="str">
        <v/>
      </c>
      <c r="D73" s="46" t="str">
        <v/>
      </c>
      <c r="E73" s="49" t="str">
        <v/>
      </c>
      <c r="F73" s="9" t="str">
        <v/>
      </c>
      <c r="G73" s="38" t="str">
        <v/>
      </c>
      <c r="H73" s="65" t="e">
        <f>VLOOKUP(A73,'Grower Contact Info'!$B$3:$C$29,4,FALSE)</f>
        <v>#REF!</v>
      </c>
      <c r="J73" s="13"/>
      <c r="K73"/>
    </row>
    <row r="74" spans="1:11" ht="15">
      <c r="A74" s="8" t="str">
        <v>Bruern Farms</v>
      </c>
      <c r="B74" s="46" t="str">
        <v/>
      </c>
      <c r="C74" s="46" t="str">
        <v/>
      </c>
      <c r="D74" s="46" t="str">
        <v/>
      </c>
      <c r="E74" s="49" t="str">
        <v/>
      </c>
      <c r="F74" s="9" t="str">
        <v/>
      </c>
      <c r="G74" s="38" t="str">
        <v/>
      </c>
      <c r="H74" s="65" t="e">
        <f>VLOOKUP(A74,'Grower Contact Info'!$B$3:$C$29,4,FALSE)</f>
        <v>#REF!</v>
      </c>
      <c r="J74" s="13"/>
      <c r="K74"/>
    </row>
    <row r="75" spans="1:11" ht="15">
      <c r="A75" s="8" t="str">
        <v>Bruern Farms</v>
      </c>
      <c r="B75" s="46" t="str">
        <v/>
      </c>
      <c r="C75" s="46" t="str">
        <v/>
      </c>
      <c r="D75" s="46" t="str">
        <v/>
      </c>
      <c r="E75" s="49" t="str">
        <v/>
      </c>
      <c r="F75" s="9" t="str">
        <v/>
      </c>
      <c r="G75" s="38" t="str">
        <v/>
      </c>
      <c r="H75" s="65" t="e">
        <f>VLOOKUP(A75,'Grower Contact Info'!$B$3:$C$29,4,FALSE)</f>
        <v>#REF!</v>
      </c>
      <c r="J75" s="13"/>
      <c r="K75"/>
    </row>
    <row r="76" spans="1:11" ht="15">
      <c r="A76" s="8" t="str">
        <v>Bruern Farms</v>
      </c>
      <c r="B76" s="46" t="str">
        <v/>
      </c>
      <c r="C76" s="46" t="str">
        <v/>
      </c>
      <c r="D76" s="46" t="str">
        <v/>
      </c>
      <c r="E76" s="49" t="str">
        <v/>
      </c>
      <c r="F76" s="9" t="str">
        <v/>
      </c>
      <c r="G76" s="38" t="str">
        <v/>
      </c>
      <c r="H76" s="65" t="e">
        <f>VLOOKUP(A76,'Grower Contact Info'!$B$3:$C$29,4,FALSE)</f>
        <v>#REF!</v>
      </c>
      <c r="J76" s="13"/>
      <c r="K76"/>
    </row>
    <row r="77" spans="1:11" ht="15">
      <c r="A77" s="8" t="str">
        <v>Bruern Farms</v>
      </c>
      <c r="B77" s="46" t="str">
        <v/>
      </c>
      <c r="C77" s="46" t="str">
        <v/>
      </c>
      <c r="D77" s="46" t="str">
        <v/>
      </c>
      <c r="E77" s="49" t="str">
        <v/>
      </c>
      <c r="F77" s="9" t="str">
        <v/>
      </c>
      <c r="G77" s="38" t="str">
        <v/>
      </c>
      <c r="H77" s="65" t="e">
        <f>VLOOKUP(A77,'Grower Contact Info'!$B$3:$C$29,4,FALSE)</f>
        <v>#REF!</v>
      </c>
      <c r="J77" s="13"/>
      <c r="K77"/>
    </row>
    <row r="78" spans="1:11" ht="15">
      <c r="A78" s="8" t="str">
        <v>Bruern Farms</v>
      </c>
      <c r="B78" s="46" t="str">
        <v/>
      </c>
      <c r="C78" s="46" t="str">
        <v/>
      </c>
      <c r="D78" s="46" t="str">
        <v/>
      </c>
      <c r="E78" s="49" t="str">
        <v/>
      </c>
      <c r="F78" s="9" t="str">
        <v/>
      </c>
      <c r="G78" s="38" t="str">
        <v/>
      </c>
      <c r="H78" s="65" t="e">
        <f>VLOOKUP(A78,'Grower Contact Info'!$B$3:$C$29,4,FALSE)</f>
        <v>#REF!</v>
      </c>
      <c r="J78" s="13"/>
      <c r="K78"/>
    </row>
    <row r="79" spans="1:11" ht="15">
      <c r="A79" s="8" t="str">
        <v>Bruern Farms</v>
      </c>
      <c r="B79" s="46" t="str">
        <v/>
      </c>
      <c r="C79" s="46" t="str">
        <v/>
      </c>
      <c r="D79" s="46" t="str">
        <v/>
      </c>
      <c r="E79" s="49" t="str">
        <v/>
      </c>
      <c r="F79" s="9" t="str">
        <v/>
      </c>
      <c r="G79" s="38" t="str">
        <v/>
      </c>
      <c r="H79" s="65" t="e">
        <f>VLOOKUP(A79,'Grower Contact Info'!$B$3:$C$29,4,FALSE)</f>
        <v>#REF!</v>
      </c>
      <c r="J79" s="13"/>
      <c r="K79"/>
    </row>
    <row r="80" spans="1:11" ht="15">
      <c r="A80" s="8" t="str">
        <v>Bruern Farms</v>
      </c>
      <c r="B80" s="46" t="str">
        <v/>
      </c>
      <c r="C80" s="46" t="str">
        <v/>
      </c>
      <c r="D80" s="46" t="str">
        <v/>
      </c>
      <c r="E80" s="49" t="str">
        <v/>
      </c>
      <c r="F80" s="9" t="str">
        <v/>
      </c>
      <c r="G80" s="38" t="str">
        <v/>
      </c>
      <c r="H80" s="65" t="e">
        <f>VLOOKUP(A80,'Grower Contact Info'!$B$3:$C$29,4,FALSE)</f>
        <v>#REF!</v>
      </c>
      <c r="J80" s="13"/>
      <c r="K80"/>
    </row>
    <row r="81" spans="1:11" ht="15">
      <c r="A81" s="8" t="str">
        <v>Bruern Farms</v>
      </c>
      <c r="B81" s="46" t="str">
        <v/>
      </c>
      <c r="C81" s="46" t="str">
        <v/>
      </c>
      <c r="D81" s="46" t="str">
        <v/>
      </c>
      <c r="E81" s="49" t="str">
        <v/>
      </c>
      <c r="F81" s="9" t="str">
        <v/>
      </c>
      <c r="G81" s="38" t="str">
        <v/>
      </c>
      <c r="H81" s="65" t="e">
        <f>VLOOKUP(A81,'Grower Contact Info'!$B$3:$C$29,4,FALSE)</f>
        <v>#REF!</v>
      </c>
      <c r="J81" s="11"/>
      <c r="K81"/>
    </row>
    <row r="82" spans="1:11" ht="15">
      <c r="A82" s="8" t="str">
        <v>Bruern Farms</v>
      </c>
      <c r="B82" s="46" t="str">
        <v/>
      </c>
      <c r="C82" s="46" t="str">
        <v/>
      </c>
      <c r="D82" s="46" t="str">
        <v/>
      </c>
      <c r="E82" s="49" t="str">
        <v/>
      </c>
      <c r="F82" s="9" t="str">
        <v/>
      </c>
      <c r="G82" s="38" t="str">
        <v/>
      </c>
      <c r="H82" s="65" t="e">
        <f>VLOOKUP(A82,'Grower Contact Info'!$B$3:$C$29,4,FALSE)</f>
        <v>#REF!</v>
      </c>
      <c r="J82" s="13"/>
      <c r="K82"/>
    </row>
    <row r="83" spans="1:11" ht="15">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11</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14</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c r="A88" s="8" t="str">
        <v>Forge Farm</v>
      </c>
      <c r="B88" s="46" t="str">
        <v/>
      </c>
      <c r="C88" s="46" t="str">
        <v/>
      </c>
      <c r="D88" s="46" t="str">
        <v/>
      </c>
      <c r="E88" s="49" t="str">
        <v/>
      </c>
      <c r="F88" s="9" t="str">
        <v/>
      </c>
      <c r="G88" s="38" t="str">
        <v/>
      </c>
      <c r="H88" s="65" t="e">
        <f>VLOOKUP(A88,'Grower Contact Info'!$B$3:$C$29,4,FALSE)</f>
        <v>#REF!</v>
      </c>
      <c r="J88" s="13"/>
      <c r="K88"/>
    </row>
    <row r="89" spans="1:11" ht="15">
      <c r="A89" s="8" t="str">
        <v>Forge Farm</v>
      </c>
      <c r="B89" s="46" t="str">
        <v/>
      </c>
      <c r="C89" s="46" t="str">
        <v/>
      </c>
      <c r="D89" s="46" t="str">
        <v/>
      </c>
      <c r="E89" s="49" t="str">
        <v/>
      </c>
      <c r="F89" s="9" t="str">
        <v/>
      </c>
      <c r="G89" s="38" t="str">
        <v/>
      </c>
      <c r="H89" s="65" t="e">
        <f>VLOOKUP(A89,'Grower Contact Info'!$B$3:$C$29,4,FALSE)</f>
        <v>#REF!</v>
      </c>
      <c r="J89" s="13"/>
      <c r="K89"/>
    </row>
    <row r="90" spans="1:11" ht="15">
      <c r="A90" s="8" t="str">
        <v>Forge Farm</v>
      </c>
      <c r="B90" s="46" t="str">
        <v/>
      </c>
      <c r="C90" s="46" t="str">
        <v/>
      </c>
      <c r="D90" s="46" t="str">
        <v/>
      </c>
      <c r="E90" s="49" t="str">
        <v/>
      </c>
      <c r="F90" s="9" t="str">
        <v/>
      </c>
      <c r="G90" s="38" t="str">
        <v/>
      </c>
      <c r="H90" s="65" t="e">
        <f>VLOOKUP(A90,'Grower Contact Info'!$B$3:$C$29,4,FALSE)</f>
        <v>#REF!</v>
      </c>
      <c r="J90" s="13"/>
      <c r="K90"/>
    </row>
    <row r="91" spans="1:11" ht="15">
      <c r="A91" s="8" t="str">
        <v>Forge Farm</v>
      </c>
      <c r="B91" s="46" t="str">
        <v/>
      </c>
      <c r="C91" s="46" t="str">
        <v/>
      </c>
      <c r="D91" s="46" t="str">
        <v/>
      </c>
      <c r="E91" s="49" t="str">
        <v/>
      </c>
      <c r="F91" s="9" t="str">
        <v/>
      </c>
      <c r="G91" s="38" t="str">
        <v/>
      </c>
      <c r="H91" s="65" t="e">
        <f>VLOOKUP(A91,'Grower Contact Info'!$B$3:$C$29,4,FALSE)</f>
        <v>#REF!</v>
      </c>
      <c r="J91" s="13"/>
      <c r="K91"/>
    </row>
    <row r="92" spans="1:11" ht="15">
      <c r="A92" s="8" t="str">
        <v>Forge Farm</v>
      </c>
      <c r="B92" s="46" t="str">
        <v/>
      </c>
      <c r="C92" s="46" t="str">
        <v/>
      </c>
      <c r="D92" s="46" t="str">
        <v/>
      </c>
      <c r="E92" s="49" t="str">
        <v/>
      </c>
      <c r="F92" s="9" t="str">
        <v/>
      </c>
      <c r="G92" s="38" t="str">
        <v/>
      </c>
      <c r="H92" s="65" t="e">
        <f>VLOOKUP(A92,'Grower Contact Info'!$B$3:$C$29,4,FALSE)</f>
        <v>#REF!</v>
      </c>
      <c r="J92" s="13"/>
      <c r="K92"/>
    </row>
    <row r="93" spans="1:11" ht="15">
      <c r="A93" s="8" t="str">
        <v>Forge Farm</v>
      </c>
      <c r="B93" s="46" t="str">
        <v/>
      </c>
      <c r="C93" s="46" t="str">
        <v/>
      </c>
      <c r="D93" s="46" t="str">
        <v/>
      </c>
      <c r="E93" s="49" t="str">
        <v/>
      </c>
      <c r="F93" s="9" t="str">
        <v/>
      </c>
      <c r="G93" s="38" t="str">
        <v/>
      </c>
      <c r="H93" s="65" t="e">
        <f>VLOOKUP(A93,'Grower Contact Info'!$B$3:$C$29,4,FALSE)</f>
        <v>#REF!</v>
      </c>
      <c r="J93" s="13"/>
      <c r="K93"/>
    </row>
    <row r="94" spans="1:11" ht="15">
      <c r="A94" s="8" t="str">
        <v>Forge Farm</v>
      </c>
      <c r="B94" s="46" t="str">
        <v/>
      </c>
      <c r="C94" s="46" t="str">
        <v/>
      </c>
      <c r="D94" s="46" t="str">
        <v/>
      </c>
      <c r="E94" s="49" t="str">
        <v/>
      </c>
      <c r="F94" s="9" t="str">
        <v/>
      </c>
      <c r="G94" s="38" t="str">
        <v/>
      </c>
      <c r="H94" s="65" t="e">
        <f>VLOOKUP(A94,'Grower Contact Info'!$B$3:$C$29,4,FALSE)</f>
        <v>#REF!</v>
      </c>
      <c r="J94" s="13"/>
      <c r="K94"/>
    </row>
    <row r="95" spans="1:11" ht="15">
      <c r="A95" s="8" t="str">
        <v>Forge Farm</v>
      </c>
      <c r="B95" s="46" t="str">
        <v/>
      </c>
      <c r="C95" s="46" t="str">
        <v/>
      </c>
      <c r="D95" s="46" t="str">
        <v/>
      </c>
      <c r="E95" s="49" t="str">
        <v/>
      </c>
      <c r="F95" s="9" t="str">
        <v/>
      </c>
      <c r="G95" s="38" t="str">
        <v/>
      </c>
      <c r="H95" s="65" t="e">
        <f>VLOOKUP(A95,'Grower Contact Info'!$B$3:$C$29,4,FALSE)</f>
        <v>#REF!</v>
      </c>
      <c r="J95" s="13"/>
      <c r="K95"/>
    </row>
    <row r="96" spans="1:11" ht="15">
      <c r="A96" s="8" t="str">
        <v>Forge Farm</v>
      </c>
      <c r="B96" s="46" t="str">
        <v/>
      </c>
      <c r="C96" s="46" t="str">
        <v/>
      </c>
      <c r="D96" s="46" t="str">
        <v/>
      </c>
      <c r="E96" s="49" t="str">
        <v/>
      </c>
      <c r="F96" s="9" t="str">
        <v/>
      </c>
      <c r="G96" s="38" t="str">
        <v/>
      </c>
      <c r="H96" s="65" t="e">
        <f>VLOOKUP(A96,'Grower Contact Info'!$B$3:$C$29,4,FALSE)</f>
        <v>#REF!</v>
      </c>
      <c r="J96" s="13"/>
      <c r="K96"/>
    </row>
    <row r="97" spans="1:11" ht="15">
      <c r="A97" s="8" t="str">
        <v>Forge Farm</v>
      </c>
      <c r="B97" s="46" t="str">
        <v/>
      </c>
      <c r="C97" s="46" t="str">
        <v/>
      </c>
      <c r="D97" s="46" t="str">
        <v/>
      </c>
      <c r="E97" s="49" t="str">
        <v/>
      </c>
      <c r="F97" s="9" t="str">
        <v/>
      </c>
      <c r="G97" s="38" t="str">
        <v/>
      </c>
      <c r="H97" s="65" t="e">
        <f>VLOOKUP(A97,'Grower Contact Info'!$B$3:$C$29,4,FALSE)</f>
        <v>#REF!</v>
      </c>
      <c r="J97" s="13"/>
      <c r="K97"/>
    </row>
    <row r="98" spans="1:11" ht="15">
      <c r="A98" s="8" t="str">
        <v>Forge Farm</v>
      </c>
      <c r="B98" s="46" t="str">
        <v/>
      </c>
      <c r="C98" s="46" t="str">
        <v/>
      </c>
      <c r="D98" s="46" t="str">
        <v/>
      </c>
      <c r="E98" s="49" t="str">
        <v/>
      </c>
      <c r="F98" s="9" t="str">
        <v/>
      </c>
      <c r="G98" s="38" t="str">
        <v/>
      </c>
      <c r="H98" s="65" t="e">
        <f>VLOOKUP(A98,'Grower Contact Info'!$B$3:$C$29,4,FALSE)</f>
        <v>#REF!</v>
      </c>
      <c r="J98" s="13"/>
      <c r="K98"/>
    </row>
    <row r="99" spans="1:11" ht="15">
      <c r="A99" s="8" t="str">
        <v>Forge Farm</v>
      </c>
      <c r="B99" s="46" t="str">
        <v/>
      </c>
      <c r="C99" s="46" t="str">
        <v/>
      </c>
      <c r="D99" s="46" t="str">
        <v/>
      </c>
      <c r="E99" s="49" t="str">
        <v/>
      </c>
      <c r="F99" s="9" t="str">
        <v/>
      </c>
      <c r="G99" s="38" t="str">
        <v/>
      </c>
      <c r="H99" s="65" t="e">
        <f>VLOOKUP(A99,'Grower Contact Info'!$B$3:$C$29,4,FALSE)</f>
        <v>#REF!</v>
      </c>
      <c r="J99" s="13"/>
      <c r="K99"/>
    </row>
    <row r="100" spans="1:11" ht="15">
      <c r="A100" s="8" t="str">
        <v>Forge Farm</v>
      </c>
      <c r="B100" s="46" t="str">
        <v/>
      </c>
      <c r="C100" s="46" t="str">
        <v/>
      </c>
      <c r="D100" s="46" t="str">
        <v/>
      </c>
      <c r="E100" s="49" t="str">
        <v/>
      </c>
      <c r="F100" s="9" t="str">
        <v/>
      </c>
      <c r="G100" s="38" t="str">
        <v/>
      </c>
      <c r="H100" s="65" t="e">
        <f>VLOOKUP(A100,'Grower Contact Info'!$B$3:$C$29,4,FALSE)</f>
        <v>#REF!</v>
      </c>
      <c r="J100" s="13"/>
      <c r="K100"/>
    </row>
    <row r="101" spans="1:11" ht="15">
      <c r="A101" s="8" t="str">
        <v>Forge Farm</v>
      </c>
      <c r="B101" s="46" t="str">
        <v/>
      </c>
      <c r="C101" s="46" t="str">
        <v/>
      </c>
      <c r="D101" s="46" t="str">
        <v/>
      </c>
      <c r="E101" s="49" t="str">
        <v/>
      </c>
      <c r="F101" s="9" t="str">
        <v/>
      </c>
      <c r="G101" s="38" t="str">
        <v/>
      </c>
      <c r="H101" s="65" t="e">
        <f>VLOOKUP(A101,'Grower Contact Info'!$B$3:$C$29,4,FALSE)</f>
        <v>#REF!</v>
      </c>
      <c r="J101" s="13"/>
      <c r="K101"/>
    </row>
    <row r="102" spans="1:11" ht="15">
      <c r="A102" s="8" t="str">
        <v>Forge Farm</v>
      </c>
      <c r="B102" s="46" t="str">
        <v/>
      </c>
      <c r="C102" s="46" t="str">
        <v/>
      </c>
      <c r="D102" s="46" t="str">
        <v/>
      </c>
      <c r="E102" s="49" t="str">
        <v/>
      </c>
      <c r="F102" s="9" t="str">
        <v/>
      </c>
      <c r="G102" s="38" t="str">
        <v/>
      </c>
      <c r="H102" s="65" t="e">
        <f>VLOOKUP(A102,'Grower Contact Info'!$B$3:$C$29,4,FALSE)</f>
        <v>#REF!</v>
      </c>
      <c r="J102" s="13"/>
      <c r="K102"/>
    </row>
    <row r="103" spans="1:11" ht="15">
      <c r="A103" s="8" t="str">
        <v>Forge Farm</v>
      </c>
      <c r="B103" s="46" t="str">
        <v/>
      </c>
      <c r="C103" s="46" t="str">
        <v/>
      </c>
      <c r="D103" s="46" t="str">
        <v/>
      </c>
      <c r="E103" s="49" t="str">
        <v/>
      </c>
      <c r="F103" s="9" t="str">
        <v/>
      </c>
      <c r="G103" s="38" t="str">
        <v/>
      </c>
      <c r="H103" s="65" t="e">
        <f>VLOOKUP(A103,'Grower Contact Info'!$B$3:$C$29,4,FALSE)</f>
        <v>#REF!</v>
      </c>
      <c r="J103" s="13"/>
      <c r="K103"/>
    </row>
    <row r="104" spans="1:11" ht="15">
      <c r="A104" s="8" t="str">
        <v>Forge Farm</v>
      </c>
      <c r="B104" s="46" t="str">
        <v/>
      </c>
      <c r="C104" s="46" t="str">
        <v/>
      </c>
      <c r="D104" s="46" t="str">
        <v/>
      </c>
      <c r="E104" s="49" t="str">
        <v/>
      </c>
      <c r="F104" s="9" t="str">
        <v/>
      </c>
      <c r="G104" s="38" t="str">
        <v/>
      </c>
      <c r="H104" s="65" t="e">
        <f>VLOOKUP(A104,'Grower Contact Info'!$B$3:$C$29,4,FALSE)</f>
        <v>#REF!</v>
      </c>
      <c r="J104" s="11"/>
      <c r="K104"/>
    </row>
    <row r="105" spans="1:11" ht="15">
      <c r="A105" s="8" t="str">
        <v>Forge Farm</v>
      </c>
      <c r="B105" s="46" t="str">
        <v/>
      </c>
      <c r="C105" s="46" t="str">
        <v/>
      </c>
      <c r="D105" s="46" t="str">
        <v/>
      </c>
      <c r="E105" s="49" t="str">
        <v/>
      </c>
      <c r="F105" s="9" t="str">
        <v/>
      </c>
      <c r="G105" s="38" t="str">
        <v/>
      </c>
      <c r="H105" s="65" t="e">
        <f>VLOOKUP(A105,'Grower Contact Info'!$B$3:$C$29,4,FALSE)</f>
        <v>#REF!</v>
      </c>
      <c r="J105" s="13"/>
      <c r="K105"/>
    </row>
    <row r="106" spans="1:11" ht="15">
      <c r="A106" s="8" t="str">
        <v>Forge Farm</v>
      </c>
      <c r="B106" s="46" t="str">
        <v/>
      </c>
      <c r="C106" s="46" t="str">
        <v/>
      </c>
      <c r="D106" s="46" t="str">
        <v/>
      </c>
      <c r="E106" s="49" t="str">
        <v/>
      </c>
      <c r="F106" s="9" t="str">
        <v/>
      </c>
      <c r="G106" s="38" t="str">
        <v/>
      </c>
      <c r="H106" s="65" t="e">
        <f>VLOOKUP(A106,'Grower Contact Info'!$B$3:$C$29,4,FALSE)</f>
        <v>#REF!</v>
      </c>
      <c r="J106" s="13"/>
      <c r="K106"/>
    </row>
    <row r="107" spans="1:11" ht="15">
      <c r="A107" s="8" t="str">
        <v>Forge Farm</v>
      </c>
      <c r="B107" s="46" t="str">
        <v/>
      </c>
      <c r="C107" s="46" t="str">
        <v/>
      </c>
      <c r="D107" s="46" t="str">
        <v/>
      </c>
      <c r="E107" s="49" t="str">
        <v/>
      </c>
      <c r="F107" s="9" t="str">
        <v/>
      </c>
      <c r="G107" s="38" t="str">
        <v/>
      </c>
      <c r="H107" s="65" t="e">
        <f>VLOOKUP(A107,'Grower Contact Info'!$B$3:$C$29,4,FALSE)</f>
        <v>#REF!</v>
      </c>
      <c r="J107" s="13"/>
      <c r="K107"/>
    </row>
    <row r="108" spans="1:11" ht="15">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46" t="str">
        <v>minimum order £100 across the two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40</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40</v>
      </c>
      <c r="H111" s="65" t="e">
        <f>VLOOKUP(A111,'Grower Contact Info'!$B$3:$C$29,4,FALSE)</f>
        <v>#REF!</v>
      </c>
      <c r="J111" s="13"/>
      <c r="K111"/>
    </row>
    <row r="112" spans="1:11" ht="15">
      <c r="A112" s="8" t="str">
        <v>Nettlebed Creamery</v>
      </c>
      <c r="B112" s="46" t="str">
        <v/>
      </c>
      <c r="C112" s="46" t="str">
        <v/>
      </c>
      <c r="D112" s="46" t="str">
        <v/>
      </c>
      <c r="E112" s="49" t="str">
        <v/>
      </c>
      <c r="F112" s="9" t="str">
        <v/>
      </c>
      <c r="G112" s="38" t="str">
        <v/>
      </c>
      <c r="H112" s="65" t="e">
        <f>VLOOKUP(A112,'Grower Contact Info'!$B$3:$C$29,4,FALSE)</f>
        <v>#REF!</v>
      </c>
      <c r="J112" s="13"/>
      <c r="K112"/>
    </row>
    <row r="113" spans="1:11" ht="15">
      <c r="A113" s="8" t="str">
        <v>Nettlebed Creamery</v>
      </c>
      <c r="B113" s="46" t="str">
        <v/>
      </c>
      <c r="C113" s="46" t="str">
        <v/>
      </c>
      <c r="D113" s="46" t="str">
        <v/>
      </c>
      <c r="E113" s="49" t="str">
        <v/>
      </c>
      <c r="F113" s="9" t="str">
        <v/>
      </c>
      <c r="G113" s="38" t="str">
        <v/>
      </c>
      <c r="H113" s="65" t="e">
        <f>VLOOKUP(A113,'Grower Contact Info'!$B$3:$C$29,4,FALSE)</f>
        <v>#REF!</v>
      </c>
      <c r="J113" s="13"/>
      <c r="K113"/>
    </row>
    <row r="114" spans="1:11" ht="15">
      <c r="A114" s="8" t="str">
        <v>Nettlebed Creamery</v>
      </c>
      <c r="B114" s="46" t="str">
        <v/>
      </c>
      <c r="C114" s="46" t="str">
        <v/>
      </c>
      <c r="D114" s="46" t="str">
        <v/>
      </c>
      <c r="E114" s="49" t="str">
        <v/>
      </c>
      <c r="F114" s="9" t="str">
        <v/>
      </c>
      <c r="G114" s="38" t="str">
        <v/>
      </c>
      <c r="H114" s="65" t="e">
        <f>VLOOKUP(A114,'Grower Contact Info'!$B$3:$C$29,4,FALSE)</f>
        <v>#REF!</v>
      </c>
      <c r="J114" s="13"/>
      <c r="K114"/>
    </row>
    <row r="115" spans="1:11" ht="15">
      <c r="A115" s="8" t="str">
        <v>Nettlebed Creamery</v>
      </c>
      <c r="B115" s="46" t="str">
        <v/>
      </c>
      <c r="C115" s="46" t="str">
        <v/>
      </c>
      <c r="D115" s="46" t="str">
        <v/>
      </c>
      <c r="E115" s="49" t="str">
        <v/>
      </c>
      <c r="F115" s="9" t="str">
        <v/>
      </c>
      <c r="G115" s="38" t="str">
        <v/>
      </c>
      <c r="H115" s="65" t="e">
        <f>VLOOKUP(A115,'Grower Contact Info'!$B$3:$C$29,4,FALSE)</f>
        <v>#REF!</v>
      </c>
      <c r="J115" s="13"/>
      <c r="K115"/>
    </row>
    <row r="116" spans="1:11" ht="15">
      <c r="A116" s="8" t="str">
        <v>Nettlebed Creamery</v>
      </c>
      <c r="B116" s="46" t="str">
        <v/>
      </c>
      <c r="C116" s="46" t="str">
        <v/>
      </c>
      <c r="D116" s="46" t="str">
        <v/>
      </c>
      <c r="E116" s="49" t="str">
        <v/>
      </c>
      <c r="F116" s="9" t="str">
        <v/>
      </c>
      <c r="G116" s="38" t="str">
        <v/>
      </c>
      <c r="H116" s="65" t="e">
        <f>VLOOKUP(A116,'Grower Contact Info'!$B$3:$C$29,4,FALSE)</f>
        <v>#REF!</v>
      </c>
      <c r="J116" s="13"/>
      <c r="K116"/>
    </row>
    <row r="117" spans="1:11" ht="15">
      <c r="A117" s="8" t="str">
        <v>Nettlebed Creamery</v>
      </c>
      <c r="B117" s="46" t="str">
        <v/>
      </c>
      <c r="C117" s="46" t="str">
        <v/>
      </c>
      <c r="D117" s="46" t="str">
        <v/>
      </c>
      <c r="E117" s="49" t="str">
        <v/>
      </c>
      <c r="F117" s="9" t="str">
        <v/>
      </c>
      <c r="G117" s="38" t="str">
        <v/>
      </c>
      <c r="H117" s="65" t="e">
        <f>VLOOKUP(A117,'Grower Contact Info'!$B$3:$C$29,4,FALSE)</f>
        <v>#REF!</v>
      </c>
      <c r="J117" s="13"/>
      <c r="K117"/>
    </row>
    <row r="118" spans="1:11" ht="15">
      <c r="A118" s="8" t="str">
        <v>Nettlebed Creamery</v>
      </c>
      <c r="B118" s="46" t="str">
        <v/>
      </c>
      <c r="C118" s="46" t="str">
        <v/>
      </c>
      <c r="D118" s="46" t="str">
        <v/>
      </c>
      <c r="E118" s="49" t="str">
        <v/>
      </c>
      <c r="F118" s="9" t="str">
        <v/>
      </c>
      <c r="G118" s="38" t="str">
        <v/>
      </c>
      <c r="H118" s="65" t="e">
        <f>VLOOKUP(A118,'Grower Contact Info'!$B$3:$C$29,4,FALSE)</f>
        <v>#REF!</v>
      </c>
      <c r="J118" s="13"/>
      <c r="K118"/>
    </row>
    <row r="119" spans="1:11" ht="15">
      <c r="A119" s="8" t="str">
        <v>Nettlebed Creamery</v>
      </c>
      <c r="B119" s="46" t="str">
        <v/>
      </c>
      <c r="C119" s="46" t="str">
        <v/>
      </c>
      <c r="D119" s="46" t="str">
        <v/>
      </c>
      <c r="E119" s="49" t="str">
        <v/>
      </c>
      <c r="F119" s="9" t="str">
        <v/>
      </c>
      <c r="G119" s="38" t="str">
        <v/>
      </c>
      <c r="H119" s="65" t="e">
        <f>VLOOKUP(A119,'Grower Contact Info'!$B$3:$C$29,4,FALSE)</f>
        <v>#REF!</v>
      </c>
      <c r="J119" s="13"/>
      <c r="K119"/>
    </row>
    <row r="120" spans="1:11" ht="15">
      <c r="A120" s="8" t="str">
        <v>Nettlebed Creamery</v>
      </c>
      <c r="B120" s="46" t="str">
        <v/>
      </c>
      <c r="C120" s="46" t="str">
        <v/>
      </c>
      <c r="D120" s="46" t="str">
        <v/>
      </c>
      <c r="E120" s="49" t="str">
        <v/>
      </c>
      <c r="F120" s="9" t="str">
        <v/>
      </c>
      <c r="G120" s="38" t="str">
        <v/>
      </c>
      <c r="H120" s="65" t="e">
        <f>VLOOKUP(A120,'Grower Contact Info'!$B$3:$C$29,4,FALSE)</f>
        <v>#REF!</v>
      </c>
      <c r="J120" s="13"/>
      <c r="K120"/>
    </row>
    <row r="121" spans="1:11" ht="15">
      <c r="A121" s="8" t="str">
        <v>Nettlebed Creamery</v>
      </c>
      <c r="B121" s="46" t="str">
        <v/>
      </c>
      <c r="C121" s="46" t="str">
        <v/>
      </c>
      <c r="D121" s="46" t="str">
        <v/>
      </c>
      <c r="E121" s="49" t="str">
        <v/>
      </c>
      <c r="F121" s="9" t="str">
        <v/>
      </c>
      <c r="G121" s="38" t="str">
        <v/>
      </c>
      <c r="H121" s="65" t="e">
        <f>VLOOKUP(A121,'Grower Contact Info'!$B$3:$C$29,4,FALSE)</f>
        <v>#REF!</v>
      </c>
      <c r="J121" s="13"/>
      <c r="K121"/>
    </row>
    <row r="122" spans="1:11" ht="15">
      <c r="A122" s="8" t="str">
        <v>Nettlebed Creamery</v>
      </c>
      <c r="B122" s="46" t="str">
        <v/>
      </c>
      <c r="C122" s="46" t="str">
        <v/>
      </c>
      <c r="D122" s="46" t="str">
        <v/>
      </c>
      <c r="E122" s="49" t="str">
        <v/>
      </c>
      <c r="F122" s="9" t="str">
        <v/>
      </c>
      <c r="G122" s="38" t="str">
        <v/>
      </c>
      <c r="H122" s="65" t="e">
        <f>VLOOKUP(A122,'Grower Contact Info'!$B$3:$C$29,4,FALSE)</f>
        <v>#REF!</v>
      </c>
      <c r="J122" s="13"/>
      <c r="K122"/>
    </row>
    <row r="123" spans="1:11" ht="15">
      <c r="A123" s="8" t="str">
        <v>Nettlebed Creamery</v>
      </c>
      <c r="B123" s="46" t="str">
        <v/>
      </c>
      <c r="C123" s="46" t="str">
        <v/>
      </c>
      <c r="D123" s="46" t="str">
        <v/>
      </c>
      <c r="E123" s="49" t="str">
        <v/>
      </c>
      <c r="F123" s="9" t="str">
        <v/>
      </c>
      <c r="G123" s="38" t="str">
        <v/>
      </c>
      <c r="H123" s="65" t="e">
        <f>VLOOKUP(A123,'Grower Contact Info'!$B$3:$C$29,4,FALSE)</f>
        <v>#REF!</v>
      </c>
      <c r="J123" s="13"/>
      <c r="K123"/>
    </row>
    <row r="124" spans="1:11" ht="15">
      <c r="A124" s="8" t="str">
        <v>Nettlebed Creamery</v>
      </c>
      <c r="B124" s="46" t="str">
        <v/>
      </c>
      <c r="C124" s="46" t="str">
        <v/>
      </c>
      <c r="D124" s="46" t="str">
        <v/>
      </c>
      <c r="E124" s="49" t="str">
        <v/>
      </c>
      <c r="F124" s="9" t="str">
        <v/>
      </c>
      <c r="G124" s="38" t="str">
        <v/>
      </c>
      <c r="H124" s="65" t="e">
        <f>VLOOKUP(A124,'Grower Contact Info'!$B$3:$C$29,4,FALSE)</f>
        <v>#REF!</v>
      </c>
      <c r="J124" s="13"/>
      <c r="K124"/>
    </row>
    <row r="125" spans="1:11" ht="15">
      <c r="A125" s="8" t="str">
        <v>Nettlebed Creamery</v>
      </c>
      <c r="B125" s="46" t="str">
        <v/>
      </c>
      <c r="C125" s="46" t="str">
        <v/>
      </c>
      <c r="D125" s="46" t="str">
        <v/>
      </c>
      <c r="E125" s="49" t="str">
        <v/>
      </c>
      <c r="F125" s="9" t="str">
        <v/>
      </c>
      <c r="G125" s="38" t="str">
        <v/>
      </c>
      <c r="H125" s="65" t="e">
        <f>VLOOKUP(A125,'Grower Contact Info'!$B$3:$C$29,4,FALSE)</f>
        <v>#REF!</v>
      </c>
      <c r="J125" s="13"/>
      <c r="K125"/>
    </row>
    <row r="126" spans="1:11" ht="15">
      <c r="A126" s="8" t="str">
        <v>Nettlebed Creamery</v>
      </c>
      <c r="B126" s="46" t="str">
        <v/>
      </c>
      <c r="C126" s="46" t="str">
        <v/>
      </c>
      <c r="D126" s="46" t="str">
        <v/>
      </c>
      <c r="E126" s="49" t="str">
        <v/>
      </c>
      <c r="F126" s="9" t="str">
        <v/>
      </c>
      <c r="G126" s="38" t="str">
        <v/>
      </c>
      <c r="H126" s="65" t="e">
        <f>VLOOKUP(A126,'Grower Contact Info'!$B$3:$C$29,4,FALSE)</f>
        <v>#REF!</v>
      </c>
      <c r="J126" s="13"/>
      <c r="K126"/>
    </row>
    <row r="127" spans="1:11" ht="15">
      <c r="A127" s="8" t="str">
        <v>Nettlebed Creamery</v>
      </c>
      <c r="B127" s="46" t="str">
        <v/>
      </c>
      <c r="C127" s="46" t="str">
        <v/>
      </c>
      <c r="D127" s="46" t="str">
        <v/>
      </c>
      <c r="E127" s="49" t="str">
        <v/>
      </c>
      <c r="F127" s="9" t="str">
        <v/>
      </c>
      <c r="G127" s="38" t="str">
        <v/>
      </c>
      <c r="H127" s="65" t="e">
        <f>VLOOKUP(A127,'Grower Contact Info'!$B$3:$C$29,4,FALSE)</f>
        <v>#REF!</v>
      </c>
      <c r="J127" s="13"/>
      <c r="K127"/>
    </row>
    <row r="128" spans="1:11" ht="15">
      <c r="A128" s="8" t="str">
        <v>Nettlebed Creamery</v>
      </c>
      <c r="B128" s="46" t="str">
        <v/>
      </c>
      <c r="C128" s="46" t="str">
        <v/>
      </c>
      <c r="D128" s="46" t="str">
        <v/>
      </c>
      <c r="E128" s="49" t="str">
        <v/>
      </c>
      <c r="F128" s="9" t="str">
        <v/>
      </c>
      <c r="G128" s="38" t="str">
        <v/>
      </c>
      <c r="H128" s="65" t="e">
        <f>VLOOKUP(A128,'Grower Contact Info'!$B$3:$C$29,4,FALSE)</f>
        <v>#REF!</v>
      </c>
      <c r="J128" s="13"/>
      <c r="K128"/>
    </row>
    <row r="129" spans="1:11" ht="15">
      <c r="A129" s="8" t="str">
        <v>Nettlebed Creamery</v>
      </c>
      <c r="B129" s="46" t="str">
        <v/>
      </c>
      <c r="C129" s="46" t="str">
        <v/>
      </c>
      <c r="D129" s="46" t="str">
        <v/>
      </c>
      <c r="E129" s="49" t="str">
        <v/>
      </c>
      <c r="F129" s="9" t="str">
        <v/>
      </c>
      <c r="G129" s="38" t="str">
        <v/>
      </c>
      <c r="H129" s="65" t="e">
        <f>VLOOKUP(A129,'Grower Contact Info'!$B$3:$C$29,4,FALSE)</f>
        <v>#REF!</v>
      </c>
      <c r="J129" s="13"/>
      <c r="K129"/>
    </row>
    <row r="130" spans="1:11" ht="15">
      <c r="A130" s="8" t="str">
        <v>Nettlebed Creamery</v>
      </c>
      <c r="B130" s="46" t="str">
        <v/>
      </c>
      <c r="C130" s="46" t="str">
        <v/>
      </c>
      <c r="D130" s="46" t="str">
        <v/>
      </c>
      <c r="E130" s="49" t="str">
        <v/>
      </c>
      <c r="F130" s="9" t="str">
        <v/>
      </c>
      <c r="G130" s="38" t="str">
        <v/>
      </c>
      <c r="H130" s="65" t="e">
        <f>VLOOKUP(A130,'Grower Contact Info'!$B$3:$C$29,4,FALSE)</f>
        <v>#REF!</v>
      </c>
      <c r="J130" s="11"/>
      <c r="K130"/>
    </row>
    <row r="131" spans="1:11" ht="15">
      <c r="A131" s="8" t="str">
        <v>Nettlebed Creamery</v>
      </c>
      <c r="B131" s="46" t="str">
        <v/>
      </c>
      <c r="C131" s="46" t="str">
        <v/>
      </c>
      <c r="D131" s="46" t="str">
        <v/>
      </c>
      <c r="E131" s="49" t="str">
        <v/>
      </c>
      <c r="F131" s="9" t="str">
        <v/>
      </c>
      <c r="G131" s="38" t="str">
        <v/>
      </c>
      <c r="H131" s="65" t="e">
        <f>VLOOKUP(A131,'Grower Contact Info'!$B$3:$C$29,4,FALSE)</f>
        <v>#REF!</v>
      </c>
      <c r="J131" s="13"/>
      <c r="K131"/>
    </row>
    <row r="132" spans="1:11" ht="15">
      <c r="A132" s="8" t="str">
        <v>Nettlebed Creamery</v>
      </c>
      <c r="B132" s="46" t="str">
        <v/>
      </c>
      <c r="C132" s="46" t="str">
        <v/>
      </c>
      <c r="D132" s="46" t="str">
        <v/>
      </c>
      <c r="E132" s="49" t="str">
        <v/>
      </c>
      <c r="F132" s="9" t="str">
        <v/>
      </c>
      <c r="G132" s="38" t="str">
        <v/>
      </c>
      <c r="H132" s="65" t="e">
        <f>VLOOKUP(A132,'Grower Contact Info'!$B$3:$C$29,4,FALSE)</f>
        <v>#REF!</v>
      </c>
      <c r="J132" s="13"/>
      <c r="K132"/>
    </row>
    <row r="133" spans="1:11" ht="15">
      <c r="A133" s="8" t="str">
        <v>Nettlebed Creamery</v>
      </c>
      <c r="B133" s="46" t="str">
        <v/>
      </c>
      <c r="C133" s="46" t="str">
        <v/>
      </c>
      <c r="D133" s="46" t="str">
        <v/>
      </c>
      <c r="E133" s="49" t="str">
        <v/>
      </c>
      <c r="F133" s="9" t="str">
        <v/>
      </c>
      <c r="G133" s="38" t="str">
        <v/>
      </c>
      <c r="H133" s="65" t="e">
        <f>VLOOKUP(A133,'Grower Contact Info'!$B$3:$C$29,4,FALSE)</f>
        <v>#REF!</v>
      </c>
      <c r="J133" s="13"/>
      <c r="K133"/>
    </row>
    <row r="134" spans="1:11" ht="15">
      <c r="A134" s="8" t="str">
        <v>Brighthampton Veg</v>
      </c>
      <c r="B134" s="46" t="str">
        <v/>
      </c>
      <c r="C134" s="46" t="str">
        <v/>
      </c>
      <c r="D134" s="46" t="str">
        <v/>
      </c>
      <c r="E134" s="49" t="str">
        <v/>
      </c>
      <c r="F134" s="9" t="str">
        <v/>
      </c>
      <c r="G134" s="38" t="str">
        <v/>
      </c>
      <c r="H134" s="65" t="e">
        <f>VLOOKUP(A134,'Grower Contact Info'!$B$3:$C$29,4,FALSE)</f>
        <v>#REF!</v>
      </c>
      <c r="J134" s="13"/>
      <c r="K134"/>
    </row>
    <row r="135" spans="1:11" ht="15">
      <c r="A135" s="8" t="str">
        <v>Brighthampton Veg</v>
      </c>
      <c r="B135" s="46" t="str">
        <v/>
      </c>
      <c r="C135" s="46" t="str">
        <v/>
      </c>
      <c r="D135" s="46" t="str">
        <v/>
      </c>
      <c r="E135" s="49" t="str">
        <v/>
      </c>
      <c r="F135" s="9" t="str">
        <v/>
      </c>
      <c r="G135" s="38" t="str">
        <v/>
      </c>
      <c r="H135" s="65" t="e">
        <f>VLOOKUP(A135,'Grower Contact Info'!$B$3:$C$29,4,FALSE)</f>
        <v>#REF!</v>
      </c>
      <c r="J135" s="13"/>
      <c r="K135"/>
    </row>
    <row r="136" spans="1:11" ht="15">
      <c r="A136" s="8" t="str">
        <v>Brighthampton Veg</v>
      </c>
      <c r="B136" s="46" t="str">
        <v/>
      </c>
      <c r="C136" s="46" t="str">
        <v/>
      </c>
      <c r="D136" s="46" t="str">
        <v/>
      </c>
      <c r="E136" s="49" t="str">
        <v/>
      </c>
      <c r="F136" s="9" t="str">
        <v/>
      </c>
      <c r="G136" s="38" t="str">
        <v/>
      </c>
      <c r="H136" s="65" t="e">
        <f>VLOOKUP(A136,'Grower Contact Info'!$B$3:$C$29,4,FALSE)</f>
        <v>#REF!</v>
      </c>
      <c r="J136" s="13"/>
      <c r="K136"/>
    </row>
    <row r="137" spans="1:11" ht="15">
      <c r="A137" s="8" t="str">
        <v>Brighthampton Veg</v>
      </c>
      <c r="B137" s="46" t="str">
        <v/>
      </c>
      <c r="C137" s="46" t="str">
        <v/>
      </c>
      <c r="D137" s="46" t="str">
        <v/>
      </c>
      <c r="E137" s="49" t="str">
        <v/>
      </c>
      <c r="F137" s="9" t="str">
        <v/>
      </c>
      <c r="G137" s="38" t="str">
        <v/>
      </c>
      <c r="H137" s="65" t="e">
        <f>VLOOKUP(A137,'Grower Contact Info'!$B$3:$C$29,4,FALSE)</f>
        <v>#REF!</v>
      </c>
      <c r="J137" s="13"/>
      <c r="K137"/>
    </row>
    <row r="138" spans="1:11" ht="15">
      <c r="A138" s="8" t="str">
        <v>Brighthampton Veg</v>
      </c>
      <c r="B138" s="46" t="str">
        <v/>
      </c>
      <c r="C138" s="46" t="str">
        <v/>
      </c>
      <c r="D138" s="46" t="str">
        <v/>
      </c>
      <c r="E138" s="49" t="str">
        <v/>
      </c>
      <c r="F138" s="9" t="str">
        <v/>
      </c>
      <c r="G138" s="38" t="str">
        <v/>
      </c>
      <c r="H138" s="65" t="e">
        <f>VLOOKUP(A138,'Grower Contact Info'!$B$3:$C$29,4,FALSE)</f>
        <v>#REF!</v>
      </c>
      <c r="J138" s="13"/>
      <c r="K138"/>
    </row>
    <row r="139" spans="1:11" ht="15">
      <c r="A139" s="8" t="str">
        <v>Brighthampton Veg</v>
      </c>
      <c r="B139" s="46" t="str">
        <v/>
      </c>
      <c r="C139" s="46" t="str">
        <v/>
      </c>
      <c r="D139" s="46" t="str">
        <v/>
      </c>
      <c r="E139" s="49" t="str">
        <v/>
      </c>
      <c r="F139" s="9" t="str">
        <v/>
      </c>
      <c r="G139" s="38" t="str">
        <v/>
      </c>
      <c r="H139" s="65" t="e">
        <f>VLOOKUP(A139,'Grower Contact Info'!$B$3:$C$29,4,FALSE)</f>
        <v>#REF!</v>
      </c>
      <c r="J139" s="13"/>
      <c r="K139"/>
    </row>
    <row r="140" spans="1:11" ht="15">
      <c r="A140" s="8" t="str">
        <v>Brighthampton Veg</v>
      </c>
      <c r="B140" s="46" t="str">
        <v/>
      </c>
      <c r="C140" s="46" t="str">
        <v/>
      </c>
      <c r="D140" s="46" t="str">
        <v/>
      </c>
      <c r="E140" s="49" t="str">
        <v/>
      </c>
      <c r="F140" s="9" t="str">
        <v/>
      </c>
      <c r="G140" s="38" t="str">
        <v/>
      </c>
      <c r="H140" s="65" t="e">
        <f>VLOOKUP(A140,'Grower Contact Info'!$B$3:$C$29,4,FALSE)</f>
        <v>#REF!</v>
      </c>
      <c r="J140" s="13"/>
      <c r="K140"/>
    </row>
    <row r="141" spans="1:11" ht="15">
      <c r="A141" s="8" t="str">
        <v>Brighthampton Veg</v>
      </c>
      <c r="B141" s="46" t="str">
        <v/>
      </c>
      <c r="C141" s="46" t="str">
        <v/>
      </c>
      <c r="D141" s="46" t="str">
        <v/>
      </c>
      <c r="E141" s="49" t="str">
        <v/>
      </c>
      <c r="F141" s="9" t="str">
        <v/>
      </c>
      <c r="G141" s="38" t="str">
        <v/>
      </c>
      <c r="H141" s="65" t="e">
        <f>VLOOKUP(A141,'Grower Contact Info'!$B$3:$C$29,4,FALSE)</f>
        <v>#REF!</v>
      </c>
      <c r="J141" s="13"/>
      <c r="K141"/>
    </row>
    <row r="142" spans="1:11" ht="15">
      <c r="A142" s="8" t="str">
        <v>Brighthampton Veg</v>
      </c>
      <c r="B142" s="46" t="str">
        <v/>
      </c>
      <c r="C142" s="46" t="str">
        <v/>
      </c>
      <c r="D142" s="46" t="str">
        <v/>
      </c>
      <c r="E142" s="49" t="str">
        <v/>
      </c>
      <c r="F142" s="9" t="str">
        <v/>
      </c>
      <c r="G142" s="38" t="str">
        <v/>
      </c>
      <c r="H142" s="65" t="e">
        <f>VLOOKUP(A142,'Grower Contact Info'!$B$3:$C$29,4,FALSE)</f>
        <v>#REF!</v>
      </c>
      <c r="J142" s="13"/>
      <c r="K142"/>
    </row>
    <row r="143" spans="1:11" ht="15">
      <c r="A143" s="8" t="str">
        <v>Brighthampton Veg</v>
      </c>
      <c r="B143" s="46" t="str">
        <v/>
      </c>
      <c r="C143" s="46" t="str">
        <v/>
      </c>
      <c r="D143" s="46" t="str">
        <v/>
      </c>
      <c r="E143" s="49" t="str">
        <v/>
      </c>
      <c r="F143" s="9" t="str">
        <v/>
      </c>
      <c r="G143" s="38" t="str">
        <v/>
      </c>
      <c r="H143" s="65" t="e">
        <f>VLOOKUP(A143,'Grower Contact Info'!$B$3:$C$29,4,FALSE)</f>
        <v>#REF!</v>
      </c>
      <c r="J143" s="13"/>
      <c r="K143"/>
    </row>
    <row r="144" spans="1:11" ht="15">
      <c r="A144" s="8" t="str">
        <v>Brighthampton Veg</v>
      </c>
      <c r="B144" s="46" t="str">
        <v/>
      </c>
      <c r="C144" s="46" t="str">
        <v/>
      </c>
      <c r="D144" s="46" t="str">
        <v/>
      </c>
      <c r="E144" s="49" t="str">
        <v/>
      </c>
      <c r="F144" s="9" t="str">
        <v/>
      </c>
      <c r="G144" s="38" t="str">
        <v/>
      </c>
      <c r="H144" s="65" t="e">
        <f>VLOOKUP(A144,'Grower Contact Info'!$B$3:$C$29,4,FALSE)</f>
        <v>#REF!</v>
      </c>
      <c r="J144" s="11"/>
      <c r="K144"/>
    </row>
    <row r="145" spans="1:11" ht="15">
      <c r="A145" s="8" t="str">
        <v>Brighthampton Veg</v>
      </c>
      <c r="B145" s="46" t="str">
        <v/>
      </c>
      <c r="C145" s="46" t="str">
        <v/>
      </c>
      <c r="D145" s="46" t="str">
        <v/>
      </c>
      <c r="E145" s="49" t="str">
        <v/>
      </c>
      <c r="F145" s="9" t="str">
        <v/>
      </c>
      <c r="G145" s="38" t="str">
        <v/>
      </c>
      <c r="H145" s="65" t="e">
        <f>VLOOKUP(A145,'Grower Contact Info'!$B$3:$C$29,4,FALSE)</f>
        <v>#REF!</v>
      </c>
      <c r="J145" s="11"/>
      <c r="K145"/>
    </row>
    <row r="146" spans="1:11" ht="15">
      <c r="A146" s="8" t="str">
        <v>Brighthampton Veg</v>
      </c>
      <c r="B146" s="46" t="str">
        <v/>
      </c>
      <c r="C146" s="46" t="str">
        <v/>
      </c>
      <c r="D146" s="46" t="str">
        <v/>
      </c>
      <c r="E146" s="49" t="str">
        <v/>
      </c>
      <c r="F146" s="9" t="str">
        <v/>
      </c>
      <c r="G146" s="38" t="str">
        <v/>
      </c>
      <c r="H146" s="65" t="e">
        <f>VLOOKUP(A146,'Grower Contact Info'!$B$3:$C$29,4,FALSE)</f>
        <v>#REF!</v>
      </c>
      <c r="J146" s="11"/>
      <c r="K146"/>
    </row>
    <row r="147" spans="1:11" ht="15">
      <c r="A147" s="8" t="str">
        <v>Brighthampton Veg</v>
      </c>
      <c r="B147" s="46" t="str">
        <v/>
      </c>
      <c r="C147" s="46" t="str">
        <v/>
      </c>
      <c r="D147" s="46" t="str">
        <v/>
      </c>
      <c r="E147" s="49" t="str">
        <v/>
      </c>
      <c r="F147" s="9" t="str">
        <v/>
      </c>
      <c r="G147" s="38" t="str">
        <v/>
      </c>
      <c r="H147" s="65" t="e">
        <f>VLOOKUP(A147,'Grower Contact Info'!$B$3:$C$29,4,FALSE)</f>
        <v>#REF!</v>
      </c>
      <c r="J147" s="11"/>
      <c r="K147"/>
    </row>
    <row r="148" spans="1:11" ht="15">
      <c r="A148" s="8" t="str">
        <v>Brighthampton Veg</v>
      </c>
      <c r="B148" s="46" t="str">
        <v/>
      </c>
      <c r="C148" s="46" t="str">
        <v/>
      </c>
      <c r="D148" s="46" t="str">
        <v/>
      </c>
      <c r="E148" s="49" t="str">
        <v/>
      </c>
      <c r="F148" s="9" t="str">
        <v/>
      </c>
      <c r="G148" s="38" t="str">
        <v/>
      </c>
      <c r="H148" s="65" t="e">
        <f>VLOOKUP(A148,'Grower Contact Info'!$B$3:$C$29,4,FALSE)</f>
        <v>#REF!</v>
      </c>
      <c r="J148" s="11"/>
      <c r="K148"/>
    </row>
    <row r="149" spans="1:11" ht="15">
      <c r="A149" s="8" t="str">
        <v>Brighthampton Veg</v>
      </c>
      <c r="B149" s="46" t="str">
        <v/>
      </c>
      <c r="C149" s="46" t="str">
        <v/>
      </c>
      <c r="D149" s="46" t="str">
        <v/>
      </c>
      <c r="E149" s="49" t="str">
        <v/>
      </c>
      <c r="F149" s="9" t="str">
        <v/>
      </c>
      <c r="G149" s="38" t="str">
        <v/>
      </c>
      <c r="H149" s="65" t="e">
        <f>VLOOKUP(A149,'Grower Contact Info'!$B$3:$C$29,4,FALSE)</f>
        <v>#REF!</v>
      </c>
      <c r="J149" s="11"/>
      <c r="K149"/>
    </row>
    <row r="150" spans="1:11" ht="15">
      <c r="A150" s="8" t="str">
        <v>Brighthampton Veg</v>
      </c>
      <c r="B150" s="46" t="str">
        <v/>
      </c>
      <c r="C150" s="46" t="str">
        <v/>
      </c>
      <c r="D150" s="46" t="str">
        <v/>
      </c>
      <c r="E150" s="49" t="str">
        <v/>
      </c>
      <c r="F150" s="9" t="str">
        <v/>
      </c>
      <c r="G150" s="38" t="str">
        <v/>
      </c>
      <c r="H150" s="65" t="e">
        <f>VLOOKUP(A150,'Grower Contact Info'!$B$3:$C$29,4,FALSE)</f>
        <v>#REF!</v>
      </c>
      <c r="J150" s="11"/>
      <c r="K150"/>
    </row>
    <row r="151" spans="1:11" ht="15">
      <c r="A151" s="8" t="str">
        <v>Brighthampton Veg</v>
      </c>
      <c r="B151" s="46" t="str">
        <v/>
      </c>
      <c r="C151" s="46" t="str">
        <v/>
      </c>
      <c r="D151" s="46" t="str">
        <v/>
      </c>
      <c r="E151" s="49" t="str">
        <v/>
      </c>
      <c r="F151" s="9" t="str">
        <v/>
      </c>
      <c r="G151" s="38" t="str">
        <v/>
      </c>
      <c r="H151" s="65" t="e">
        <f>VLOOKUP(A151,'Grower Contact Info'!$B$3:$C$29,4,FALSE)</f>
        <v>#REF!</v>
      </c>
      <c r="J151" s="11"/>
      <c r="K151"/>
    </row>
    <row r="152" spans="1:11" ht="15">
      <c r="A152" s="8" t="str">
        <v>Brighthampton Veg</v>
      </c>
      <c r="B152" s="46" t="str">
        <v/>
      </c>
      <c r="C152" s="46" t="str">
        <v/>
      </c>
      <c r="D152" s="46" t="str">
        <v/>
      </c>
      <c r="E152" s="49" t="str">
        <v/>
      </c>
      <c r="F152" s="9" t="str">
        <v/>
      </c>
      <c r="G152" s="38" t="str">
        <v/>
      </c>
      <c r="H152" s="65" t="e">
        <f>VLOOKUP(A152,'Grower Contact Info'!$B$3:$C$29,4,FALSE)</f>
        <v>#REF!</v>
      </c>
      <c r="J152" s="13"/>
      <c r="K152"/>
    </row>
    <row r="153" spans="1:11" ht="15">
      <c r="A153" s="8" t="str">
        <v>Brighthampton Veg</v>
      </c>
      <c r="B153" s="46" t="str">
        <v/>
      </c>
      <c r="C153" s="46" t="str">
        <v/>
      </c>
      <c r="D153" s="46" t="str">
        <v/>
      </c>
      <c r="E153" s="49" t="str">
        <v/>
      </c>
      <c r="F153" s="9" t="str">
        <v/>
      </c>
      <c r="G153" s="38" t="str">
        <v/>
      </c>
      <c r="H153" s="65" t="e">
        <f>VLOOKUP(A153,'Grower Contact Info'!$B$3:$C$29,4,FALSE)</f>
        <v>#REF!</v>
      </c>
      <c r="J153" s="13"/>
      <c r="K153"/>
    </row>
    <row r="154" spans="1:11" ht="15">
      <c r="A154" s="8" t="str">
        <v>North Aston Farms</v>
      </c>
      <c r="B154" s="46" t="str">
        <v/>
      </c>
      <c r="C154" s="46" t="str">
        <v/>
      </c>
      <c r="D154" s="46" t="str">
        <v/>
      </c>
      <c r="E154" s="49" t="str">
        <v/>
      </c>
      <c r="F154" s="9" t="str">
        <v/>
      </c>
      <c r="G154" s="38" t="str">
        <v/>
      </c>
      <c r="H154" s="65" t="e">
        <f>VLOOKUP(A154,'Grower Contact Info'!$B$3:$C$29,4,FALSE)</f>
        <v>#N/A</v>
      </c>
      <c r="J154" s="13"/>
      <c r="K154"/>
    </row>
    <row r="155" spans="1:11" ht="15">
      <c r="A155" s="8" t="str">
        <v>North Aston Farms</v>
      </c>
      <c r="B155" s="46" t="str">
        <v/>
      </c>
      <c r="C155" s="46" t="str">
        <v/>
      </c>
      <c r="D155" s="46" t="str">
        <v/>
      </c>
      <c r="E155" s="49" t="str">
        <v/>
      </c>
      <c r="F155" s="9" t="str">
        <v/>
      </c>
      <c r="G155" s="38" t="str">
        <v/>
      </c>
      <c r="H155" s="65" t="e">
        <f>VLOOKUP(A155,'Grower Contact Info'!$B$3:$C$29,4,FALSE)</f>
        <v>#N/A</v>
      </c>
      <c r="J155" s="13"/>
      <c r="K155"/>
    </row>
    <row r="156" spans="1:11" ht="15">
      <c r="A156" s="8" t="str">
        <v>North Aston Farms</v>
      </c>
      <c r="B156" s="46" t="str">
        <v/>
      </c>
      <c r="C156" s="46" t="str">
        <v/>
      </c>
      <c r="D156" s="46" t="str">
        <v/>
      </c>
      <c r="E156" s="49" t="str">
        <v/>
      </c>
      <c r="F156" s="9" t="str">
        <v/>
      </c>
      <c r="G156" s="38" t="str">
        <v/>
      </c>
      <c r="H156" s="65" t="e">
        <f>VLOOKUP(A156,'Grower Contact Info'!$B$3:$C$29,4,FALSE)</f>
        <v>#N/A</v>
      </c>
      <c r="J156" s="13"/>
      <c r="K156"/>
    </row>
    <row r="157" spans="1:11" ht="15">
      <c r="A157" s="8" t="str">
        <v>North Aston Farms</v>
      </c>
      <c r="B157" s="46" t="str">
        <v/>
      </c>
      <c r="C157" s="46" t="str">
        <v/>
      </c>
      <c r="D157" s="46" t="str">
        <v/>
      </c>
      <c r="E157" s="49" t="str">
        <v/>
      </c>
      <c r="F157" s="9" t="str">
        <v/>
      </c>
      <c r="G157" s="38" t="str">
        <v/>
      </c>
      <c r="H157" s="65" t="e">
        <f>VLOOKUP(A157,'Grower Contact Info'!$B$3:$C$29,4,FALSE)</f>
        <v>#N/A</v>
      </c>
      <c r="J157" s="13"/>
      <c r="K157"/>
    </row>
    <row r="158" spans="1:11" ht="15">
      <c r="A158" s="8" t="str">
        <v>North Aston Farms</v>
      </c>
      <c r="B158" s="46" t="str">
        <v/>
      </c>
      <c r="C158" s="46" t="str">
        <v/>
      </c>
      <c r="D158" s="46" t="str">
        <v/>
      </c>
      <c r="E158" s="49" t="str">
        <v/>
      </c>
      <c r="F158" s="9" t="str">
        <v/>
      </c>
      <c r="G158" s="38" t="str">
        <v/>
      </c>
      <c r="H158" s="65" t="e">
        <f>VLOOKUP(A158,'Grower Contact Info'!$B$3:$C$29,4,FALSE)</f>
        <v>#N/A</v>
      </c>
      <c r="J158" s="13"/>
      <c r="K158"/>
    </row>
    <row r="159" spans="1:11" ht="15">
      <c r="A159" s="8" t="str">
        <v>Oxford City Farm</v>
      </c>
      <c r="B159" s="46" t="str">
        <v/>
      </c>
      <c r="C159" s="46" t="str">
        <v/>
      </c>
      <c r="D159" s="46" t="str">
        <v/>
      </c>
      <c r="E159" s="49" t="str">
        <v/>
      </c>
      <c r="F159" s="9" t="str">
        <v/>
      </c>
      <c r="G159" s="38" t="str">
        <v/>
      </c>
      <c r="H159" s="65" t="e">
        <f>VLOOKUP(A159,'Grower Contact Info'!$B$3:$C$29,4,FALSE)</f>
        <v>#REF!</v>
      </c>
      <c r="J159" s="13"/>
      <c r="K159"/>
    </row>
    <row r="160" spans="1:11" ht="15">
      <c r="A160" s="8" t="str">
        <v>Oxford City Farm</v>
      </c>
      <c r="B160" s="46" t="str">
        <v/>
      </c>
      <c r="C160" s="46" t="str">
        <v/>
      </c>
      <c r="D160" s="46" t="str">
        <v/>
      </c>
      <c r="E160" s="49" t="str">
        <v/>
      </c>
      <c r="F160" s="9" t="str">
        <v/>
      </c>
      <c r="G160" s="38" t="str">
        <v/>
      </c>
      <c r="H160" s="65" t="e">
        <f>VLOOKUP(A160,'Grower Contact Info'!$B$3:$C$29,4,FALSE)</f>
        <v>#REF!</v>
      </c>
      <c r="J160" s="13"/>
      <c r="K160"/>
    </row>
    <row r="161" spans="1:11" ht="15">
      <c r="A161" s="8" t="str">
        <v>Oxford City Farm</v>
      </c>
      <c r="B161" s="46" t="str">
        <v/>
      </c>
      <c r="C161" s="46" t="str">
        <v/>
      </c>
      <c r="D161" s="46" t="str">
        <v/>
      </c>
      <c r="E161" s="49" t="str">
        <v/>
      </c>
      <c r="F161" s="9" t="str">
        <v/>
      </c>
      <c r="G161" s="38" t="str">
        <v/>
      </c>
      <c r="H161" s="65" t="e">
        <f>VLOOKUP(A161,'Grower Contact Info'!$B$3:$C$29,4,FALSE)</f>
        <v>#REF!</v>
      </c>
      <c r="J161" s="13"/>
      <c r="K161"/>
    </row>
    <row r="162" spans="1:11" ht="15">
      <c r="A162" s="8" t="str">
        <v>Oxford City Farm</v>
      </c>
      <c r="B162" s="46" t="str">
        <v/>
      </c>
      <c r="C162" s="46" t="str">
        <v/>
      </c>
      <c r="D162" s="46" t="str">
        <v/>
      </c>
      <c r="E162" s="49" t="str">
        <v/>
      </c>
      <c r="F162" s="9" t="str">
        <v/>
      </c>
      <c r="G162" s="38" t="str">
        <v/>
      </c>
      <c r="H162" s="65" t="e">
        <f>VLOOKUP(A162,'Grower Contact Info'!$B$3:$C$29,4,FALSE)</f>
        <v>#REF!</v>
      </c>
      <c r="J162" s="13"/>
      <c r="K162"/>
    </row>
    <row r="163" spans="1:11" ht="15">
      <c r="A163" s="8" t="str">
        <v>Oxford City Farm</v>
      </c>
      <c r="B163" s="46" t="str">
        <v/>
      </c>
      <c r="C163" s="46" t="str">
        <v/>
      </c>
      <c r="D163" s="46" t="str">
        <v/>
      </c>
      <c r="E163" s="49" t="str">
        <v/>
      </c>
      <c r="F163" s="9" t="str">
        <v/>
      </c>
      <c r="G163" s="38" t="str">
        <v/>
      </c>
      <c r="H163" s="65" t="e">
        <f>VLOOKUP(A163,'Grower Contact Info'!$B$3:$C$29,4,FALSE)</f>
        <v>#REF!</v>
      </c>
      <c r="J163" s="13"/>
      <c r="K163"/>
    </row>
    <row r="164" spans="1:11" ht="15">
      <c r="A164" s="8" t="str">
        <v>Oxford City Farm</v>
      </c>
      <c r="B164" s="46" t="str">
        <v/>
      </c>
      <c r="C164" s="46" t="str">
        <v/>
      </c>
      <c r="D164" s="46" t="str">
        <v/>
      </c>
      <c r="E164" s="49" t="str">
        <v/>
      </c>
      <c r="F164" s="9" t="str">
        <v/>
      </c>
      <c r="G164" s="38" t="str">
        <v/>
      </c>
      <c r="H164" s="65" t="e">
        <f>VLOOKUP(A164,'Grower Contact Info'!$B$3:$C$29,4,FALSE)</f>
        <v>#REF!</v>
      </c>
      <c r="J164" s="13"/>
      <c r="K164"/>
    </row>
    <row r="165" spans="1:11" ht="15">
      <c r="A165" s="8" t="str">
        <v>Oxford City Farm</v>
      </c>
      <c r="B165" s="46" t="str">
        <v/>
      </c>
      <c r="C165" s="46" t="str">
        <v/>
      </c>
      <c r="D165" s="46" t="str">
        <v/>
      </c>
      <c r="E165" s="49" t="str">
        <v/>
      </c>
      <c r="F165" s="9" t="str">
        <v/>
      </c>
      <c r="G165" s="38" t="str">
        <v/>
      </c>
      <c r="H165" s="65" t="e">
        <f>VLOOKUP(A165,'Grower Contact Info'!$B$3:$C$29,4,FALSE)</f>
        <v>#REF!</v>
      </c>
      <c r="J165" s="13"/>
      <c r="K165"/>
    </row>
    <row r="166" spans="1:11" ht="15">
      <c r="A166" s="8" t="str">
        <v>Oxford City Farm</v>
      </c>
      <c r="B166" s="46" t="str">
        <v/>
      </c>
      <c r="C166" s="46" t="str">
        <v/>
      </c>
      <c r="D166" s="46" t="str">
        <v/>
      </c>
      <c r="E166" s="49" t="str">
        <v/>
      </c>
      <c r="F166" s="9" t="str">
        <v/>
      </c>
      <c r="G166" s="38" t="str">
        <v/>
      </c>
      <c r="H166" s="65" t="e">
        <f>VLOOKUP(A166,'Grower Contact Info'!$B$3:$C$29,4,FALSE)</f>
        <v>#REF!</v>
      </c>
      <c r="J166" s="13"/>
      <c r="K166"/>
    </row>
    <row r="167" spans="1:11" ht="15">
      <c r="A167" s="8" t="str">
        <v>Oxford City Farm</v>
      </c>
      <c r="B167" s="46" t="str">
        <v/>
      </c>
      <c r="C167" s="46" t="str">
        <v/>
      </c>
      <c r="D167" s="46" t="str">
        <v/>
      </c>
      <c r="E167" s="49" t="str">
        <v/>
      </c>
      <c r="F167" s="9" t="str">
        <v/>
      </c>
      <c r="G167" s="38" t="str">
        <v/>
      </c>
      <c r="H167" s="65" t="e">
        <f>VLOOKUP(A167,'Grower Contact Info'!$B$3:$C$29,4,FALSE)</f>
        <v>#REF!</v>
      </c>
      <c r="J167" s="13"/>
      <c r="K167"/>
    </row>
    <row r="168" spans="1:11" ht="15">
      <c r="A168" s="8" t="str">
        <v>Oxford City Farm</v>
      </c>
      <c r="B168" s="46" t="str">
        <v/>
      </c>
      <c r="C168" s="46" t="str">
        <v/>
      </c>
      <c r="D168" s="46" t="str">
        <v/>
      </c>
      <c r="E168" s="49" t="str">
        <v/>
      </c>
      <c r="F168" s="9" t="str">
        <v/>
      </c>
      <c r="G168" s="38" t="str">
        <v/>
      </c>
      <c r="H168" s="65" t="e">
        <f>VLOOKUP(A168,'Grower Contact Info'!$B$3:$C$29,4,FALSE)</f>
        <v>#REF!</v>
      </c>
      <c r="J168" s="13"/>
      <c r="K168"/>
    </row>
    <row r="169" spans="1:11" ht="15">
      <c r="A169" s="8" t="str">
        <v>Oxford City Farm</v>
      </c>
      <c r="B169" s="46" t="str">
        <v/>
      </c>
      <c r="C169" s="46" t="str">
        <v/>
      </c>
      <c r="D169" s="46" t="str">
        <v/>
      </c>
      <c r="E169" s="49" t="str">
        <v/>
      </c>
      <c r="F169" s="9" t="str">
        <v/>
      </c>
      <c r="G169" s="38" t="str">
        <v/>
      </c>
      <c r="H169" s="65" t="e">
        <f>VLOOKUP(A169,'Grower Contact Info'!$B$3:$C$29,4,FALSE)</f>
        <v>#REF!</v>
      </c>
      <c r="J169" s="13"/>
      <c r="K169"/>
    </row>
    <row r="170" spans="1:11" ht="15">
      <c r="A170" s="8" t="str">
        <v>Oxford City Farm</v>
      </c>
      <c r="B170" s="46" t="str">
        <v/>
      </c>
      <c r="C170" s="46" t="str">
        <v/>
      </c>
      <c r="D170" s="46" t="str">
        <v/>
      </c>
      <c r="E170" s="49" t="str">
        <v/>
      </c>
      <c r="F170" s="9" t="str">
        <v/>
      </c>
      <c r="G170" s="38" t="str">
        <v/>
      </c>
      <c r="H170" s="65" t="e">
        <f>VLOOKUP(A170,'Grower Contact Info'!$B$3:$C$29,4,FALSE)</f>
        <v>#REF!</v>
      </c>
      <c r="J170" s="13"/>
      <c r="K170"/>
    </row>
    <row r="171" spans="1:11" ht="15">
      <c r="A171" s="8" t="str">
        <v>Oxford City Farm</v>
      </c>
      <c r="B171" s="46" t="str">
        <v/>
      </c>
      <c r="C171" s="46" t="str">
        <v/>
      </c>
      <c r="D171" s="46" t="str">
        <v/>
      </c>
      <c r="E171" s="49" t="str">
        <v/>
      </c>
      <c r="F171" s="9" t="str">
        <v/>
      </c>
      <c r="G171" s="38" t="str">
        <v/>
      </c>
      <c r="H171" s="65" t="e">
        <f>VLOOKUP(A171,'Grower Contact Info'!$B$3:$C$29,4,FALSE)</f>
        <v>#REF!</v>
      </c>
      <c r="J171" s="13"/>
      <c r="K171"/>
    </row>
    <row r="172" spans="1:11" ht="15">
      <c r="A172" s="8" t="str">
        <v>Oxford City Farm</v>
      </c>
      <c r="B172" s="46" t="str">
        <v/>
      </c>
      <c r="C172" s="46" t="str">
        <v/>
      </c>
      <c r="D172" s="46" t="str">
        <v/>
      </c>
      <c r="E172" s="49" t="str">
        <v/>
      </c>
      <c r="F172" s="9" t="str">
        <v/>
      </c>
      <c r="G172" s="38" t="str">
        <v/>
      </c>
      <c r="H172" s="65" t="e">
        <f>VLOOKUP(A172,'Grower Contact Info'!$B$3:$C$29,4,FALSE)</f>
        <v>#REF!</v>
      </c>
      <c r="J172" s="13"/>
      <c r="K172"/>
    </row>
    <row r="173" spans="1:11" ht="15">
      <c r="A173" s="8" t="str">
        <v>Oxford City Farm</v>
      </c>
      <c r="B173" s="46" t="str">
        <v/>
      </c>
      <c r="C173" s="46" t="str">
        <v/>
      </c>
      <c r="D173" s="46" t="str">
        <v/>
      </c>
      <c r="E173" s="49" t="str">
        <v/>
      </c>
      <c r="F173" s="9" t="str">
        <v/>
      </c>
      <c r="G173" s="38" t="str">
        <v/>
      </c>
      <c r="H173" s="65" t="e">
        <f>VLOOKUP(A173,'Grower Contact Info'!$B$3:$C$29,4,FALSE)</f>
        <v>#REF!</v>
      </c>
      <c r="J173" s="13"/>
      <c r="K173"/>
    </row>
    <row r="174" spans="1:11" ht="15">
      <c r="A174" s="8" t="str">
        <v>Oxford City Farm</v>
      </c>
      <c r="B174" s="46" t="str">
        <v/>
      </c>
      <c r="C174" s="46" t="str">
        <v/>
      </c>
      <c r="D174" s="46" t="str">
        <v/>
      </c>
      <c r="E174" s="49" t="str">
        <v/>
      </c>
      <c r="F174" s="9" t="str">
        <v/>
      </c>
      <c r="G174" s="38" t="str">
        <v/>
      </c>
      <c r="H174" s="65" t="e">
        <f>VLOOKUP(A174,'Grower Contact Info'!$B$3:$C$29,4,FALSE)</f>
        <v>#REF!</v>
      </c>
      <c r="J174" s="13"/>
      <c r="K174"/>
    </row>
    <row r="175" spans="1:11" ht="15">
      <c r="A175" s="8" t="str">
        <v>Oxford City Farm</v>
      </c>
      <c r="B175" s="46" t="str">
        <v/>
      </c>
      <c r="C175" s="46" t="str">
        <v/>
      </c>
      <c r="D175" s="46" t="str">
        <v/>
      </c>
      <c r="E175" s="49" t="str">
        <v/>
      </c>
      <c r="F175" s="9" t="str">
        <v/>
      </c>
      <c r="G175" s="38" t="str">
        <v/>
      </c>
      <c r="H175" s="65" t="e">
        <f>VLOOKUP(A175,'Grower Contact Info'!$B$3:$C$29,4,FALSE)</f>
        <v>#REF!</v>
      </c>
      <c r="J175" s="13"/>
      <c r="K175"/>
    </row>
    <row r="176" spans="1:11" ht="15">
      <c r="A176" s="8" t="str">
        <v>Oxford City Farm</v>
      </c>
      <c r="B176" s="46" t="str">
        <v/>
      </c>
      <c r="C176" s="46" t="str">
        <v/>
      </c>
      <c r="D176" s="46" t="str">
        <v/>
      </c>
      <c r="E176" s="49" t="str">
        <v/>
      </c>
      <c r="F176" s="9" t="str">
        <v/>
      </c>
      <c r="G176" s="38" t="str">
        <v/>
      </c>
      <c r="H176" s="65" t="e">
        <f>VLOOKUP(A176,'Grower Contact Info'!$B$3:$C$29,4,FALSE)</f>
        <v>#REF!</v>
      </c>
      <c r="J176" s="13"/>
      <c r="K176"/>
    </row>
    <row r="177" spans="1:11" ht="15">
      <c r="A177" s="8" t="str">
        <v>Oxford City Farm</v>
      </c>
      <c r="B177" s="46" t="str">
        <v/>
      </c>
      <c r="C177" s="46" t="str">
        <v/>
      </c>
      <c r="D177" s="46" t="str">
        <v/>
      </c>
      <c r="E177" s="49" t="str">
        <v/>
      </c>
      <c r="F177" s="9" t="str">
        <v/>
      </c>
      <c r="G177" s="38" t="str">
        <v/>
      </c>
      <c r="H177" s="65" t="e">
        <f>VLOOKUP(A177,'Grower Contact Info'!$B$3:$C$29,4,FALSE)</f>
        <v>#REF!</v>
      </c>
      <c r="J177" s="13"/>
      <c r="K177"/>
    </row>
    <row r="178" spans="1:11" ht="15">
      <c r="A178" s="8" t="str">
        <v>Oxford City Farm</v>
      </c>
      <c r="B178" s="46" t="str">
        <v/>
      </c>
      <c r="C178" s="46" t="str">
        <v/>
      </c>
      <c r="D178" s="46" t="str">
        <v/>
      </c>
      <c r="E178" s="49" t="str">
        <v/>
      </c>
      <c r="F178" s="9" t="str">
        <v/>
      </c>
      <c r="G178" s="38" t="str">
        <v/>
      </c>
      <c r="H178" s="65" t="e">
        <f>VLOOKUP(A178,'Grower Contact Info'!$B$3:$C$29,4,FALSE)</f>
        <v>#REF!</v>
      </c>
      <c r="J178" s="13"/>
      <c r="K178"/>
    </row>
    <row r="179" spans="1:11" ht="15">
      <c r="A179" s="8" t="str">
        <v>Oxford City Farm</v>
      </c>
      <c r="B179" s="46" t="str">
        <v/>
      </c>
      <c r="C179" s="46" t="str">
        <v/>
      </c>
      <c r="D179" s="46" t="str">
        <v/>
      </c>
      <c r="E179" s="49" t="str">
        <v/>
      </c>
      <c r="F179" s="9" t="str">
        <v/>
      </c>
      <c r="G179" s="38" t="str">
        <v/>
      </c>
      <c r="H179" s="65" t="e">
        <f>VLOOKUP(A179,'Grower Contact Info'!$B$3:$C$29,4,FALSE)</f>
        <v>#REF!</v>
      </c>
      <c r="J179" s="13"/>
      <c r="K179"/>
    </row>
    <row r="180" spans="1:11" ht="15">
      <c r="A180" s="8" t="str">
        <v>Oxford City Farm</v>
      </c>
      <c r="B180" s="46" t="str">
        <v/>
      </c>
      <c r="C180" s="46" t="str">
        <v/>
      </c>
      <c r="D180" s="46" t="str">
        <v/>
      </c>
      <c r="E180" s="49" t="str">
        <v/>
      </c>
      <c r="F180" s="9" t="str">
        <v/>
      </c>
      <c r="G180" s="38" t="str">
        <v/>
      </c>
      <c r="H180" s="65" t="e">
        <f>VLOOKUP(A180,'Grower Contact Info'!$B$3:$C$29,4,FALSE)</f>
        <v>#REF!</v>
      </c>
      <c r="J180" s="13"/>
      <c r="K180"/>
    </row>
    <row r="181" spans="1:11" ht="15">
      <c r="A181" s="8" t="str">
        <v>Oxford City Farm</v>
      </c>
      <c r="B181" s="46" t="str">
        <v/>
      </c>
      <c r="C181" s="46" t="str">
        <v/>
      </c>
      <c r="D181" s="46" t="str">
        <v/>
      </c>
      <c r="E181" s="49" t="str">
        <v/>
      </c>
      <c r="F181" s="9" t="str">
        <v/>
      </c>
      <c r="G181" s="38" t="str">
        <v/>
      </c>
      <c r="H181" s="65" t="e">
        <f>VLOOKUP(A181,'Grower Contact Info'!$B$3:$C$29,4,FALSE)</f>
        <v>#REF!</v>
      </c>
      <c r="J181" s="13"/>
      <c r="K181"/>
    </row>
    <row r="182" spans="1:11" ht="15">
      <c r="A182" s="8" t="str">
        <v>Oxford City Farm</v>
      </c>
      <c r="B182" s="46" t="str">
        <v/>
      </c>
      <c r="C182" s="46" t="str">
        <v/>
      </c>
      <c r="D182" s="46" t="str">
        <v/>
      </c>
      <c r="E182" s="49" t="str">
        <v/>
      </c>
      <c r="F182" s="9" t="str">
        <v/>
      </c>
      <c r="G182" s="38" t="str">
        <v/>
      </c>
      <c r="H182" s="65" t="e">
        <f>VLOOKUP(A182,'Grower Contact Info'!$B$3:$C$29,4,FALSE)</f>
        <v>#REF!</v>
      </c>
      <c r="J182" s="13"/>
      <c r="K182"/>
    </row>
    <row r="183" spans="1:11" ht="15">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
      </c>
      <c r="C184" s="46" t="str">
        <v/>
      </c>
      <c r="D184" s="46" t="str">
        <v/>
      </c>
      <c r="E184" s="49" t="str">
        <v/>
      </c>
      <c r="F184" s="9" t="str">
        <v/>
      </c>
      <c r="G184" s="38" t="str">
        <v/>
      </c>
      <c r="H184" s="65" t="e">
        <f>VLOOKUP(A184,'Grower Contact Info'!$B$3:$C$29,4,FALSE)</f>
        <v>#REF!</v>
      </c>
      <c r="J184" s="13"/>
      <c r="K184"/>
    </row>
    <row r="185" spans="1:11" ht="15">
      <c r="A185" s="8" t="str">
        <v>Rose Dale’s Organic Farm</v>
      </c>
      <c r="B185" s="46" t="str">
        <v/>
      </c>
      <c r="C185" s="46" t="str">
        <v/>
      </c>
      <c r="D185" s="46" t="str">
        <v/>
      </c>
      <c r="E185" s="49" t="str">
        <v/>
      </c>
      <c r="F185" s="9" t="str">
        <v/>
      </c>
      <c r="G185" s="38" t="str">
        <v/>
      </c>
      <c r="H185" s="65" t="e">
        <f>VLOOKUP(A185,'Grower Contact Info'!$B$3:$C$29,4,FALSE)</f>
        <v>#REF!</v>
      </c>
      <c r="J185" s="13"/>
      <c r="K185"/>
    </row>
    <row r="186" spans="1:11" ht="15">
      <c r="A186" s="8" t="str">
        <v>Rose Dale’s Organic Farm</v>
      </c>
      <c r="B186" s="46" t="str">
        <v/>
      </c>
      <c r="C186" s="46" t="str">
        <v/>
      </c>
      <c r="D186" s="46" t="str">
        <v/>
      </c>
      <c r="E186" s="49" t="str">
        <v/>
      </c>
      <c r="F186" s="9" t="str">
        <v/>
      </c>
      <c r="G186" s="38" t="str">
        <v/>
      </c>
      <c r="H186" s="65" t="e">
        <f>VLOOKUP(A186,'Grower Contact Info'!$B$3:$C$29,4,FALSE)</f>
        <v>#REF!</v>
      </c>
      <c r="J186" s="13"/>
      <c r="K186"/>
    </row>
    <row r="187" spans="1:11" ht="15">
      <c r="A187" s="8" t="str">
        <v>Rose Dale’s Organic Farm</v>
      </c>
      <c r="B187" s="46" t="str">
        <v/>
      </c>
      <c r="C187" s="46" t="str">
        <v/>
      </c>
      <c r="D187" s="46" t="str">
        <v/>
      </c>
      <c r="E187" s="49" t="str">
        <v/>
      </c>
      <c r="F187" s="9" t="str">
        <v/>
      </c>
      <c r="G187" s="38" t="str">
        <v/>
      </c>
      <c r="H187" s="65" t="e">
        <f>VLOOKUP(A187,'Grower Contact Info'!$B$3:$C$29,4,FALSE)</f>
        <v>#REF!</v>
      </c>
      <c r="J187" s="11"/>
      <c r="K187"/>
    </row>
    <row r="188" spans="1:11" ht="15">
      <c r="A188" s="8" t="str">
        <v>Rose Dale’s Organic Farm</v>
      </c>
      <c r="B188" s="46" t="str">
        <v/>
      </c>
      <c r="C188" s="46" t="str">
        <v/>
      </c>
      <c r="D188" s="46" t="str">
        <v/>
      </c>
      <c r="E188" s="49" t="str">
        <v/>
      </c>
      <c r="F188" s="9" t="str">
        <v/>
      </c>
      <c r="G188" s="38" t="str">
        <v/>
      </c>
      <c r="H188" s="65" t="e">
        <f>VLOOKUP(A188,'Grower Contact Info'!$B$3:$C$29,4,FALSE)</f>
        <v>#REF!</v>
      </c>
      <c r="J188" s="13"/>
      <c r="K188"/>
    </row>
    <row r="189" spans="1:11" ht="15">
      <c r="A189" s="8" t="str">
        <v>Rose Dale’s Organic Farm</v>
      </c>
      <c r="B189" s="46" t="str">
        <v/>
      </c>
      <c r="C189" s="46" t="str">
        <v/>
      </c>
      <c r="D189" s="46" t="str">
        <v/>
      </c>
      <c r="E189" s="49" t="str">
        <v/>
      </c>
      <c r="F189" s="9" t="str">
        <v/>
      </c>
      <c r="G189" s="38" t="str">
        <v/>
      </c>
      <c r="H189" s="65" t="e">
        <f>VLOOKUP(A189,'Grower Contact Info'!$B$3:$C$29,4,FALSE)</f>
        <v>#REF!</v>
      </c>
      <c r="J189" s="13"/>
      <c r="K189"/>
    </row>
    <row r="190" spans="1:11" ht="15">
      <c r="A190" s="8" t="str">
        <v>Rose Dale’s Organic Farm</v>
      </c>
      <c r="B190" s="46" t="str">
        <v/>
      </c>
      <c r="C190" s="46" t="str">
        <v/>
      </c>
      <c r="D190" s="46" t="str">
        <v/>
      </c>
      <c r="E190" s="49" t="str">
        <v/>
      </c>
      <c r="F190" s="9" t="str">
        <v/>
      </c>
      <c r="G190" s="38" t="str">
        <v/>
      </c>
      <c r="H190" s="65" t="e">
        <f>VLOOKUP(A190,'Grower Contact Info'!$B$3:$C$29,4,FALSE)</f>
        <v>#REF!</v>
      </c>
      <c r="J190" s="13"/>
      <c r="K190"/>
    </row>
    <row r="191" spans="1:11" ht="15">
      <c r="A191" s="8" t="str">
        <v>Rose Dale’s Organic Farm</v>
      </c>
      <c r="B191" s="46" t="str">
        <v/>
      </c>
      <c r="C191" s="46" t="str">
        <v/>
      </c>
      <c r="D191" s="46" t="str">
        <v/>
      </c>
      <c r="E191" s="49" t="str">
        <v/>
      </c>
      <c r="F191" s="9" t="str">
        <v/>
      </c>
      <c r="G191" s="38" t="str">
        <v/>
      </c>
      <c r="H191" s="65" t="e">
        <f>VLOOKUP(A191,'Grower Contact Info'!$B$3:$C$29,4,FALSE)</f>
        <v>#REF!</v>
      </c>
      <c r="J191" s="13"/>
      <c r="K191"/>
    </row>
    <row r="192" spans="1:11" ht="15">
      <c r="A192" s="8" t="str">
        <v>Rose Dale’s Organic Farm</v>
      </c>
      <c r="B192" s="46" t="str">
        <v/>
      </c>
      <c r="C192" s="46" t="str">
        <v/>
      </c>
      <c r="D192" s="46" t="str">
        <v/>
      </c>
      <c r="E192" s="49" t="str">
        <v/>
      </c>
      <c r="F192" s="9" t="str">
        <v/>
      </c>
      <c r="G192" s="38" t="str">
        <v/>
      </c>
      <c r="H192" s="65" t="e">
        <f>VLOOKUP(A192,'Grower Contact Info'!$B$3:$C$29,4,FALSE)</f>
        <v>#REF!</v>
      </c>
      <c r="J192" s="13"/>
      <c r="K192"/>
    </row>
    <row r="193" spans="1:11" ht="15">
      <c r="A193" s="8" t="str">
        <v>Rose Dale’s Organic Farm</v>
      </c>
      <c r="B193" s="46" t="str">
        <v/>
      </c>
      <c r="C193" s="46" t="str">
        <v/>
      </c>
      <c r="D193" s="46" t="str">
        <v/>
      </c>
      <c r="E193" s="49" t="str">
        <v/>
      </c>
      <c r="F193" s="9" t="str">
        <v/>
      </c>
      <c r="G193" s="38" t="str">
        <v/>
      </c>
      <c r="H193" s="65" t="e">
        <f>VLOOKUP(A193,'Grower Contact Info'!$B$3:$C$29,4,FALSE)</f>
        <v>#REF!</v>
      </c>
      <c r="J193" s="13"/>
      <c r="K193"/>
    </row>
    <row r="194" spans="1:11" ht="15">
      <c r="A194" s="8" t="str">
        <v>Rose Dale’s Organic Farm</v>
      </c>
      <c r="B194" s="46" t="str">
        <v/>
      </c>
      <c r="C194" s="46" t="str">
        <v/>
      </c>
      <c r="D194" s="46" t="str">
        <v/>
      </c>
      <c r="E194" s="49" t="str">
        <v/>
      </c>
      <c r="F194" s="9" t="str">
        <v/>
      </c>
      <c r="G194" s="38" t="str">
        <v/>
      </c>
      <c r="H194" s="65" t="e">
        <f>VLOOKUP(A194,'Grower Contact Info'!$B$3:$C$29,4,FALSE)</f>
        <v>#REF!</v>
      </c>
      <c r="J194" s="13"/>
      <c r="K194"/>
    </row>
    <row r="195" spans="1:11" ht="15">
      <c r="A195" s="8" t="str">
        <v>Rose Dale’s Organic Farm</v>
      </c>
      <c r="B195" s="46" t="str">
        <v/>
      </c>
      <c r="C195" s="46" t="str">
        <v/>
      </c>
      <c r="D195" s="46" t="str">
        <v/>
      </c>
      <c r="E195" s="49" t="str">
        <v/>
      </c>
      <c r="F195" s="9" t="str">
        <v/>
      </c>
      <c r="G195" s="38" t="str">
        <v/>
      </c>
      <c r="H195" s="65" t="e">
        <f>VLOOKUP(A195,'Grower Contact Info'!$B$3:$C$29,4,FALSE)</f>
        <v>#REF!</v>
      </c>
      <c r="J195" s="13"/>
      <c r="K195"/>
    </row>
    <row r="196" spans="1:11" ht="15">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c r="A208" s="8" t="str">
        <v>Rose Dale’s Organic Farm</v>
      </c>
      <c r="B208" s="46" t="str">
        <v/>
      </c>
      <c r="C208" s="46" t="str">
        <v/>
      </c>
      <c r="D208" s="46" t="str">
        <v/>
      </c>
      <c r="E208" s="49" t="str">
        <v/>
      </c>
      <c r="F208" s="9" t="str">
        <v/>
      </c>
      <c r="G208" s="38" t="str">
        <v/>
      </c>
      <c r="H208" s="65" t="e">
        <f>VLOOKUP(A208,'Grower Contact Info'!$B$3:$C$29,4,FALSE)</f>
        <v>#REF!</v>
      </c>
      <c r="J208" s="13"/>
      <c r="K208"/>
    </row>
    <row r="209" spans="1:11" ht="15">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c r="A233" s="8" t="str">
        <v>Sandy Lane Organics</v>
      </c>
      <c r="B233" s="46" t="str">
        <v/>
      </c>
      <c r="C233" s="46" t="str">
        <v/>
      </c>
      <c r="D233" s="46" t="str">
        <v/>
      </c>
      <c r="E233" s="49" t="str">
        <v/>
      </c>
      <c r="F233" s="9" t="str">
        <v/>
      </c>
      <c r="G233" s="38" t="str">
        <v/>
      </c>
      <c r="H233" s="65" t="e">
        <f>VLOOKUP(A233,'Grower Contact Info'!$B$3:$C$29,4,FALSE)</f>
        <v>#REF!</v>
      </c>
      <c r="J233" s="13"/>
      <c r="K233"/>
    </row>
    <row r="234" spans="1:11" ht="15">
      <c r="A234" s="8" t="str">
        <v>The Market Garden</v>
      </c>
      <c r="B234" s="46" t="str">
        <v/>
      </c>
      <c r="C234" s="46" t="str">
        <v/>
      </c>
      <c r="D234" s="46" t="str">
        <v/>
      </c>
      <c r="E234" s="49" t="str">
        <v/>
      </c>
      <c r="F234" s="9" t="str">
        <v/>
      </c>
      <c r="G234" s="38" t="str">
        <v/>
      </c>
      <c r="H234" s="65" t="e">
        <f>VLOOKUP(A234,'Grower Contact Info'!$B$3:$C$29,4,FALSE)</f>
        <v>#N/A</v>
      </c>
      <c r="J234" s="13"/>
      <c r="K234"/>
    </row>
    <row r="235" spans="1:11" ht="15">
      <c r="A235" s="8" t="str">
        <v>The Market Garden</v>
      </c>
      <c r="B235" s="46" t="str">
        <v/>
      </c>
      <c r="C235" s="46" t="str">
        <v/>
      </c>
      <c r="D235" s="46" t="str">
        <v/>
      </c>
      <c r="E235" s="49" t="str">
        <v/>
      </c>
      <c r="F235" s="9" t="str">
        <v/>
      </c>
      <c r="G235" s="38" t="str">
        <v/>
      </c>
      <c r="H235" s="65" t="e">
        <f>VLOOKUP(A235,'Grower Contact Info'!$B$3:$C$29,4,FALSE)</f>
        <v>#N/A</v>
      </c>
      <c r="J235" s="13"/>
      <c r="K235"/>
    </row>
    <row r="236" spans="1:11" ht="15">
      <c r="A236" s="8" t="str">
        <v>The Market Garden</v>
      </c>
      <c r="B236" s="46" t="str">
        <v/>
      </c>
      <c r="C236" s="46" t="str">
        <v/>
      </c>
      <c r="D236" s="46" t="str">
        <v/>
      </c>
      <c r="E236" s="49" t="str">
        <v/>
      </c>
      <c r="F236" s="9" t="str">
        <v/>
      </c>
      <c r="G236" s="38" t="str">
        <v/>
      </c>
      <c r="H236" s="65" t="e">
        <f>VLOOKUP(A236,'Grower Contact Info'!$B$3:$C$29,4,FALSE)</f>
        <v>#N/A</v>
      </c>
      <c r="J236" s="13"/>
      <c r="K236"/>
    </row>
    <row r="237" spans="1:11" ht="15">
      <c r="A237" s="8" t="str">
        <v>The Market Garden</v>
      </c>
      <c r="B237" s="46" t="str">
        <v/>
      </c>
      <c r="C237" s="46" t="str">
        <v/>
      </c>
      <c r="D237" s="46" t="str">
        <v/>
      </c>
      <c r="E237" s="49" t="str">
        <v/>
      </c>
      <c r="F237" s="9" t="str">
        <v/>
      </c>
      <c r="G237" s="38" t="str">
        <v/>
      </c>
      <c r="H237" s="65" t="e">
        <f>VLOOKUP(A237,'Grower Contact Info'!$B$3:$C$29,4,FALSE)</f>
        <v>#N/A</v>
      </c>
      <c r="J237" s="13"/>
      <c r="K237"/>
    </row>
    <row r="238" spans="1:11" ht="15">
      <c r="A238" s="8" t="str">
        <v>The Market Garden</v>
      </c>
      <c r="B238" s="46" t="str">
        <v/>
      </c>
      <c r="C238" s="46" t="str">
        <v/>
      </c>
      <c r="D238" s="46" t="str">
        <v/>
      </c>
      <c r="E238" s="49" t="str">
        <v/>
      </c>
      <c r="F238" s="9" t="str">
        <v/>
      </c>
      <c r="G238" s="38" t="str">
        <v/>
      </c>
      <c r="H238" s="65" t="e">
        <f>VLOOKUP(A238,'Grower Contact Info'!$B$3:$C$29,4,FALSE)</f>
        <v>#N/A</v>
      </c>
      <c r="J238" s="13"/>
      <c r="K238"/>
    </row>
    <row r="239" spans="1:11" ht="15">
      <c r="A239" s="8" t="str">
        <v>The Market Garden</v>
      </c>
      <c r="B239" s="46" t="str">
        <v/>
      </c>
      <c r="C239" s="46" t="str">
        <v/>
      </c>
      <c r="D239" s="46" t="str">
        <v/>
      </c>
      <c r="E239" s="49" t="str">
        <v/>
      </c>
      <c r="F239" s="9" t="str">
        <v/>
      </c>
      <c r="G239" s="38" t="str">
        <v/>
      </c>
      <c r="H239" s="65" t="e">
        <f>VLOOKUP(A239,'Grower Contact Info'!$B$3:$C$29,4,FALSE)</f>
        <v>#N/A</v>
      </c>
      <c r="J239" s="13"/>
      <c r="K239"/>
    </row>
    <row r="240" spans="1:11" ht="15">
      <c r="A240" s="8" t="str">
        <v>The Market Garden</v>
      </c>
      <c r="B240" s="46" t="str">
        <v/>
      </c>
      <c r="C240" s="46" t="str">
        <v/>
      </c>
      <c r="D240" s="46" t="str">
        <v/>
      </c>
      <c r="E240" s="49" t="str">
        <v/>
      </c>
      <c r="F240" s="9" t="str">
        <v/>
      </c>
      <c r="G240" s="38" t="str">
        <v/>
      </c>
      <c r="H240" s="65" t="e">
        <f>VLOOKUP(A240,'Grower Contact Info'!$B$3:$C$29,4,FALSE)</f>
        <v>#N/A</v>
      </c>
      <c r="J240" s="13"/>
      <c r="K240"/>
    </row>
    <row r="241" spans="1:11" ht="15">
      <c r="A241" s="8" t="str">
        <v>The Market Garden</v>
      </c>
      <c r="B241" s="46" t="str">
        <v/>
      </c>
      <c r="C241" s="46" t="str">
        <v/>
      </c>
      <c r="D241" s="46" t="str">
        <v/>
      </c>
      <c r="E241" s="49" t="str">
        <v/>
      </c>
      <c r="F241" s="9" t="str">
        <v/>
      </c>
      <c r="G241" s="38" t="str">
        <v/>
      </c>
      <c r="H241" s="65" t="e">
        <f>VLOOKUP(A241,'Grower Contact Info'!$B$3:$C$29,4,FALSE)</f>
        <v>#N/A</v>
      </c>
      <c r="J241" s="13"/>
      <c r="K241"/>
    </row>
    <row r="242" spans="1:11" ht="15">
      <c r="A242" s="8" t="str">
        <v>The Market Garden</v>
      </c>
      <c r="B242" s="46" t="str">
        <v/>
      </c>
      <c r="C242" s="46" t="str">
        <v/>
      </c>
      <c r="D242" s="46" t="str">
        <v/>
      </c>
      <c r="E242" s="49" t="str">
        <v/>
      </c>
      <c r="F242" s="9" t="str">
        <v/>
      </c>
      <c r="G242" s="38" t="str">
        <v/>
      </c>
      <c r="H242" s="65" t="e">
        <f>VLOOKUP(A242,'Grower Contact Info'!$B$3:$C$29,4,FALSE)</f>
        <v>#N/A</v>
      </c>
      <c r="J242" s="13"/>
      <c r="K242"/>
    </row>
    <row r="243" spans="1:11" ht="15">
      <c r="A243" s="8" t="str">
        <v>The Market Garden</v>
      </c>
      <c r="B243" s="46" t="str">
        <v/>
      </c>
      <c r="C243" s="46" t="str">
        <v/>
      </c>
      <c r="D243" s="46" t="str">
        <v/>
      </c>
      <c r="E243" s="49" t="str">
        <v/>
      </c>
      <c r="F243" s="9" t="str">
        <v/>
      </c>
      <c r="G243" s="38" t="str">
        <v/>
      </c>
      <c r="H243" s="65" t="e">
        <f>VLOOKUP(A243,'Grower Contact Info'!$B$3:$C$29,4,FALSE)</f>
        <v>#N/A</v>
      </c>
      <c r="J243" s="11"/>
      <c r="K243"/>
    </row>
    <row r="244" spans="1:11" ht="15">
      <c r="A244" s="8" t="str">
        <v>The Market Garden</v>
      </c>
      <c r="B244" s="46" t="str">
        <v/>
      </c>
      <c r="C244" s="46" t="str">
        <v/>
      </c>
      <c r="D244" s="46" t="str">
        <v/>
      </c>
      <c r="E244" s="49" t="str">
        <v/>
      </c>
      <c r="F244" s="9" t="str">
        <v/>
      </c>
      <c r="G244" s="38" t="str">
        <v/>
      </c>
      <c r="H244" s="65" t="e">
        <f>VLOOKUP(A244,'Grower Contact Info'!$B$3:$C$29,4,FALSE)</f>
        <v>#N/A</v>
      </c>
      <c r="J244" s="13"/>
      <c r="K244"/>
    </row>
    <row r="245" spans="1:11" ht="15">
      <c r="A245" s="8" t="str">
        <v>The Market Garden</v>
      </c>
      <c r="B245" s="46" t="str">
        <v/>
      </c>
      <c r="C245" s="46" t="str">
        <v/>
      </c>
      <c r="D245" s="46" t="str">
        <v/>
      </c>
      <c r="E245" s="49" t="str">
        <v/>
      </c>
      <c r="F245" s="9" t="str">
        <v/>
      </c>
      <c r="G245" s="38" t="str">
        <v/>
      </c>
      <c r="H245" s="65" t="e">
        <f>VLOOKUP(A245,'Grower Contact Info'!$B$3:$C$29,4,FALSE)</f>
        <v>#N/A</v>
      </c>
      <c r="J245" s="13"/>
      <c r="K245"/>
    </row>
    <row r="246" spans="1:11" ht="15">
      <c r="A246" s="8" t="str">
        <v>The Market Garden</v>
      </c>
      <c r="B246" s="46" t="str">
        <v/>
      </c>
      <c r="C246" s="46" t="str">
        <v/>
      </c>
      <c r="D246" s="46" t="str">
        <v/>
      </c>
      <c r="E246" s="49" t="str">
        <v/>
      </c>
      <c r="F246" s="9" t="str">
        <v/>
      </c>
      <c r="G246" s="38" t="str">
        <v/>
      </c>
      <c r="H246" s="65" t="e">
        <f>VLOOKUP(A246,'Grower Contact Info'!$B$3:$C$29,4,FALSE)</f>
        <v>#N/A</v>
      </c>
      <c r="J246" s="13"/>
      <c r="K246"/>
    </row>
    <row r="247" spans="1:11" ht="15">
      <c r="A247" s="8" t="str">
        <v>The Market Garden</v>
      </c>
      <c r="B247" s="46" t="str">
        <v/>
      </c>
      <c r="C247" s="46" t="str">
        <v/>
      </c>
      <c r="D247" s="46" t="str">
        <v/>
      </c>
      <c r="E247" s="49" t="str">
        <v/>
      </c>
      <c r="F247" s="9" t="str">
        <v/>
      </c>
      <c r="G247" s="38" t="str">
        <v/>
      </c>
      <c r="H247" s="65" t="e">
        <f>VLOOKUP(A247,'Grower Contact Info'!$B$3:$C$29,4,FALSE)</f>
        <v>#N/A</v>
      </c>
      <c r="J247" s="13"/>
      <c r="K247"/>
    </row>
    <row r="248" spans="1:11" ht="15">
      <c r="A248" s="8" t="str">
        <v>The Market Garden</v>
      </c>
      <c r="B248" s="46" t="str">
        <v/>
      </c>
      <c r="C248" s="46" t="str">
        <v/>
      </c>
      <c r="D248" s="46" t="str">
        <v/>
      </c>
      <c r="E248" s="49" t="str">
        <v/>
      </c>
      <c r="F248" s="9" t="str">
        <v/>
      </c>
      <c r="G248" s="38" t="str">
        <v/>
      </c>
      <c r="H248" s="65" t="e">
        <f>VLOOKUP(A248,'Grower Contact Info'!$B$3:$C$29,4,FALSE)</f>
        <v>#N/A</v>
      </c>
      <c r="J248" s="13"/>
      <c r="K248"/>
    </row>
    <row r="249" spans="1:11" ht="15">
      <c r="A249" s="8" t="str">
        <v>The Market Garden</v>
      </c>
      <c r="B249" s="46" t="str">
        <v/>
      </c>
      <c r="C249" s="46" t="str">
        <v/>
      </c>
      <c r="D249" s="46" t="str">
        <v/>
      </c>
      <c r="E249" s="49" t="str">
        <v/>
      </c>
      <c r="F249" s="9" t="str">
        <v/>
      </c>
      <c r="G249" s="38" t="str">
        <v/>
      </c>
      <c r="H249" s="65" t="e">
        <f>VLOOKUP(A249,'Grower Contact Info'!$B$3:$C$29,4,FALSE)</f>
        <v>#N/A</v>
      </c>
      <c r="J249" s="13"/>
      <c r="K249"/>
    </row>
    <row r="250" spans="1:11" ht="15">
      <c r="A250" s="8" t="str">
        <v>The Market Garden</v>
      </c>
      <c r="B250" s="46" t="str">
        <v/>
      </c>
      <c r="C250" s="46" t="str">
        <v/>
      </c>
      <c r="D250" s="46" t="str">
        <v/>
      </c>
      <c r="E250" s="49" t="str">
        <v/>
      </c>
      <c r="F250" s="9" t="str">
        <v/>
      </c>
      <c r="G250" s="38" t="str">
        <v/>
      </c>
      <c r="H250" s="65" t="e">
        <f>VLOOKUP(A250,'Grower Contact Info'!$B$3:$C$29,4,FALSE)</f>
        <v>#N/A</v>
      </c>
      <c r="J250" s="13"/>
      <c r="K250"/>
    </row>
    <row r="251" spans="1:11" ht="15">
      <c r="A251" s="8" t="str">
        <v>The Market Garden</v>
      </c>
      <c r="B251" s="46" t="str">
        <v/>
      </c>
      <c r="C251" s="46" t="str">
        <v/>
      </c>
      <c r="D251" s="46" t="str">
        <v/>
      </c>
      <c r="E251" s="49" t="str">
        <v/>
      </c>
      <c r="F251" s="9" t="str">
        <v/>
      </c>
      <c r="G251" s="38" t="str">
        <v/>
      </c>
      <c r="H251" s="65" t="e">
        <f>VLOOKUP(A251,'Grower Contact Info'!$B$3:$C$29,4,FALSE)</f>
        <v>#N/A</v>
      </c>
      <c r="J251" s="13"/>
      <c r="K251"/>
    </row>
    <row r="252" spans="1:11" ht="15">
      <c r="A252" s="8" t="str">
        <v>The Market Garden</v>
      </c>
      <c r="B252" s="46" t="str">
        <v/>
      </c>
      <c r="C252" s="46" t="str">
        <v/>
      </c>
      <c r="D252" s="46" t="str">
        <v/>
      </c>
      <c r="E252" s="49" t="str">
        <v/>
      </c>
      <c r="F252" s="9" t="str">
        <v/>
      </c>
      <c r="G252" s="38" t="str">
        <v/>
      </c>
      <c r="H252" s="65" t="e">
        <f>VLOOKUP(A252,'Grower Contact Info'!$B$3:$C$29,4,FALSE)</f>
        <v>#N/A</v>
      </c>
      <c r="J252" s="13"/>
      <c r="K252"/>
    </row>
    <row r="253" spans="1:11" ht="15">
      <c r="A253" s="8" t="str">
        <v>The Market Garden</v>
      </c>
      <c r="B253" s="46" t="str">
        <v/>
      </c>
      <c r="C253" s="46" t="str">
        <v/>
      </c>
      <c r="D253" s="46" t="str">
        <v/>
      </c>
      <c r="E253" s="49" t="str">
        <v/>
      </c>
      <c r="F253" s="9" t="str">
        <v/>
      </c>
      <c r="G253" s="38" t="str">
        <v/>
      </c>
      <c r="H253" s="65" t="e">
        <f>VLOOKUP(A253,'Grower Contact Info'!$B$3:$C$29,4,FALSE)</f>
        <v>#N/A</v>
      </c>
      <c r="J253" s="13"/>
      <c r="K253"/>
    </row>
    <row r="254" spans="1:11" ht="15">
      <c r="A254" s="8" t="str">
        <v>The Market Garden</v>
      </c>
      <c r="B254" s="46" t="str">
        <v/>
      </c>
      <c r="C254" s="46" t="str">
        <v/>
      </c>
      <c r="D254" s="46" t="str">
        <v/>
      </c>
      <c r="E254" s="49" t="str">
        <v/>
      </c>
      <c r="F254" s="9" t="str">
        <v/>
      </c>
      <c r="G254" s="38" t="str">
        <v/>
      </c>
      <c r="H254" s="65" t="e">
        <f>VLOOKUP(A254,'Grower Contact Info'!$B$3:$C$29,4,FALSE)</f>
        <v>#N/A</v>
      </c>
      <c r="J254" s="13"/>
      <c r="K254"/>
    </row>
    <row r="255" spans="1:11" ht="15">
      <c r="A255" s="8" t="str">
        <v>The Market Garden</v>
      </c>
      <c r="B255" s="46" t="str">
        <v/>
      </c>
      <c r="C255" s="46" t="str">
        <v/>
      </c>
      <c r="D255" s="46" t="str">
        <v/>
      </c>
      <c r="E255" s="49" t="str">
        <v/>
      </c>
      <c r="F255" s="9" t="str">
        <v/>
      </c>
      <c r="G255" s="38" t="str">
        <v/>
      </c>
      <c r="H255" s="65" t="e">
        <f>VLOOKUP(A255,'Grower Contact Info'!$B$3:$C$29,4,FALSE)</f>
        <v>#N/A</v>
      </c>
      <c r="J255" s="13"/>
      <c r="K255"/>
    </row>
    <row r="256" spans="1:11" ht="15">
      <c r="A256" s="8" t="str">
        <v>The Market Garden</v>
      </c>
      <c r="B256" s="46" t="str">
        <v/>
      </c>
      <c r="C256" s="46" t="str">
        <v/>
      </c>
      <c r="D256" s="46" t="str">
        <v/>
      </c>
      <c r="E256" s="49" t="str">
        <v/>
      </c>
      <c r="F256" s="9" t="str">
        <v/>
      </c>
      <c r="G256" s="38" t="str">
        <v/>
      </c>
      <c r="H256" s="65" t="e">
        <f>VLOOKUP(A256,'Grower Contact Info'!$B$3:$C$29,4,FALSE)</f>
        <v>#N/A</v>
      </c>
      <c r="J256" s="13"/>
      <c r="K256"/>
    </row>
    <row r="257" spans="1:11" ht="15">
      <c r="A257" s="8" t="str">
        <v>The Market Garden</v>
      </c>
      <c r="B257" s="46" t="str">
        <v/>
      </c>
      <c r="C257" s="46" t="str">
        <v/>
      </c>
      <c r="D257" s="46" t="str">
        <v/>
      </c>
      <c r="E257" s="49" t="str">
        <v/>
      </c>
      <c r="F257" s="9" t="str">
        <v/>
      </c>
      <c r="G257" s="38" t="str">
        <v/>
      </c>
      <c r="H257" s="65" t="e">
        <f>VLOOKUP(A257,'Grower Contact Info'!$B$3:$C$29,4,FALSE)</f>
        <v>#N/A</v>
      </c>
      <c r="J257" s="13"/>
      <c r="K257"/>
    </row>
    <row r="258" spans="1:11" ht="15">
      <c r="A258" s="8" t="str">
        <v>The Market Garden</v>
      </c>
      <c r="B258" s="46" t="str">
        <v/>
      </c>
      <c r="C258" s="46" t="str">
        <v/>
      </c>
      <c r="D258" s="46" t="str">
        <v/>
      </c>
      <c r="E258" s="49" t="str">
        <v/>
      </c>
      <c r="F258" s="9" t="str">
        <v/>
      </c>
      <c r="G258" s="38" t="str">
        <v/>
      </c>
      <c r="H258" s="65" t="e">
        <f>VLOOKUP(A258,'Grower Contact Info'!$B$3:$C$29,4,FALSE)</f>
        <v>#N/A</v>
      </c>
      <c r="J258" s="13"/>
      <c r="K258"/>
    </row>
    <row r="259" spans="1:11" ht="15">
      <c r="A259" s="8" t="str">
        <v>Willowbrook Farm</v>
      </c>
      <c r="B259" s="46" t="str">
        <v>Eggs</v>
      </c>
      <c r="C259" s="46" t="str">
        <v>Medium</v>
      </c>
      <c r="D259" s="46" t="str">
        <v>tray (30 eggs)</v>
      </c>
      <c r="E259" s="49">
        <v>6.65</v>
      </c>
      <c r="F259" s="9">
        <v>72</v>
      </c>
      <c r="G259" s="38">
        <v>36</v>
      </c>
      <c r="H259" s="65" t="e">
        <f>VLOOKUP(A259,'Grower Contact Info'!$B$3:$C$29,4,FALSE)</f>
        <v>#REF!</v>
      </c>
      <c r="J259" s="13"/>
      <c r="K259"/>
    </row>
    <row r="260" spans="1:11" ht="15">
      <c r="A260" s="8" t="str">
        <v>Willowbrook Farm</v>
      </c>
      <c r="B260" s="46" t="str">
        <v>Eggs</v>
      </c>
      <c r="C260" s="46" t="str">
        <v>Large</v>
      </c>
      <c r="D260" s="46" t="str">
        <v>tray (30 eggs)</v>
      </c>
      <c r="E260" s="49">
        <v>7.3</v>
      </c>
      <c r="F260" s="9">
        <v>30</v>
      </c>
      <c r="G260" s="38">
        <v>30</v>
      </c>
      <c r="H260" s="65" t="e">
        <f>VLOOKUP(A260,'Grower Contact Info'!$B$3:$C$29,4,FALSE)</f>
        <v>#REF!</v>
      </c>
      <c r="J260" s="13"/>
      <c r="K260"/>
    </row>
    <row r="261" spans="1:11" ht="15">
      <c r="A261" s="8" t="str">
        <v>Willowbrook Farm</v>
      </c>
      <c r="B261" s="46" t="str">
        <v>Chicken</v>
      </c>
      <c r="C261" s="46" t="str">
        <v>Whole - approx 1.8-2kg</v>
      </c>
      <c r="D261" s="46" t="str">
        <v>kg</v>
      </c>
      <c r="E261" s="49">
        <v>13.36</v>
      </c>
      <c r="F261" s="9">
        <v>30</v>
      </c>
      <c r="G261" s="38">
        <v>30</v>
      </c>
      <c r="H261" s="65" t="e">
        <f>VLOOKUP(A261,'Grower Contact Info'!$B$3:$C$29,4,FALSE)</f>
        <v>#REF!</v>
      </c>
      <c r="J261" s="11"/>
      <c r="K261"/>
    </row>
    <row r="262" spans="1:11" ht="15">
      <c r="A262" s="8" t="str">
        <v>Willowbrook Farm</v>
      </c>
      <c r="B262" s="46" t="str">
        <v/>
      </c>
      <c r="C262" s="46" t="str">
        <v/>
      </c>
      <c r="D262" s="46" t="str">
        <v/>
      </c>
      <c r="E262" s="49" t="str">
        <v/>
      </c>
      <c r="F262" s="9" t="str">
        <v/>
      </c>
      <c r="G262" s="38" t="str">
        <v/>
      </c>
      <c r="H262" s="65" t="e">
        <f>VLOOKUP(A262,'Grower Contact Info'!$B$3:$C$29,4,FALSE)</f>
        <v>#REF!</v>
      </c>
      <c r="J262" s="13"/>
      <c r="K262"/>
    </row>
    <row r="263" spans="1:11" ht="15">
      <c r="A263" s="8" t="str">
        <v>Willowbrook Farm</v>
      </c>
      <c r="B263" s="46" t="str">
        <v/>
      </c>
      <c r="C263" s="46" t="str">
        <v/>
      </c>
      <c r="D263" s="46" t="str">
        <v/>
      </c>
      <c r="E263" s="49" t="str">
        <v/>
      </c>
      <c r="F263" s="9" t="str">
        <v/>
      </c>
      <c r="G263" s="38" t="str">
        <v/>
      </c>
      <c r="H263" s="65" t="e">
        <f>VLOOKUP(A263,'Grower Contact Info'!$B$3:$C$29,4,FALSE)</f>
        <v>#REF!</v>
      </c>
      <c r="J263" s="13"/>
      <c r="K263"/>
    </row>
    <row r="264" spans="1:11" ht="15">
      <c r="A264" s="8" t="str">
        <v>Willowbrook Farm</v>
      </c>
      <c r="B264" s="46" t="str">
        <v/>
      </c>
      <c r="C264" s="46" t="str">
        <v/>
      </c>
      <c r="D264" s="46" t="str">
        <v/>
      </c>
      <c r="E264" s="49" t="str">
        <v/>
      </c>
      <c r="F264" s="9" t="str">
        <v/>
      </c>
      <c r="G264" s="38" t="str">
        <v/>
      </c>
      <c r="H264" s="65" t="e">
        <f>VLOOKUP(A264,'Grower Contact Info'!$B$3:$C$29,4,FALSE)</f>
        <v>#REF!</v>
      </c>
      <c r="J264" s="13"/>
      <c r="K264"/>
    </row>
    <row r="265" spans="1:11" ht="15">
      <c r="A265" s="8" t="str">
        <v>Willowbrook Farm</v>
      </c>
      <c r="B265" s="46" t="str">
        <v/>
      </c>
      <c r="C265" s="46" t="str">
        <v/>
      </c>
      <c r="D265" s="46" t="str">
        <v/>
      </c>
      <c r="E265" s="49" t="str">
        <v/>
      </c>
      <c r="F265" s="9" t="str">
        <v/>
      </c>
      <c r="G265" s="38" t="str">
        <v/>
      </c>
      <c r="H265" s="65" t="e">
        <f>VLOOKUP(A265,'Grower Contact Info'!$B$3:$C$29,4,FALSE)</f>
        <v>#REF!</v>
      </c>
      <c r="J265" s="13"/>
      <c r="K265"/>
    </row>
    <row r="266" spans="1:11" ht="15">
      <c r="A266" s="8" t="str">
        <v>Willowbrook Farm</v>
      </c>
      <c r="B266" s="46" t="str">
        <v/>
      </c>
      <c r="C266" s="46" t="str">
        <v/>
      </c>
      <c r="D266" s="46" t="str">
        <v/>
      </c>
      <c r="E266" s="49" t="str">
        <v/>
      </c>
      <c r="F266" s="9" t="str">
        <v/>
      </c>
      <c r="G266" s="38" t="str">
        <v/>
      </c>
      <c r="H266" s="65" t="e">
        <f>VLOOKUP(A266,'Grower Contact Info'!$B$3:$C$29,4,FALSE)</f>
        <v>#REF!</v>
      </c>
      <c r="J266" s="13"/>
      <c r="K266"/>
    </row>
    <row r="267" spans="1:11" ht="15">
      <c r="A267" s="8" t="str">
        <v>Willowbrook Farm</v>
      </c>
      <c r="B267" s="46" t="str">
        <v/>
      </c>
      <c r="C267" s="46" t="str">
        <v/>
      </c>
      <c r="D267" s="46" t="str">
        <v/>
      </c>
      <c r="E267" s="49" t="str">
        <v/>
      </c>
      <c r="F267" s="9" t="str">
        <v/>
      </c>
      <c r="G267" s="38" t="str">
        <v/>
      </c>
      <c r="H267" s="65" t="e">
        <f>VLOOKUP(A267,'Grower Contact Info'!$B$3:$C$29,4,FALSE)</f>
        <v>#REF!</v>
      </c>
      <c r="J267" s="13"/>
      <c r="K267"/>
    </row>
    <row r="268" spans="1:11" ht="15">
      <c r="A268" s="8" t="str">
        <v>Willowbrook Farm</v>
      </c>
      <c r="B268" s="46" t="str">
        <v/>
      </c>
      <c r="C268" s="46" t="str">
        <v/>
      </c>
      <c r="D268" s="46" t="str">
        <v/>
      </c>
      <c r="E268" s="49" t="str">
        <v/>
      </c>
      <c r="F268" s="9" t="str">
        <v/>
      </c>
      <c r="G268" s="38" t="str">
        <v/>
      </c>
      <c r="H268" s="65" t="e">
        <f>VLOOKUP(A268,'Grower Contact Info'!$B$3:$C$29,4,FALSE)</f>
        <v>#REF!</v>
      </c>
      <c r="J268" s="13"/>
      <c r="K268"/>
    </row>
    <row r="269" spans="1:11" ht="15">
      <c r="A269" s="8" t="str">
        <v>Willowbrook Farm</v>
      </c>
      <c r="B269" s="46" t="str">
        <v/>
      </c>
      <c r="C269" s="46" t="str">
        <v/>
      </c>
      <c r="D269" s="46" t="str">
        <v/>
      </c>
      <c r="E269" s="49" t="str">
        <v/>
      </c>
      <c r="F269" s="9" t="str">
        <v/>
      </c>
      <c r="G269" s="38" t="str">
        <v/>
      </c>
      <c r="H269" s="65" t="e">
        <f>VLOOKUP(A269,'Grower Contact Info'!$B$3:$C$29,4,FALSE)</f>
        <v>#REF!</v>
      </c>
      <c r="J269" s="13"/>
      <c r="K269"/>
    </row>
    <row r="270" spans="1:11" ht="15">
      <c r="A270" s="8" t="str">
        <v>Willowbrook Farm</v>
      </c>
      <c r="B270" s="46" t="str">
        <v/>
      </c>
      <c r="C270" s="46" t="str">
        <v/>
      </c>
      <c r="D270" s="46" t="str">
        <v/>
      </c>
      <c r="E270" s="49" t="str">
        <v/>
      </c>
      <c r="F270" s="9" t="str">
        <v/>
      </c>
      <c r="G270" s="38" t="str">
        <v/>
      </c>
      <c r="H270" s="65" t="e">
        <f>VLOOKUP(A270,'Grower Contact Info'!$B$3:$C$29,4,FALSE)</f>
        <v>#REF!</v>
      </c>
      <c r="J270" s="13"/>
      <c r="K270"/>
    </row>
    <row r="271" spans="1:11" ht="15">
      <c r="A271" s="8" t="str">
        <v>Willowbrook Farm</v>
      </c>
      <c r="B271" s="46" t="str">
        <v/>
      </c>
      <c r="C271" s="46" t="str">
        <v/>
      </c>
      <c r="D271" s="46" t="str">
        <v/>
      </c>
      <c r="E271" s="49" t="str">
        <v/>
      </c>
      <c r="F271" s="9" t="str">
        <v/>
      </c>
      <c r="G271" s="38" t="str">
        <v/>
      </c>
      <c r="H271" s="65" t="e">
        <f>VLOOKUP(A271,'Grower Contact Info'!$B$3:$C$29,4,FALSE)</f>
        <v>#REF!</v>
      </c>
      <c r="J271" s="13"/>
      <c r="K271"/>
    </row>
    <row r="272" spans="1:11" ht="15">
      <c r="A272" s="8" t="str">
        <v>Willowbrook Farm</v>
      </c>
      <c r="B272" s="46" t="str">
        <v/>
      </c>
      <c r="C272" s="46" t="str">
        <v/>
      </c>
      <c r="D272" s="46" t="str">
        <v/>
      </c>
      <c r="E272" s="49" t="str">
        <v/>
      </c>
      <c r="F272" s="9" t="str">
        <v/>
      </c>
      <c r="G272" s="38" t="str">
        <v/>
      </c>
      <c r="H272" s="65" t="e">
        <f>VLOOKUP(A272,'Grower Contact Info'!$B$3:$C$29,4,FALSE)</f>
        <v>#REF!</v>
      </c>
      <c r="J272" s="13"/>
      <c r="K272"/>
    </row>
    <row r="273" spans="1:11" ht="15">
      <c r="A273" s="8" t="str">
        <v>Willowbrook Farm</v>
      </c>
      <c r="B273" s="46" t="str">
        <v/>
      </c>
      <c r="C273" s="46" t="str">
        <v/>
      </c>
      <c r="D273" s="46" t="str">
        <v/>
      </c>
      <c r="E273" s="49" t="str">
        <v/>
      </c>
      <c r="F273" s="9" t="str">
        <v/>
      </c>
      <c r="G273" s="38" t="str">
        <v/>
      </c>
      <c r="H273" s="65" t="e">
        <f>VLOOKUP(A273,'Grower Contact Info'!$B$3:$C$29,4,FALSE)</f>
        <v>#REF!</v>
      </c>
      <c r="J273" s="13"/>
      <c r="K273"/>
    </row>
    <row r="274" spans="1:11" ht="15">
      <c r="A274" s="8" t="str">
        <v>Willowbrook Farm</v>
      </c>
      <c r="B274" s="46" t="str">
        <v/>
      </c>
      <c r="C274" s="46" t="str">
        <v/>
      </c>
      <c r="D274" s="46" t="str">
        <v/>
      </c>
      <c r="E274" s="49" t="str">
        <v/>
      </c>
      <c r="F274" s="9" t="str">
        <v/>
      </c>
      <c r="G274" s="38" t="str">
        <v/>
      </c>
      <c r="H274" s="65" t="e">
        <f>VLOOKUP(A274,'Grower Contact Info'!$B$3:$C$29,4,FALSE)</f>
        <v>#REF!</v>
      </c>
      <c r="J274" s="13"/>
      <c r="K274"/>
    </row>
    <row r="275" spans="1:11" ht="15"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c r="A276" s="8" t="str">
        <v>Willowbrook Farm</v>
      </c>
      <c r="B276" s="46" t="str">
        <v/>
      </c>
      <c r="C276" s="46" t="str">
        <v/>
      </c>
      <c r="D276" s="46" t="str">
        <v/>
      </c>
      <c r="E276" s="49" t="str">
        <v/>
      </c>
      <c r="F276" s="9" t="str">
        <v/>
      </c>
      <c r="G276" s="38" t="str">
        <v/>
      </c>
      <c r="H276" s="65" t="e">
        <f>VLOOKUP(A276,'Grower Contact Info'!$B$3:$C$29,4,FALSE)</f>
        <v>#REF!</v>
      </c>
      <c r="J276" s="13"/>
      <c r="K276"/>
    </row>
    <row r="277" spans="1:11" ht="15">
      <c r="A277" s="8" t="str">
        <v>Willowbrook Farm</v>
      </c>
      <c r="B277" s="46" t="str">
        <v/>
      </c>
      <c r="C277" s="46" t="str">
        <v/>
      </c>
      <c r="D277" s="46" t="str">
        <v/>
      </c>
      <c r="E277" s="49" t="str">
        <v/>
      </c>
      <c r="F277" s="9" t="str">
        <v/>
      </c>
      <c r="G277" s="38" t="str">
        <v/>
      </c>
      <c r="H277" s="65" t="e">
        <f>VLOOKUP(A277,'Grower Contact Info'!$B$3:$C$29,4,FALSE)</f>
        <v>#REF!</v>
      </c>
      <c r="J277" s="11"/>
      <c r="K277"/>
    </row>
    <row r="278" spans="1:11" ht="15">
      <c r="A278" s="8" t="str">
        <v>Willowbrook Farm</v>
      </c>
      <c r="B278" s="46" t="str">
        <v/>
      </c>
      <c r="C278" s="46" t="str">
        <v/>
      </c>
      <c r="D278" s="46" t="str">
        <v/>
      </c>
      <c r="E278" s="49" t="str">
        <v/>
      </c>
      <c r="F278" s="9" t="str">
        <v/>
      </c>
      <c r="G278" s="38" t="str">
        <v/>
      </c>
      <c r="H278" s="65" t="e">
        <f>VLOOKUP(A278,'Grower Contact Info'!$B$3:$C$29,4,FALSE)</f>
        <v>#REF!</v>
      </c>
      <c r="J278" s="13"/>
      <c r="K278"/>
    </row>
    <row r="279" spans="1:11" ht="15">
      <c r="A279" s="8" t="str">
        <v>Willowbrook Farm</v>
      </c>
      <c r="B279" s="46" t="str">
        <v/>
      </c>
      <c r="C279" s="46" t="str">
        <v/>
      </c>
      <c r="D279" s="46" t="str">
        <v/>
      </c>
      <c r="E279" s="49" t="str">
        <v/>
      </c>
      <c r="F279" s="9" t="str">
        <v/>
      </c>
      <c r="G279" s="38" t="str">
        <v/>
      </c>
      <c r="H279" s="65" t="e">
        <f>VLOOKUP(A279,'Grower Contact Info'!$B$3:$C$29,4,FALSE)</f>
        <v>#REF!</v>
      </c>
      <c r="J279" s="13"/>
      <c r="K279"/>
    </row>
    <row r="280" spans="1:11" ht="15">
      <c r="A280" s="8" t="str">
        <v>Willowbrook Farm</v>
      </c>
      <c r="B280" s="46" t="str">
        <v/>
      </c>
      <c r="C280" s="46" t="str">
        <v/>
      </c>
      <c r="D280" s="46" t="str">
        <v/>
      </c>
      <c r="E280" s="49" t="str">
        <v/>
      </c>
      <c r="F280" s="9" t="str">
        <v/>
      </c>
      <c r="G280" s="38" t="str">
        <v/>
      </c>
      <c r="H280" s="65" t="e">
        <f>VLOOKUP(A280,'Grower Contact Info'!$B$3:$C$29,4,FALSE)</f>
        <v>#REF!</v>
      </c>
      <c r="J280" s="13"/>
      <c r="K280"/>
    </row>
    <row r="281" spans="1:11" ht="15">
      <c r="A281" s="8" t="str">
        <v>Willowbrook Farm</v>
      </c>
      <c r="B281" s="46" t="str">
        <v/>
      </c>
      <c r="C281" s="46" t="str">
        <v/>
      </c>
      <c r="D281" s="46" t="str">
        <v/>
      </c>
      <c r="E281" s="49" t="str">
        <v/>
      </c>
      <c r="F281" s="9" t="str">
        <v/>
      </c>
      <c r="G281" s="38" t="str">
        <v/>
      </c>
      <c r="H281" s="65" t="e">
        <f>VLOOKUP(A281,'Grower Contact Info'!$B$3:$C$29,4,FALSE)</f>
        <v>#REF!</v>
      </c>
      <c r="J281" s="13"/>
      <c r="K281"/>
    </row>
    <row r="282" spans="1:11" ht="15">
      <c r="A282" s="8" t="str">
        <v>Willowbrook Farm</v>
      </c>
      <c r="B282" s="46" t="str">
        <v/>
      </c>
      <c r="C282" s="46" t="str">
        <v/>
      </c>
      <c r="D282" s="46" t="str">
        <v/>
      </c>
      <c r="E282" s="49" t="str">
        <v/>
      </c>
      <c r="F282" s="9" t="str">
        <v/>
      </c>
      <c r="G282" s="38" t="str">
        <v/>
      </c>
      <c r="H282" s="65" t="e">
        <f>VLOOKUP(A282,'Grower Contact Info'!$B$3:$C$29,4,FALSE)</f>
        <v>#REF!</v>
      </c>
      <c r="J282" s="13"/>
      <c r="K282"/>
    </row>
    <row r="283" spans="1:11" ht="15">
      <c r="A283" s="8" t="str">
        <v>Willowbrook Farm</v>
      </c>
      <c r="B283" s="46" t="str">
        <v/>
      </c>
      <c r="C283" s="46" t="str">
        <v/>
      </c>
      <c r="D283" s="46" t="str">
        <v/>
      </c>
      <c r="E283" s="49" t="str">
        <v/>
      </c>
      <c r="F283" s="9" t="str">
        <v/>
      </c>
      <c r="G283" s="38" t="str">
        <v/>
      </c>
      <c r="H283" s="65" t="e">
        <f>VLOOKUP(A283,'Grower Contact Info'!$B$3:$C$29,4,FALSE)</f>
        <v>#REF!</v>
      </c>
      <c r="J283" s="13"/>
      <c r="K283"/>
    </row>
    <row r="284" spans="1:11" ht="15.75" customHeight="1">
      <c r="A284" s="8" t="str">
        <v>Proof Social Bakehouse</v>
      </c>
      <c r="B284" s="46" t="str">
        <v>Bread (Mon)</v>
      </c>
      <c r="C284" s="46" t="str">
        <v>Sourdough loaf - additional £6 delivery cost</v>
      </c>
      <c r="D284" s="46" t="str">
        <v>each</v>
      </c>
      <c r="E284" s="49">
        <v>3.75</v>
      </c>
      <c r="F284" s="9">
        <v>50</v>
      </c>
      <c r="G284" s="38">
        <v>39</v>
      </c>
      <c r="H284" s="65" t="e">
        <f>VLOOKUP(A284,'Grower Contact Info'!$B$3:$C$29,4,FALSE)</f>
        <v>#REF!</v>
      </c>
      <c r="J284" s="13"/>
    </row>
    <row r="285" spans="1:11" ht="15.75" customHeight="1">
      <c r="A285" s="8" t="str">
        <v>Proof Social Bakehouse</v>
      </c>
      <c r="B285" s="46" t="str">
        <v>Bread (Tue)</v>
      </c>
      <c r="C285" s="46" t="str">
        <v>Sourdough loaf - delivered with other orders</v>
      </c>
      <c r="D285" s="46" t="str">
        <v>each</v>
      </c>
      <c r="E285" s="49">
        <v>3.75</v>
      </c>
      <c r="F285" s="9">
        <v>50</v>
      </c>
      <c r="G285" s="38">
        <v>0</v>
      </c>
      <c r="H285" s="65" t="e">
        <f>VLOOKUP(A285,'Grower Contact Info'!$B$3:$C$29,4,FALSE)</f>
        <v>#REF!</v>
      </c>
      <c r="J285" s="13"/>
    </row>
    <row r="286" spans="1:11" ht="15.75" customHeight="1">
      <c r="A286" s="8" t="str">
        <v>Proof Social Bakehouse</v>
      </c>
      <c r="B286" s="46" t="str">
        <v>Bread (Wed)</v>
      </c>
      <c r="C286" s="46" t="str">
        <v>Sourdough loaf - additional £6 delivery cost</v>
      </c>
      <c r="D286" s="46" t="str">
        <v>each</v>
      </c>
      <c r="E286" s="49">
        <v>3.75</v>
      </c>
      <c r="F286" s="9">
        <v>50</v>
      </c>
      <c r="G286" s="38">
        <v>36</v>
      </c>
      <c r="H286" s="65" t="e">
        <f>VLOOKUP(A286,'Grower Contact Info'!$B$3:$C$29,4,FALSE)</f>
        <v>#REF!</v>
      </c>
      <c r="J286" s="13"/>
    </row>
    <row r="287" spans="1:11" ht="15.75" customHeight="1">
      <c r="A287" s="8" t="str">
        <v>Proof Social Bakehouse</v>
      </c>
      <c r="B287" s="46" t="str">
        <v>Bread (Thu)</v>
      </c>
      <c r="C287" s="46" t="str">
        <v>Sourdough loaf - additional £6 delivery cost</v>
      </c>
      <c r="D287" s="46" t="str">
        <v>each</v>
      </c>
      <c r="E287" s="49">
        <v>3.75</v>
      </c>
      <c r="F287" s="9">
        <v>50</v>
      </c>
      <c r="G287" s="38">
        <v>50</v>
      </c>
      <c r="H287" s="65" t="e">
        <f>VLOOKUP(A287,'Grower Contact Info'!$B$3:$C$29,4,FALSE)</f>
        <v>#REF!</v>
      </c>
      <c r="J287" s="13"/>
    </row>
    <row r="288" spans="1:11" ht="15.75"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customHeight="1">
      <c r="A309" s="8" t="str">
        <v>Proof Social Bakehouse</v>
      </c>
      <c r="B309" s="46" t="str">
        <v/>
      </c>
      <c r="C309" s="46" t="str">
        <v/>
      </c>
      <c r="D309" s="46" t="str">
        <v/>
      </c>
      <c r="E309" s="49" t="str">
        <v/>
      </c>
      <c r="F309" s="9" t="str">
        <v/>
      </c>
      <c r="G309" s="38" t="str">
        <v/>
      </c>
      <c r="H309" s="65" t="e">
        <f>VLOOKUP(A309,'Grower Contact Info'!$B$3:$C$29,4,FALSE)</f>
        <v>#REF!</v>
      </c>
      <c r="J309" s="13"/>
    </row>
    <row r="310" spans="1:10" ht="15.75"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customHeight="1">
      <c r="A335" s="8" t="str">
        <v>Pudlicote Farm</v>
      </c>
      <c r="B335" s="46" t="str">
        <v/>
      </c>
      <c r="C335" s="46" t="str">
        <v/>
      </c>
      <c r="D335" s="46" t="str">
        <v/>
      </c>
      <c r="E335" s="49" t="str">
        <v/>
      </c>
      <c r="F335" s="9" t="str">
        <v/>
      </c>
      <c r="G335" s="38" t="str">
        <v/>
      </c>
      <c r="H335" s="65" t="e">
        <f>VLOOKUP(A335,'Grower Contact Info'!$B$3:$C$29,4,FALSE)</f>
        <v>#REF!</v>
      </c>
      <c r="J335" s="13"/>
    </row>
    <row r="336" spans="1:10" ht="15.75" customHeight="1">
      <c r="A336" s="8" t="str">
        <v/>
      </c>
      <c r="B336" s="46" t="str">
        <v/>
      </c>
      <c r="C336" s="46" t="str">
        <v/>
      </c>
      <c r="D336" s="46" t="str">
        <v/>
      </c>
      <c r="E336" s="49" t="str">
        <v/>
      </c>
      <c r="F336" s="9" t="str">
        <v/>
      </c>
      <c r="G336" s="38" t="str">
        <v/>
      </c>
      <c r="H336" s="65" t="e">
        <f>VLOOKUP(A336,'Grower Contact Info'!$B$3:$C$29,4,FALSE)</f>
        <v>#N/A</v>
      </c>
      <c r="J336" s="13"/>
    </row>
    <row r="337" spans="1:10" ht="15.75" customHeight="1">
      <c r="A337" s="8" t="str">
        <v/>
      </c>
      <c r="B337" s="46" t="str">
        <v/>
      </c>
      <c r="C337" s="46" t="str">
        <v/>
      </c>
      <c r="D337" s="46" t="str">
        <v/>
      </c>
      <c r="E337" s="49" t="str">
        <v/>
      </c>
      <c r="F337" s="9" t="str">
        <v/>
      </c>
      <c r="G337" s="38" t="str">
        <v/>
      </c>
      <c r="H337" s="65" t="e">
        <f>VLOOKUP(A337,'Grower Contact Info'!$B$3:$C$29,4,FALSE)</f>
        <v>#N/A</v>
      </c>
      <c r="J337" s="13"/>
    </row>
    <row r="338" spans="1:10" ht="15.75" customHeight="1">
      <c r="A338" s="8" t="str">
        <v/>
      </c>
      <c r="B338" s="46" t="str">
        <v/>
      </c>
      <c r="C338" s="46" t="str">
        <v/>
      </c>
      <c r="D338" s="46" t="str">
        <v/>
      </c>
      <c r="E338" s="49" t="str">
        <v/>
      </c>
      <c r="F338" s="9" t="str">
        <v/>
      </c>
      <c r="G338" s="38" t="str">
        <v/>
      </c>
      <c r="H338" s="65" t="e">
        <f>VLOOKUP(A338,'Grower Contact Info'!$B$3:$C$29,4,FALSE)</f>
        <v>#N/A</v>
      </c>
      <c r="J338" s="13"/>
    </row>
    <row r="339" spans="1:10" ht="15.75" customHeight="1">
      <c r="A339" s="8" t="str">
        <v/>
      </c>
      <c r="B339" s="46" t="str">
        <v/>
      </c>
      <c r="C339" s="46" t="str">
        <v/>
      </c>
      <c r="D339" s="46" t="str">
        <v/>
      </c>
      <c r="E339" s="49" t="str">
        <v/>
      </c>
      <c r="F339" s="9" t="str">
        <v/>
      </c>
      <c r="G339" s="38" t="str">
        <v/>
      </c>
      <c r="H339" s="65" t="e">
        <f>VLOOKUP(A339,'Grower Contact Info'!$B$3:$C$29,4,FALSE)</f>
        <v>#N/A</v>
      </c>
      <c r="J339" s="13"/>
    </row>
    <row r="340" spans="1:10" ht="15.75" customHeight="1">
      <c r="A340" s="8" t="str">
        <v/>
      </c>
      <c r="B340" s="46" t="str">
        <v/>
      </c>
      <c r="C340" s="46" t="str">
        <v/>
      </c>
      <c r="D340" s="46" t="str">
        <v/>
      </c>
      <c r="E340" s="49" t="str">
        <v/>
      </c>
      <c r="F340" s="9" t="str">
        <v/>
      </c>
      <c r="G340" s="38" t="str">
        <v/>
      </c>
      <c r="H340" s="65" t="e">
        <f>VLOOKUP(A340,'Grower Contact Info'!$B$3:$C$29,4,FALSE)</f>
        <v>#N/A</v>
      </c>
      <c r="J340" s="13"/>
    </row>
    <row r="341" spans="1:10" ht="15.75" customHeight="1">
      <c r="A341" s="8" t="str">
        <v/>
      </c>
      <c r="B341" s="46" t="str">
        <v/>
      </c>
      <c r="C341" s="46" t="str">
        <v/>
      </c>
      <c r="D341" s="46" t="str">
        <v/>
      </c>
      <c r="E341" s="49" t="str">
        <v/>
      </c>
      <c r="F341" s="9" t="str">
        <v/>
      </c>
      <c r="G341" s="38" t="str">
        <v/>
      </c>
      <c r="H341" s="65" t="e">
        <f>VLOOKUP(A341,'Grower Contact Info'!$B$3:$C$29,4,FALSE)</f>
        <v>#N/A</v>
      </c>
      <c r="J341" s="13"/>
    </row>
    <row r="342" spans="1:10" ht="15.75" customHeight="1">
      <c r="A342" s="8" t="str">
        <v/>
      </c>
      <c r="B342" s="46" t="str">
        <v/>
      </c>
      <c r="C342" s="46" t="str">
        <v/>
      </c>
      <c r="D342" s="46" t="str">
        <v/>
      </c>
      <c r="E342" s="49" t="str">
        <v/>
      </c>
      <c r="F342" s="9" t="str">
        <v/>
      </c>
      <c r="G342" s="38" t="str">
        <v/>
      </c>
      <c r="H342" s="65" t="e">
        <f>VLOOKUP(A342,'Grower Contact Info'!$B$3:$C$29,4,FALSE)</f>
        <v>#N/A</v>
      </c>
      <c r="J342" s="13"/>
    </row>
    <row r="343" spans="1:10" ht="15.75" customHeight="1">
      <c r="A343" s="8" t="str">
        <v/>
      </c>
      <c r="B343" s="46" t="str">
        <v/>
      </c>
      <c r="C343" s="46" t="str">
        <v/>
      </c>
      <c r="D343" s="46" t="str">
        <v/>
      </c>
      <c r="E343" s="49" t="str">
        <v/>
      </c>
      <c r="F343" s="9" t="str">
        <v/>
      </c>
      <c r="G343" s="38" t="str">
        <v/>
      </c>
      <c r="H343" s="65" t="e">
        <f>VLOOKUP(A343,'Grower Contact Info'!$B$3:$C$29,4,FALSE)</f>
        <v>#N/A</v>
      </c>
      <c r="J343" s="13"/>
    </row>
    <row r="344" spans="1:10" ht="15.75" customHeight="1">
      <c r="A344" s="8" t="str">
        <v/>
      </c>
      <c r="B344" s="46" t="str">
        <v/>
      </c>
      <c r="C344" s="46" t="str">
        <v/>
      </c>
      <c r="D344" s="46" t="str">
        <v/>
      </c>
      <c r="E344" s="49" t="str">
        <v/>
      </c>
      <c r="F344" s="9" t="str">
        <v/>
      </c>
      <c r="G344" s="38" t="str">
        <v/>
      </c>
      <c r="H344" s="65" t="e">
        <f>VLOOKUP(A344,'Grower Contact Info'!$B$3:$C$29,4,FALSE)</f>
        <v>#N/A</v>
      </c>
      <c r="J344" s="13"/>
    </row>
    <row r="345" spans="1:10" ht="15.75" customHeight="1">
      <c r="A345" s="8" t="str">
        <v/>
      </c>
      <c r="B345" s="46" t="str">
        <v/>
      </c>
      <c r="C345" s="46" t="str">
        <v/>
      </c>
      <c r="D345" s="46" t="str">
        <v/>
      </c>
      <c r="E345" s="49" t="str">
        <v/>
      </c>
      <c r="F345" s="9" t="str">
        <v/>
      </c>
      <c r="G345" s="38" t="str">
        <v/>
      </c>
      <c r="H345" s="65" t="e">
        <f>VLOOKUP(A345,'Grower Contact Info'!$B$3:$C$29,4,FALSE)</f>
        <v>#N/A</v>
      </c>
      <c r="J345" s="13"/>
    </row>
    <row r="346" spans="1:10" ht="15.75" customHeight="1">
      <c r="A346" s="8" t="str">
        <v/>
      </c>
      <c r="B346" s="46" t="str">
        <v/>
      </c>
      <c r="C346" s="46" t="str">
        <v/>
      </c>
      <c r="D346" s="46" t="str">
        <v/>
      </c>
      <c r="E346" s="49" t="str">
        <v/>
      </c>
      <c r="F346" s="9" t="str">
        <v/>
      </c>
      <c r="G346" s="38" t="str">
        <v/>
      </c>
      <c r="H346" s="65" t="e">
        <f>VLOOKUP(A346,'Grower Contact Info'!$B$3:$C$29,4,FALSE)</f>
        <v>#N/A</v>
      </c>
      <c r="J346" s="13"/>
    </row>
    <row r="347" spans="1:10" ht="15.75" customHeight="1">
      <c r="A347" s="8" t="str">
        <v/>
      </c>
      <c r="B347" s="46" t="str">
        <v/>
      </c>
      <c r="C347" s="46" t="str">
        <v/>
      </c>
      <c r="D347" s="46" t="str">
        <v/>
      </c>
      <c r="E347" s="49" t="str">
        <v/>
      </c>
      <c r="F347" s="9" t="str">
        <v/>
      </c>
      <c r="G347" s="38" t="str">
        <v/>
      </c>
      <c r="H347" s="65" t="e">
        <f>VLOOKUP(A347,'Grower Contact Info'!$B$3:$C$29,4,FALSE)</f>
        <v>#N/A</v>
      </c>
      <c r="J347" s="13"/>
    </row>
    <row r="348" spans="1:10" ht="15.75" customHeight="1">
      <c r="A348" s="8" t="str">
        <v/>
      </c>
      <c r="B348" s="46" t="str">
        <v/>
      </c>
      <c r="C348" s="46" t="str">
        <v/>
      </c>
      <c r="D348" s="46" t="str">
        <v/>
      </c>
      <c r="E348" s="49" t="str">
        <v/>
      </c>
      <c r="F348" s="9" t="str">
        <v/>
      </c>
      <c r="G348" s="38" t="str">
        <v/>
      </c>
      <c r="H348" s="65" t="e">
        <f>VLOOKUP(A348,'Grower Contact Info'!$B$3:$C$29,4,FALSE)</f>
        <v>#N/A</v>
      </c>
      <c r="J348" s="13"/>
    </row>
    <row r="349" spans="1:10" ht="15.75" customHeight="1">
      <c r="A349" s="8" t="str">
        <v/>
      </c>
      <c r="B349" s="46" t="str">
        <v/>
      </c>
      <c r="C349" s="46" t="str">
        <v/>
      </c>
      <c r="D349" s="46" t="str">
        <v/>
      </c>
      <c r="E349" s="49" t="str">
        <v/>
      </c>
      <c r="F349" s="9" t="str">
        <v/>
      </c>
      <c r="G349" s="38" t="str">
        <v/>
      </c>
      <c r="H349" s="65" t="e">
        <f>VLOOKUP(A349,'Grower Contact Info'!$B$3:$C$29,4,FALSE)</f>
        <v>#N/A</v>
      </c>
      <c r="J349" s="13"/>
    </row>
    <row r="350" spans="1:10" ht="15.75" customHeight="1">
      <c r="A350" s="8" t="str">
        <v/>
      </c>
      <c r="B350" s="46" t="str">
        <v/>
      </c>
      <c r="C350" s="46" t="str">
        <v/>
      </c>
      <c r="D350" s="46" t="str">
        <v/>
      </c>
      <c r="E350" s="49" t="str">
        <v/>
      </c>
      <c r="F350" s="9" t="str">
        <v/>
      </c>
      <c r="G350" s="38" t="str">
        <v/>
      </c>
      <c r="H350" s="65" t="e">
        <f>VLOOKUP(A350,'Grower Contact Info'!$B$3:$C$29,4,FALSE)</f>
        <v>#N/A</v>
      </c>
      <c r="J350" s="13"/>
    </row>
    <row r="351" spans="1:10" ht="15.75" customHeight="1">
      <c r="A351" s="8" t="str">
        <v/>
      </c>
      <c r="B351" s="46" t="str">
        <v/>
      </c>
      <c r="C351" s="46" t="str">
        <v/>
      </c>
      <c r="D351" s="46" t="str">
        <v/>
      </c>
      <c r="E351" s="49" t="str">
        <v/>
      </c>
      <c r="F351" s="9" t="str">
        <v/>
      </c>
      <c r="G351" s="38" t="str">
        <v/>
      </c>
      <c r="H351" s="65" t="e">
        <f>VLOOKUP(A351,'Grower Contact Info'!$B$3:$C$29,4,FALSE)</f>
        <v>#N/A</v>
      </c>
      <c r="J351" s="13"/>
    </row>
    <row r="352" spans="1:10" ht="15.75" customHeight="1">
      <c r="A352" s="8" t="str">
        <v/>
      </c>
      <c r="B352" s="46" t="str">
        <v/>
      </c>
      <c r="C352" s="46" t="str">
        <v/>
      </c>
      <c r="D352" s="46" t="str">
        <v/>
      </c>
      <c r="E352" s="49" t="str">
        <v/>
      </c>
      <c r="F352" s="9" t="str">
        <v/>
      </c>
      <c r="G352" s="38" t="str">
        <v/>
      </c>
      <c r="H352" s="65" t="e">
        <f>VLOOKUP(A352,'Grower Contact Info'!$B$3:$C$29,4,FALSE)</f>
        <v>#N/A</v>
      </c>
      <c r="J352" s="13"/>
    </row>
    <row r="353" spans="1:10" ht="15.75" customHeight="1">
      <c r="A353" s="8" t="str">
        <v/>
      </c>
      <c r="B353" s="46" t="str">
        <v/>
      </c>
      <c r="C353" s="46" t="str">
        <v/>
      </c>
      <c r="D353" s="46" t="str">
        <v/>
      </c>
      <c r="E353" s="49" t="str">
        <v/>
      </c>
      <c r="F353" s="9" t="str">
        <v/>
      </c>
      <c r="G353" s="38" t="str">
        <v/>
      </c>
      <c r="H353" s="65" t="e">
        <f>VLOOKUP(A353,'Grower Contact Info'!$B$3:$C$29,4,FALSE)</f>
        <v>#N/A</v>
      </c>
      <c r="J353" s="13"/>
    </row>
    <row r="354" spans="1:10" ht="15.75" customHeight="1">
      <c r="A354" s="8" t="str">
        <v/>
      </c>
      <c r="B354" s="46" t="str">
        <v/>
      </c>
      <c r="C354" s="46" t="str">
        <v/>
      </c>
      <c r="D354" s="46" t="str">
        <v/>
      </c>
      <c r="E354" s="49" t="str">
        <v/>
      </c>
      <c r="F354" s="9" t="str">
        <v/>
      </c>
      <c r="G354" s="38" t="str">
        <v/>
      </c>
      <c r="H354" s="65" t="e">
        <f>VLOOKUP(A354,'Grower Contact Info'!$B$3:$C$29,4,FALSE)</f>
        <v>#N/A</v>
      </c>
      <c r="J354" s="13"/>
    </row>
    <row r="355" spans="1:10" ht="15.75" customHeight="1">
      <c r="A355" s="8" t="str">
        <v/>
      </c>
      <c r="B355" s="46" t="str">
        <v/>
      </c>
      <c r="C355" s="46" t="str">
        <v/>
      </c>
      <c r="D355" s="46" t="str">
        <v/>
      </c>
      <c r="E355" s="49" t="str">
        <v/>
      </c>
      <c r="F355" s="9" t="str">
        <v/>
      </c>
      <c r="G355" s="38" t="str">
        <v/>
      </c>
      <c r="H355" s="65" t="e">
        <f>VLOOKUP(A355,'Grower Contact Info'!$B$3:$C$29,4,FALSE)</f>
        <v>#N/A</v>
      </c>
      <c r="J355" s="13"/>
    </row>
    <row r="356" spans="1:10" ht="15.75" customHeight="1">
      <c r="A356" s="8" t="str">
        <v/>
      </c>
      <c r="B356" s="46" t="str">
        <v/>
      </c>
      <c r="C356" s="46" t="str">
        <v/>
      </c>
      <c r="D356" s="46" t="str">
        <v/>
      </c>
      <c r="E356" s="49" t="str">
        <v/>
      </c>
      <c r="F356" s="9" t="str">
        <v/>
      </c>
      <c r="G356" s="38" t="str">
        <v/>
      </c>
      <c r="H356" s="65" t="e">
        <f>VLOOKUP(A356,'Grower Contact Info'!$B$3:$C$29,4,FALSE)</f>
        <v>#N/A</v>
      </c>
      <c r="J356" s="13"/>
    </row>
    <row r="357" spans="1:10" ht="15.75" customHeight="1">
      <c r="A357" s="8" t="str">
        <v/>
      </c>
      <c r="B357" s="46" t="str">
        <v/>
      </c>
      <c r="C357" s="46" t="str">
        <v/>
      </c>
      <c r="D357" s="46" t="str">
        <v/>
      </c>
      <c r="E357" s="49" t="str">
        <v/>
      </c>
      <c r="F357" s="9" t="str">
        <v/>
      </c>
      <c r="G357" s="38" t="str">
        <v/>
      </c>
      <c r="H357" s="65" t="e">
        <f>VLOOKUP(A357,'Grower Contact Info'!$B$3:$C$29,4,FALSE)</f>
        <v>#N/A</v>
      </c>
      <c r="J357" s="13"/>
    </row>
    <row r="358" spans="1:10" ht="15.75" customHeight="1">
      <c r="A358" s="8" t="str">
        <v/>
      </c>
      <c r="B358" s="46" t="str">
        <v/>
      </c>
      <c r="C358" s="46" t="str">
        <v/>
      </c>
      <c r="D358" s="46" t="str">
        <v/>
      </c>
      <c r="E358" s="49" t="str">
        <v/>
      </c>
      <c r="F358" s="9" t="str">
        <v/>
      </c>
      <c r="G358" s="38" t="str">
        <v/>
      </c>
      <c r="H358" s="65" t="e">
        <f>VLOOKUP(A358,'Grower Contact Info'!$B$3:$C$29,4,FALSE)</f>
        <v>#N/A</v>
      </c>
      <c r="J358" s="13"/>
    </row>
    <row r="359" spans="1:10" ht="15.75" customHeight="1">
      <c r="A359" s="8" t="str">
        <v/>
      </c>
      <c r="B359" s="46" t="str">
        <v/>
      </c>
      <c r="C359" s="46" t="str">
        <v/>
      </c>
      <c r="D359" s="46" t="str">
        <v/>
      </c>
      <c r="E359" s="49" t="str">
        <v/>
      </c>
      <c r="F359" s="9" t="str">
        <v/>
      </c>
      <c r="G359" s="38" t="str">
        <v/>
      </c>
      <c r="H359" s="65" t="e">
        <f>VLOOKUP(A359,'Grower Contact Info'!$B$3:$C$29,4,FALSE)</f>
        <v>#N/A</v>
      </c>
      <c r="J359" s="13"/>
    </row>
    <row r="360" spans="1:10" ht="15.75" customHeight="1">
      <c r="A360" s="8" t="str">
        <v/>
      </c>
      <c r="B360" s="46" t="str">
        <v/>
      </c>
      <c r="C360" s="46" t="str">
        <v/>
      </c>
      <c r="D360" s="46" t="str">
        <v/>
      </c>
      <c r="E360" s="49" t="str">
        <v/>
      </c>
      <c r="F360" s="9" t="str">
        <v/>
      </c>
      <c r="G360" s="38" t="str">
        <v/>
      </c>
      <c r="H360" s="65" t="e">
        <f>VLOOKUP(A360,'Grower Contact Info'!$B$3:$C$29,4,FALSE)</f>
        <v>#N/A</v>
      </c>
      <c r="J360" s="13"/>
    </row>
    <row r="361" spans="1:10" ht="15.75" customHeight="1">
      <c r="A361" s="8" t="str">
        <v/>
      </c>
      <c r="B361" s="46" t="str">
        <v/>
      </c>
      <c r="C361" s="46" t="str">
        <v/>
      </c>
      <c r="D361" s="46" t="str">
        <v/>
      </c>
      <c r="E361" s="49" t="str">
        <v/>
      </c>
      <c r="F361" s="9" t="str">
        <v/>
      </c>
      <c r="G361" s="38" t="str">
        <v/>
      </c>
      <c r="H361" s="65" t="e">
        <f>VLOOKUP(A361,'Grower Contact Info'!$B$3:$C$29,4,FALSE)</f>
        <v>#N/A</v>
      </c>
      <c r="J361" s="13"/>
    </row>
    <row r="362" spans="1:10" ht="15.75" customHeight="1">
      <c r="A362" s="8" t="str">
        <v/>
      </c>
      <c r="B362" s="46" t="str">
        <v/>
      </c>
      <c r="C362" s="46" t="str">
        <v/>
      </c>
      <c r="D362" s="46" t="str">
        <v/>
      </c>
      <c r="E362" s="49" t="str">
        <v/>
      </c>
      <c r="F362" s="9" t="str">
        <v/>
      </c>
      <c r="G362" s="38" t="str">
        <v/>
      </c>
      <c r="H362" s="65" t="e">
        <f>VLOOKUP(A362,'Grower Contact Info'!$B$3:$C$29,4,FALSE)</f>
        <v>#N/A</v>
      </c>
      <c r="J362" s="13"/>
    </row>
    <row r="363" spans="1:10" ht="15.75" customHeight="1">
      <c r="A363" s="8" t="str">
        <v/>
      </c>
      <c r="B363" s="46" t="str">
        <v/>
      </c>
      <c r="C363" s="46" t="str">
        <v/>
      </c>
      <c r="D363" s="46" t="str">
        <v/>
      </c>
      <c r="E363" s="49" t="str">
        <v/>
      </c>
      <c r="F363" s="9" t="str">
        <v/>
      </c>
      <c r="G363" s="38" t="str">
        <v/>
      </c>
      <c r="H363" s="65" t="e">
        <f>VLOOKUP(A363,'Grower Contact Info'!$B$3:$C$29,4,FALSE)</f>
        <v>#N/A</v>
      </c>
      <c r="J363" s="13"/>
    </row>
    <row r="364" spans="1:10" ht="15.75" customHeight="1">
      <c r="A364" s="8" t="str">
        <v/>
      </c>
      <c r="B364" s="46" t="str">
        <v/>
      </c>
      <c r="C364" s="46" t="str">
        <v/>
      </c>
      <c r="D364" s="46" t="str">
        <v/>
      </c>
      <c r="E364" s="49" t="str">
        <v/>
      </c>
      <c r="F364" s="9" t="str">
        <v/>
      </c>
      <c r="G364" s="38" t="str">
        <v/>
      </c>
      <c r="H364" s="65" t="e">
        <f>VLOOKUP(A364,'Grower Contact Info'!$B$3:$C$29,4,FALSE)</f>
        <v>#N/A</v>
      </c>
      <c r="J364" s="13"/>
    </row>
    <row r="365" spans="1:10" ht="15.75" customHeight="1">
      <c r="A365" s="8" t="str">
        <v/>
      </c>
      <c r="B365" s="46" t="str">
        <v/>
      </c>
      <c r="C365" s="46" t="str">
        <v/>
      </c>
      <c r="D365" s="46" t="str">
        <v/>
      </c>
      <c r="E365" s="49" t="str">
        <v/>
      </c>
      <c r="F365" s="9" t="str">
        <v/>
      </c>
      <c r="G365" s="38" t="str">
        <v/>
      </c>
      <c r="H365" s="65" t="e">
        <f>VLOOKUP(A365,'Grower Contact Info'!$B$3:$C$29,4,FALSE)</f>
        <v>#N/A</v>
      </c>
      <c r="J365" s="13"/>
    </row>
    <row r="366" spans="1:10" ht="15.75" customHeight="1">
      <c r="A366" s="8" t="str">
        <v/>
      </c>
      <c r="B366" s="46" t="str">
        <v/>
      </c>
      <c r="C366" s="46" t="str">
        <v/>
      </c>
      <c r="D366" s="46" t="str">
        <v/>
      </c>
      <c r="E366" s="49" t="str">
        <v/>
      </c>
      <c r="F366" s="9" t="str">
        <v/>
      </c>
      <c r="G366" s="38" t="str">
        <v/>
      </c>
      <c r="H366" s="65" t="e">
        <f>VLOOKUP(A366,'Grower Contact Info'!$B$3:$C$29,4,FALSE)</f>
        <v>#N/A</v>
      </c>
      <c r="J366" s="13"/>
    </row>
    <row r="367" spans="1:10" ht="15.75" customHeight="1">
      <c r="A367" s="8" t="str">
        <v/>
      </c>
      <c r="B367" s="46" t="str">
        <v/>
      </c>
      <c r="C367" s="46" t="str">
        <v/>
      </c>
      <c r="D367" s="46" t="str">
        <v/>
      </c>
      <c r="E367" s="49" t="str">
        <v/>
      </c>
      <c r="F367" s="9" t="str">
        <v/>
      </c>
      <c r="G367" s="38" t="str">
        <v/>
      </c>
      <c r="H367" s="65" t="e">
        <f>VLOOKUP(A367,'Grower Contact Info'!$B$3:$C$29,4,FALSE)</f>
        <v>#N/A</v>
      </c>
      <c r="J367" s="13"/>
    </row>
    <row r="368" spans="1:10" ht="15.75" customHeight="1">
      <c r="A368" s="8" t="str">
        <v/>
      </c>
      <c r="B368" s="46" t="str">
        <v/>
      </c>
      <c r="C368" s="46" t="str">
        <v/>
      </c>
      <c r="D368" s="46" t="str">
        <v/>
      </c>
      <c r="E368" s="49" t="str">
        <v/>
      </c>
      <c r="F368" s="9" t="str">
        <v/>
      </c>
      <c r="G368" s="38" t="str">
        <v/>
      </c>
      <c r="H368" s="65" t="e">
        <f>VLOOKUP(A368,'Grower Contact Info'!$B$3:$C$29,4,FALSE)</f>
        <v>#N/A</v>
      </c>
      <c r="J368" s="13"/>
    </row>
    <row r="369" spans="1:10" ht="15.75" customHeight="1">
      <c r="A369" s="8" t="str">
        <v/>
      </c>
      <c r="B369" s="46" t="str">
        <v/>
      </c>
      <c r="C369" s="46" t="str">
        <v/>
      </c>
      <c r="D369" s="46" t="str">
        <v/>
      </c>
      <c r="E369" s="49" t="str">
        <v/>
      </c>
      <c r="F369" s="9" t="str">
        <v/>
      </c>
      <c r="G369" s="38" t="str">
        <v/>
      </c>
      <c r="H369" s="65" t="e">
        <f>VLOOKUP(A369,'Grower Contact Info'!$B$3:$C$29,4,FALSE)</f>
        <v>#N/A</v>
      </c>
      <c r="J369" s="13"/>
    </row>
    <row r="370" spans="1:10" ht="15.75" customHeight="1">
      <c r="A370" s="8" t="str">
        <v/>
      </c>
      <c r="B370" s="46" t="str">
        <v/>
      </c>
      <c r="C370" s="46" t="str">
        <v/>
      </c>
      <c r="D370" s="46" t="str">
        <v/>
      </c>
      <c r="E370" s="49" t="str">
        <v/>
      </c>
      <c r="F370" s="9" t="str">
        <v/>
      </c>
      <c r="G370" s="38" t="str">
        <v/>
      </c>
      <c r="H370" s="65" t="e">
        <f>VLOOKUP(A370,'Grower Contact Info'!$B$3:$C$29,4,FALSE)</f>
        <v>#N/A</v>
      </c>
      <c r="J370" s="13"/>
    </row>
    <row r="371" spans="1:10" ht="15.75" customHeight="1">
      <c r="A371" s="8" t="str">
        <v/>
      </c>
      <c r="B371" s="46" t="str">
        <v/>
      </c>
      <c r="C371" s="46" t="str">
        <v/>
      </c>
      <c r="D371" s="46" t="str">
        <v/>
      </c>
      <c r="E371" s="49" t="str">
        <v/>
      </c>
      <c r="F371" s="9" t="str">
        <v/>
      </c>
      <c r="G371" s="38" t="str">
        <v/>
      </c>
      <c r="H371" s="65" t="e">
        <f>VLOOKUP(A371,'Grower Contact Info'!$B$3:$C$29,4,FALSE)</f>
        <v>#N/A</v>
      </c>
      <c r="J371" s="13"/>
    </row>
    <row r="372" spans="1:10" ht="15.75" customHeight="1">
      <c r="A372" s="8" t="str">
        <v/>
      </c>
      <c r="B372" s="46" t="str">
        <v/>
      </c>
      <c r="C372" s="46" t="str">
        <v/>
      </c>
      <c r="D372" s="46" t="str">
        <v/>
      </c>
      <c r="E372" s="49" t="str">
        <v/>
      </c>
      <c r="F372" s="9" t="str">
        <v/>
      </c>
      <c r="G372" s="38" t="str">
        <v/>
      </c>
      <c r="H372" s="65" t="e">
        <f>VLOOKUP(A372,'Grower Contact Info'!$B$3:$C$29,4,FALSE)</f>
        <v>#N/A</v>
      </c>
      <c r="J372" s="13"/>
    </row>
    <row r="373" spans="1:10" ht="15.75" customHeight="1">
      <c r="A373" s="8" t="str">
        <v/>
      </c>
      <c r="B373" s="46" t="str">
        <v/>
      </c>
      <c r="C373" s="46" t="str">
        <v/>
      </c>
      <c r="D373" s="46" t="str">
        <v/>
      </c>
      <c r="E373" s="49" t="str">
        <v/>
      </c>
      <c r="F373" s="9" t="str">
        <v/>
      </c>
      <c r="G373" s="38" t="str">
        <v/>
      </c>
      <c r="H373" s="65" t="e">
        <f>VLOOKUP(A373,'Grower Contact Info'!$B$3:$C$29,4,FALSE)</f>
        <v>#N/A</v>
      </c>
      <c r="J373" s="13"/>
    </row>
    <row r="374" spans="1:10" ht="15.75" customHeight="1">
      <c r="A374" s="8" t="str">
        <v/>
      </c>
      <c r="B374" s="46" t="str">
        <v/>
      </c>
      <c r="C374" s="46" t="str">
        <v/>
      </c>
      <c r="D374" s="46" t="str">
        <v/>
      </c>
      <c r="E374" s="49" t="str">
        <v/>
      </c>
      <c r="F374" s="9" t="str">
        <v/>
      </c>
      <c r="G374" s="38" t="str">
        <v/>
      </c>
      <c r="H374" s="65" t="e">
        <f>VLOOKUP(A374,'Grower Contact Info'!$B$3:$C$29,4,FALSE)</f>
        <v>#N/A</v>
      </c>
      <c r="J374" s="13"/>
    </row>
    <row r="375" spans="1:10" ht="15.75" customHeight="1">
      <c r="A375" s="8" t="str">
        <v/>
      </c>
      <c r="B375" s="46" t="str">
        <v/>
      </c>
      <c r="C375" s="46" t="str">
        <v/>
      </c>
      <c r="D375" s="46" t="str">
        <v/>
      </c>
      <c r="E375" s="49" t="str">
        <v/>
      </c>
      <c r="F375" s="9" t="str">
        <v/>
      </c>
      <c r="G375" s="38" t="str">
        <v/>
      </c>
      <c r="H375" s="65" t="e">
        <f>VLOOKUP(A375,'Grower Contact Info'!$B$3:$C$29,4,FALSE)</f>
        <v>#N/A</v>
      </c>
      <c r="J375" s="13"/>
    </row>
    <row r="376" spans="1:10" ht="15.75" customHeight="1">
      <c r="A376" s="8" t="str">
        <v/>
      </c>
      <c r="B376" s="46" t="str">
        <v/>
      </c>
      <c r="C376" s="46" t="str">
        <v/>
      </c>
      <c r="D376" s="46" t="str">
        <v/>
      </c>
      <c r="E376" s="49" t="str">
        <v/>
      </c>
      <c r="F376" s="9" t="str">
        <v/>
      </c>
      <c r="G376" s="38" t="str">
        <v/>
      </c>
      <c r="H376" s="65" t="e">
        <f>VLOOKUP(A376,'Grower Contact Info'!$B$3:$C$29,4,FALSE)</f>
        <v>#N/A</v>
      </c>
      <c r="J376" s="13"/>
    </row>
    <row r="377" spans="1:10" ht="15.75" customHeight="1">
      <c r="A377" s="8" t="str">
        <v/>
      </c>
      <c r="B377" s="46" t="str">
        <v/>
      </c>
      <c r="C377" s="46" t="str">
        <v/>
      </c>
      <c r="D377" s="46" t="str">
        <v/>
      </c>
      <c r="E377" s="49" t="str">
        <v/>
      </c>
      <c r="F377" s="9" t="str">
        <v/>
      </c>
      <c r="G377" s="38" t="str">
        <v/>
      </c>
      <c r="H377" s="65" t="e">
        <f>VLOOKUP(A377,'Grower Contact Info'!$B$3:$C$29,4,FALSE)</f>
        <v>#N/A</v>
      </c>
      <c r="J377" s="13"/>
    </row>
    <row r="378" spans="1:10" ht="15.75" customHeight="1">
      <c r="A378" s="8" t="str">
        <v/>
      </c>
      <c r="B378" s="46" t="str">
        <v/>
      </c>
      <c r="C378" s="46" t="str">
        <v/>
      </c>
      <c r="D378" s="46" t="str">
        <v/>
      </c>
      <c r="E378" s="49" t="str">
        <v/>
      </c>
      <c r="F378" s="9" t="str">
        <v/>
      </c>
      <c r="G378" s="38" t="str">
        <v/>
      </c>
      <c r="H378" s="65" t="e">
        <f>VLOOKUP(A378,'Grower Contact Info'!$B$3:$C$29,4,FALSE)</f>
        <v>#N/A</v>
      </c>
      <c r="J378" s="13"/>
    </row>
    <row r="379" spans="1:10" ht="15.75" customHeight="1">
      <c r="A379" s="8" t="str">
        <v/>
      </c>
      <c r="B379" s="46" t="str">
        <v/>
      </c>
      <c r="C379" s="46" t="str">
        <v/>
      </c>
      <c r="D379" s="46" t="str">
        <v/>
      </c>
      <c r="E379" s="49" t="str">
        <v/>
      </c>
      <c r="F379" s="9" t="str">
        <v/>
      </c>
      <c r="G379" s="38" t="str">
        <v/>
      </c>
      <c r="H379" s="65" t="e">
        <f>VLOOKUP(A379,'Grower Contact Info'!$B$3:$C$29,4,FALSE)</f>
        <v>#N/A</v>
      </c>
      <c r="J379" s="13"/>
    </row>
    <row r="380" spans="1:10" ht="15.75" customHeight="1">
      <c r="A380" s="8" t="str">
        <v/>
      </c>
      <c r="B380" s="46" t="str">
        <v/>
      </c>
      <c r="C380" s="46" t="str">
        <v/>
      </c>
      <c r="D380" s="46" t="str">
        <v/>
      </c>
      <c r="E380" s="49" t="str">
        <v/>
      </c>
      <c r="F380" s="9" t="str">
        <v/>
      </c>
      <c r="G380" s="38" t="str">
        <v/>
      </c>
      <c r="H380" s="65" t="e">
        <f>VLOOKUP(A380,'Grower Contact Info'!$B$3:$C$29,4,FALSE)</f>
        <v>#N/A</v>
      </c>
      <c r="J380" s="13"/>
    </row>
    <row r="381" spans="1:10" ht="15.75" customHeight="1">
      <c r="A381" s="8" t="str">
        <v/>
      </c>
      <c r="B381" s="46" t="str">
        <v/>
      </c>
      <c r="C381" s="46" t="str">
        <v/>
      </c>
      <c r="D381" s="46" t="str">
        <v/>
      </c>
      <c r="E381" s="49" t="str">
        <v/>
      </c>
      <c r="F381" s="9" t="str">
        <v/>
      </c>
      <c r="G381" s="38" t="str">
        <v/>
      </c>
      <c r="H381" s="65" t="e">
        <f>VLOOKUP(A381,'Grower Contact Info'!$B$3:$C$29,4,FALSE)</f>
        <v>#N/A</v>
      </c>
      <c r="J381" s="13"/>
    </row>
    <row r="382" spans="1:10" ht="15.75" customHeight="1">
      <c r="A382" s="8" t="str">
        <v/>
      </c>
      <c r="B382" s="46" t="str">
        <v/>
      </c>
      <c r="C382" s="46" t="str">
        <v/>
      </c>
      <c r="D382" s="46" t="str">
        <v/>
      </c>
      <c r="E382" s="49" t="str">
        <v/>
      </c>
      <c r="F382" s="9" t="str">
        <v/>
      </c>
      <c r="G382" s="38" t="str">
        <v/>
      </c>
      <c r="H382" s="65" t="e">
        <f>VLOOKUP(A382,'Grower Contact Info'!$B$3:$C$29,4,FALSE)</f>
        <v>#N/A</v>
      </c>
      <c r="J382" s="13"/>
    </row>
    <row r="383" spans="1:10" ht="15.75" customHeight="1">
      <c r="A383" s="8" t="str">
        <v/>
      </c>
      <c r="B383" s="46" t="str">
        <v/>
      </c>
      <c r="C383" s="46" t="str">
        <v/>
      </c>
      <c r="D383" s="46" t="str">
        <v/>
      </c>
      <c r="E383" s="49" t="str">
        <v/>
      </c>
      <c r="F383" s="9" t="str">
        <v/>
      </c>
      <c r="G383" s="38" t="str">
        <v/>
      </c>
      <c r="H383" s="65" t="e">
        <f>VLOOKUP(A383,'Grower Contact Info'!$B$3:$C$29,4,FALSE)</f>
        <v>#N/A</v>
      </c>
      <c r="J383" s="13"/>
    </row>
    <row r="384" spans="1:10" ht="15.75" customHeight="1">
      <c r="A384" s="8" t="str">
        <v/>
      </c>
      <c r="B384" s="46" t="str">
        <v/>
      </c>
      <c r="C384" s="46" t="str">
        <v/>
      </c>
      <c r="D384" s="46" t="str">
        <v/>
      </c>
      <c r="E384" s="49" t="str">
        <v/>
      </c>
      <c r="F384" s="9" t="str">
        <v/>
      </c>
      <c r="G384" s="38" t="str">
        <v/>
      </c>
      <c r="H384" s="65" t="e">
        <f>VLOOKUP(A384,'Grower Contact Info'!$B$3:$C$29,4,FALSE)</f>
        <v>#N/A</v>
      </c>
      <c r="J384" s="13"/>
    </row>
    <row r="385" spans="1:10" ht="15.75" customHeight="1">
      <c r="A385" s="8" t="str">
        <v/>
      </c>
      <c r="B385" s="46" t="str">
        <v/>
      </c>
      <c r="C385" s="46" t="str">
        <v/>
      </c>
      <c r="D385" s="46" t="str">
        <v/>
      </c>
      <c r="E385" s="49" t="str">
        <v/>
      </c>
      <c r="F385" s="9" t="str">
        <v/>
      </c>
      <c r="G385" s="38" t="str">
        <v/>
      </c>
      <c r="H385" s="65" t="e">
        <f>VLOOKUP(A385,'Grower Contact Info'!$B$3:$C$29,4,FALSE)</f>
        <v>#N/A</v>
      </c>
      <c r="J385" s="13"/>
    </row>
    <row r="386" spans="1:10" ht="15.75" customHeight="1">
      <c r="A386" s="8" t="str">
        <v/>
      </c>
      <c r="B386" s="46" t="str">
        <v/>
      </c>
      <c r="C386" s="46" t="str">
        <v/>
      </c>
      <c r="D386" s="46" t="str">
        <v/>
      </c>
      <c r="E386" s="49" t="str">
        <v/>
      </c>
      <c r="F386" s="9" t="str">
        <v/>
      </c>
      <c r="G386" s="38" t="str">
        <v/>
      </c>
      <c r="H386" s="65" t="e">
        <f>VLOOKUP(A386,'Grower Contact Info'!$B$3:$C$29,4,FALSE)</f>
        <v>#N/A</v>
      </c>
      <c r="J386" s="13"/>
    </row>
    <row r="387" spans="1:10" ht="15.75" customHeight="1">
      <c r="A387" s="8" t="str">
        <v/>
      </c>
      <c r="B387" s="46" t="str">
        <v/>
      </c>
      <c r="C387" s="46" t="str">
        <v/>
      </c>
      <c r="D387" s="46" t="str">
        <v/>
      </c>
      <c r="E387" s="49" t="str">
        <v/>
      </c>
      <c r="F387" s="9" t="str">
        <v/>
      </c>
      <c r="G387" s="38" t="str">
        <v/>
      </c>
      <c r="H387" s="65" t="e">
        <f>VLOOKUP(A387,'Grower Contact Info'!$B$3:$C$29,4,FALSE)</f>
        <v>#N/A</v>
      </c>
      <c r="J387" s="13"/>
    </row>
    <row r="388" spans="1:10" ht="15.75" customHeight="1">
      <c r="A388" s="8" t="str">
        <v/>
      </c>
      <c r="B388" s="46" t="str">
        <v/>
      </c>
      <c r="C388" s="46" t="str">
        <v/>
      </c>
      <c r="D388" s="46" t="str">
        <v/>
      </c>
      <c r="E388" s="49" t="str">
        <v/>
      </c>
      <c r="F388" s="9" t="str">
        <v/>
      </c>
      <c r="G388" s="38" t="str">
        <v/>
      </c>
      <c r="H388" s="65" t="e">
        <f>VLOOKUP(A388,'Grower Contact Info'!$B$3:$C$29,4,FALSE)</f>
        <v>#N/A</v>
      </c>
      <c r="J388" s="13"/>
    </row>
    <row r="389" spans="1:10" ht="15.75" customHeight="1">
      <c r="A389" s="8" t="str">
        <v/>
      </c>
      <c r="B389" s="46" t="str">
        <v/>
      </c>
      <c r="C389" s="46" t="str">
        <v/>
      </c>
      <c r="D389" s="46" t="str">
        <v/>
      </c>
      <c r="E389" s="49" t="str">
        <v/>
      </c>
      <c r="F389" s="9" t="str">
        <v/>
      </c>
      <c r="G389" s="38" t="str">
        <v/>
      </c>
      <c r="H389" s="65" t="e">
        <f>VLOOKUP(A389,'Grower Contact Info'!$B$3:$C$29,4,FALSE)</f>
        <v>#N/A</v>
      </c>
      <c r="J389" s="13"/>
    </row>
    <row r="390" spans="1:10" ht="15.75" customHeight="1">
      <c r="A390" s="8" t="str">
        <v/>
      </c>
      <c r="B390" s="46" t="str">
        <v/>
      </c>
      <c r="C390" s="46" t="str">
        <v/>
      </c>
      <c r="D390" s="46" t="str">
        <v/>
      </c>
      <c r="E390" s="49" t="str">
        <v/>
      </c>
      <c r="F390" s="9" t="str">
        <v/>
      </c>
      <c r="G390" s="38" t="str">
        <v/>
      </c>
      <c r="H390" s="65" t="e">
        <f>VLOOKUP(A390,'Grower Contact Info'!$B$3:$C$29,4,FALSE)</f>
        <v>#N/A</v>
      </c>
      <c r="J390" s="13"/>
    </row>
    <row r="391" spans="1:10" ht="15.75" customHeight="1">
      <c r="A391" s="8" t="str">
        <v/>
      </c>
      <c r="B391" s="46" t="str">
        <v/>
      </c>
      <c r="C391" s="46" t="str">
        <v/>
      </c>
      <c r="D391" s="46" t="str">
        <v/>
      </c>
      <c r="E391" s="49" t="str">
        <v/>
      </c>
      <c r="F391" s="9" t="str">
        <v/>
      </c>
      <c r="G391" s="38" t="str">
        <v/>
      </c>
      <c r="H391" s="65" t="e">
        <f>VLOOKUP(A391,'Grower Contact Info'!$B$3:$C$29,4,FALSE)</f>
        <v>#N/A</v>
      </c>
      <c r="J391" s="13"/>
    </row>
    <row r="392" spans="1:10" ht="15.75" customHeight="1">
      <c r="A392" s="8" t="str">
        <v/>
      </c>
      <c r="B392" s="46" t="str">
        <v/>
      </c>
      <c r="C392" s="46" t="str">
        <v/>
      </c>
      <c r="D392" s="46" t="str">
        <v/>
      </c>
      <c r="E392" s="49" t="str">
        <v/>
      </c>
      <c r="F392" s="9" t="str">
        <v/>
      </c>
      <c r="G392" s="38" t="str">
        <v/>
      </c>
      <c r="H392" s="65" t="e">
        <f>VLOOKUP(A392,'Grower Contact Info'!$B$3:$C$29,4,FALSE)</f>
        <v>#N/A</v>
      </c>
      <c r="J392" s="13"/>
    </row>
    <row r="393" spans="1:10" ht="15.75" customHeight="1">
      <c r="A393" s="8" t="str">
        <v/>
      </c>
      <c r="B393" s="46" t="str">
        <v/>
      </c>
      <c r="C393" s="46" t="str">
        <v/>
      </c>
      <c r="D393" s="46" t="str">
        <v/>
      </c>
      <c r="E393" s="49" t="str">
        <v/>
      </c>
      <c r="F393" s="9" t="str">
        <v/>
      </c>
      <c r="G393" s="38" t="str">
        <v/>
      </c>
      <c r="H393" s="65" t="e">
        <f>VLOOKUP(A393,'Grower Contact Info'!$B$3:$C$29,4,FALSE)</f>
        <v>#N/A</v>
      </c>
      <c r="J393" s="13"/>
    </row>
    <row r="394" spans="1:10" ht="15.75" customHeight="1">
      <c r="A394" s="8" t="str">
        <v/>
      </c>
      <c r="B394" s="46" t="str">
        <v/>
      </c>
      <c r="C394" s="46" t="str">
        <v/>
      </c>
      <c r="D394" s="46" t="str">
        <v/>
      </c>
      <c r="E394" s="49" t="str">
        <v/>
      </c>
      <c r="F394" s="9" t="str">
        <v/>
      </c>
      <c r="G394" s="38" t="str">
        <v/>
      </c>
      <c r="H394" s="65" t="e">
        <f>VLOOKUP(A394,'Grower Contact Info'!$B$3:$C$29,4,FALSE)</f>
        <v>#N/A</v>
      </c>
      <c r="J394" s="13"/>
    </row>
    <row r="395" spans="1:10" ht="15.75" customHeight="1">
      <c r="A395" s="8" t="str">
        <v/>
      </c>
      <c r="B395" s="46" t="str">
        <v/>
      </c>
      <c r="C395" s="46" t="str">
        <v/>
      </c>
      <c r="D395" s="46" t="str">
        <v/>
      </c>
      <c r="E395" s="49" t="str">
        <v/>
      </c>
      <c r="F395" s="9" t="str">
        <v/>
      </c>
      <c r="G395" s="38" t="str">
        <v/>
      </c>
      <c r="H395" s="65" t="e">
        <f>VLOOKUP(A395,'Grower Contact Info'!$B$3:$C$29,4,FALSE)</f>
        <v>#N/A</v>
      </c>
      <c r="J395" s="13"/>
    </row>
    <row r="396" spans="1:10" ht="15.75" customHeight="1">
      <c r="A396" s="8" t="str">
        <v/>
      </c>
      <c r="B396" s="46" t="str">
        <v/>
      </c>
      <c r="C396" s="46" t="str">
        <v/>
      </c>
      <c r="D396" s="46" t="str">
        <v/>
      </c>
      <c r="E396" s="49" t="str">
        <v/>
      </c>
      <c r="F396" s="9" t="str">
        <v/>
      </c>
      <c r="G396" s="38" t="str">
        <v/>
      </c>
      <c r="H396" s="65" t="e">
        <f>VLOOKUP(A396,'Grower Contact Info'!$B$3:$C$29,4,FALSE)</f>
        <v>#N/A</v>
      </c>
      <c r="J396" s="13"/>
    </row>
    <row r="397" spans="1:10" ht="15.75" customHeight="1">
      <c r="A397" s="8" t="str">
        <v/>
      </c>
      <c r="B397" s="46" t="str">
        <v/>
      </c>
      <c r="C397" s="46" t="str">
        <v/>
      </c>
      <c r="D397" s="46" t="str">
        <v/>
      </c>
      <c r="E397" s="49" t="str">
        <v/>
      </c>
      <c r="F397" s="9" t="str">
        <v/>
      </c>
      <c r="G397" s="38" t="str">
        <v/>
      </c>
      <c r="H397" s="65" t="e">
        <f>VLOOKUP(A397,'Grower Contact Info'!$B$3:$C$29,4,FALSE)</f>
        <v>#N/A</v>
      </c>
      <c r="J397" s="13"/>
    </row>
    <row r="398" spans="1:10" ht="15.75" customHeight="1">
      <c r="A398" s="8" t="str">
        <v/>
      </c>
      <c r="B398" s="46" t="str">
        <v/>
      </c>
      <c r="C398" s="46" t="str">
        <v/>
      </c>
      <c r="D398" s="46" t="str">
        <v/>
      </c>
      <c r="E398" s="49" t="str">
        <v/>
      </c>
      <c r="F398" s="9" t="str">
        <v/>
      </c>
      <c r="G398" s="38" t="str">
        <v/>
      </c>
      <c r="H398" s="65" t="e">
        <f>VLOOKUP(A398,'Grower Contact Info'!$B$3:$C$29,4,FALSE)</f>
        <v>#N/A</v>
      </c>
      <c r="J398" s="13"/>
    </row>
    <row r="399" spans="1:10" ht="15.75" customHeight="1">
      <c r="A399" s="8" t="str">
        <v/>
      </c>
      <c r="B399" s="46" t="str">
        <v/>
      </c>
      <c r="C399" s="46" t="str">
        <v/>
      </c>
      <c r="D399" s="46" t="str">
        <v/>
      </c>
      <c r="E399" s="49" t="str">
        <v/>
      </c>
      <c r="F399" s="9" t="str">
        <v/>
      </c>
      <c r="G399" s="38" t="str">
        <v/>
      </c>
      <c r="H399" s="65" t="e">
        <f>VLOOKUP(A399,'Grower Contact Info'!$B$3:$C$29,4,FALSE)</f>
        <v>#N/A</v>
      </c>
      <c r="J399" s="13"/>
    </row>
    <row r="400" spans="1:10" ht="15.75" customHeight="1">
      <c r="A400" s="8" t="str">
        <v/>
      </c>
      <c r="B400" s="46" t="str">
        <v/>
      </c>
      <c r="C400" s="46" t="str">
        <v/>
      </c>
      <c r="D400" s="46" t="str">
        <v/>
      </c>
      <c r="E400" s="49" t="str">
        <v/>
      </c>
      <c r="F400" s="9" t="str">
        <v/>
      </c>
      <c r="G400" s="38" t="str">
        <v/>
      </c>
      <c r="H400" s="65" t="e">
        <f>VLOOKUP(A400,'Grower Contact Info'!$B$3:$C$29,4,FALSE)</f>
        <v>#N/A</v>
      </c>
      <c r="J400" s="13"/>
    </row>
    <row r="401" spans="1:10" ht="15.75" customHeight="1">
      <c r="A401" s="8" t="str">
        <v/>
      </c>
      <c r="B401" s="46" t="str">
        <v/>
      </c>
      <c r="C401" s="46" t="str">
        <v/>
      </c>
      <c r="D401" s="46" t="str">
        <v/>
      </c>
      <c r="E401" s="49" t="str">
        <v/>
      </c>
      <c r="F401" s="9" t="str">
        <v/>
      </c>
      <c r="G401" s="38" t="str">
        <v/>
      </c>
      <c r="H401" s="65" t="e">
        <f>VLOOKUP(A401,'Grower Contact Info'!$B$3:$C$29,4,FALSE)</f>
        <v>#N/A</v>
      </c>
      <c r="J401" s="13"/>
    </row>
    <row r="402" spans="1:10" ht="15.75" customHeight="1">
      <c r="A402" s="8" t="str">
        <v/>
      </c>
      <c r="B402" s="46" t="str">
        <v/>
      </c>
      <c r="C402" s="46" t="str">
        <v/>
      </c>
      <c r="D402" s="46" t="str">
        <v/>
      </c>
      <c r="E402" s="49" t="str">
        <v/>
      </c>
      <c r="F402" s="9" t="str">
        <v/>
      </c>
      <c r="G402" s="38" t="str">
        <v/>
      </c>
      <c r="H402" s="65" t="e">
        <f>VLOOKUP(A402,'Grower Contact Info'!$B$3:$C$29,4,FALSE)</f>
        <v>#N/A</v>
      </c>
      <c r="J402" s="13"/>
    </row>
    <row r="403" spans="1:10" ht="15.75" customHeight="1">
      <c r="A403" s="8" t="str">
        <v/>
      </c>
      <c r="B403" s="46" t="str">
        <v/>
      </c>
      <c r="C403" s="46" t="str">
        <v/>
      </c>
      <c r="D403" s="46" t="str">
        <v/>
      </c>
      <c r="E403" s="49" t="str">
        <v/>
      </c>
      <c r="F403" s="9" t="str">
        <v/>
      </c>
      <c r="G403" s="38" t="str">
        <v/>
      </c>
      <c r="H403" s="65" t="e">
        <f>VLOOKUP(A403,'Grower Contact Info'!$B$3:$C$29,4,FALSE)</f>
        <v>#N/A</v>
      </c>
      <c r="J403" s="13"/>
    </row>
    <row r="404" spans="1:10" ht="15.75" customHeight="1">
      <c r="A404" s="8" t="str">
        <v/>
      </c>
      <c r="B404" s="46" t="str">
        <v/>
      </c>
      <c r="C404" s="46" t="str">
        <v/>
      </c>
      <c r="D404" s="46" t="str">
        <v/>
      </c>
      <c r="E404" s="49" t="str">
        <v/>
      </c>
      <c r="F404" s="9" t="str">
        <v/>
      </c>
      <c r="G404" s="38" t="str">
        <v/>
      </c>
      <c r="H404" s="65" t="e">
        <f>VLOOKUP(A404,'Grower Contact Info'!$B$3:$C$29,4,FALSE)</f>
        <v>#N/A</v>
      </c>
      <c r="J404" s="13"/>
    </row>
    <row r="405" spans="1:10" ht="15.75" customHeight="1">
      <c r="A405" s="8" t="str">
        <v/>
      </c>
      <c r="B405" s="46" t="str">
        <v/>
      </c>
      <c r="C405" s="46" t="str">
        <v/>
      </c>
      <c r="D405" s="46" t="str">
        <v/>
      </c>
      <c r="E405" s="49" t="str">
        <v/>
      </c>
      <c r="F405" s="9" t="str">
        <v/>
      </c>
      <c r="G405" s="38" t="str">
        <v/>
      </c>
      <c r="H405" s="65" t="e">
        <f>VLOOKUP(A405,'Grower Contact Info'!$B$3:$C$29,4,FALSE)</f>
        <v>#N/A</v>
      </c>
      <c r="J405" s="13"/>
    </row>
    <row r="406" spans="1:10" ht="15.75" customHeight="1">
      <c r="A406" s="8" t="str">
        <v/>
      </c>
      <c r="B406" s="46" t="str">
        <v/>
      </c>
      <c r="C406" s="46" t="str">
        <v/>
      </c>
      <c r="D406" s="46" t="str">
        <v/>
      </c>
      <c r="E406" s="49" t="str">
        <v/>
      </c>
      <c r="F406" s="9" t="str">
        <v/>
      </c>
      <c r="G406" s="38" t="str">
        <v/>
      </c>
      <c r="H406" s="65" t="e">
        <f>VLOOKUP(A406,'Grower Contact Info'!$B$3:$C$29,4,FALSE)</f>
        <v>#N/A</v>
      </c>
      <c r="J406" s="13"/>
    </row>
    <row r="407" spans="1:10" ht="15.75" customHeight="1">
      <c r="A407" s="8" t="str">
        <v/>
      </c>
      <c r="B407" s="46" t="str">
        <v/>
      </c>
      <c r="C407" s="46" t="str">
        <v/>
      </c>
      <c r="D407" s="46" t="str">
        <v/>
      </c>
      <c r="E407" s="49" t="str">
        <v/>
      </c>
      <c r="F407" s="9" t="str">
        <v/>
      </c>
      <c r="G407" s="38" t="str">
        <v/>
      </c>
      <c r="H407" s="65" t="e">
        <f>VLOOKUP(A407,'Grower Contact Info'!$B$3:$C$29,4,FALSE)</f>
        <v>#N/A</v>
      </c>
      <c r="J407" s="13"/>
    </row>
    <row r="408" spans="1:10" ht="15.75" customHeight="1">
      <c r="A408" s="8" t="str">
        <v/>
      </c>
      <c r="B408" s="46" t="str">
        <v/>
      </c>
      <c r="C408" s="46" t="str">
        <v/>
      </c>
      <c r="D408" s="46" t="str">
        <v/>
      </c>
      <c r="E408" s="49" t="str">
        <v/>
      </c>
      <c r="F408" s="9" t="str">
        <v/>
      </c>
      <c r="G408" s="38" t="str">
        <v/>
      </c>
      <c r="H408" s="65" t="e">
        <f>VLOOKUP(A408,'Grower Contact Info'!$B$3:$C$29,4,FALSE)</f>
        <v>#N/A</v>
      </c>
      <c r="J408" s="13"/>
    </row>
    <row r="409" spans="1:10" ht="15.75" customHeight="1">
      <c r="A409" s="8" t="str">
        <v/>
      </c>
      <c r="B409" s="46" t="str">
        <v/>
      </c>
      <c r="C409" s="46" t="str">
        <v/>
      </c>
      <c r="D409" s="46" t="str">
        <v/>
      </c>
      <c r="E409" s="49" t="str">
        <v/>
      </c>
      <c r="F409" s="9" t="str">
        <v/>
      </c>
      <c r="G409" s="38" t="str">
        <v/>
      </c>
      <c r="H409" s="65" t="e">
        <f>VLOOKUP(A409,'Grower Contact Info'!$B$3:$C$29,4,FALSE)</f>
        <v>#N/A</v>
      </c>
      <c r="J409" s="13"/>
    </row>
    <row r="410" spans="1:10" ht="15.75" customHeight="1">
      <c r="A410" s="8" t="str">
        <v/>
      </c>
      <c r="B410" s="46" t="str">
        <v/>
      </c>
      <c r="C410" s="46" t="str">
        <v/>
      </c>
      <c r="D410" s="46" t="str">
        <v/>
      </c>
      <c r="E410" s="49" t="str">
        <v/>
      </c>
      <c r="F410" s="9" t="str">
        <v/>
      </c>
      <c r="G410" s="38" t="str">
        <v/>
      </c>
      <c r="H410" s="65" t="e">
        <f>VLOOKUP(A410,'Grower Contact Info'!$B$3:$C$29,4,FALSE)</f>
        <v>#N/A</v>
      </c>
      <c r="J410" s="13"/>
    </row>
    <row r="411" spans="1:10" ht="15.75" customHeight="1">
      <c r="A411" s="8" t="str">
        <v/>
      </c>
      <c r="B411" s="46" t="str">
        <v/>
      </c>
      <c r="C411" s="46" t="str">
        <v/>
      </c>
      <c r="D411" s="46" t="str">
        <v/>
      </c>
      <c r="E411" s="49" t="str">
        <v/>
      </c>
      <c r="F411" s="9" t="str">
        <v/>
      </c>
      <c r="G411" s="38" t="str">
        <v/>
      </c>
      <c r="H411" s="65" t="e">
        <f>VLOOKUP(A411,'Grower Contact Info'!$B$3:$C$29,4,FALSE)</f>
        <v>#N/A</v>
      </c>
      <c r="J411" s="13"/>
    </row>
    <row r="412" spans="1:10" ht="15.75" customHeight="1">
      <c r="A412" s="8" t="str">
        <v/>
      </c>
      <c r="B412" s="46" t="str">
        <v/>
      </c>
      <c r="C412" s="46" t="str">
        <v/>
      </c>
      <c r="D412" s="46" t="str">
        <v/>
      </c>
      <c r="E412" s="49" t="str">
        <v/>
      </c>
      <c r="F412" s="9" t="str">
        <v/>
      </c>
      <c r="G412" s="38" t="str">
        <v/>
      </c>
      <c r="H412" s="65" t="e">
        <f>VLOOKUP(A412,'Grower Contact Info'!$B$3:$C$29,4,FALSE)</f>
        <v>#N/A</v>
      </c>
      <c r="J412" s="13"/>
    </row>
    <row r="413" spans="1:10" ht="15.75" customHeight="1">
      <c r="A413" s="8" t="str">
        <v/>
      </c>
      <c r="B413" s="46" t="str">
        <v/>
      </c>
      <c r="C413" s="46" t="str">
        <v/>
      </c>
      <c r="D413" s="46" t="str">
        <v/>
      </c>
      <c r="E413" s="49" t="str">
        <v/>
      </c>
      <c r="F413" s="9" t="str">
        <v/>
      </c>
      <c r="G413" s="38" t="str">
        <v/>
      </c>
      <c r="H413" s="65" t="e">
        <f>VLOOKUP(A413,'Grower Contact Info'!$B$3:$C$29,4,FALSE)</f>
        <v>#N/A</v>
      </c>
      <c r="J413" s="13"/>
    </row>
    <row r="414" spans="1:10" ht="15.75" customHeight="1">
      <c r="A414" s="8" t="str">
        <v/>
      </c>
      <c r="B414" s="46" t="str">
        <v/>
      </c>
      <c r="C414" s="46" t="str">
        <v/>
      </c>
      <c r="D414" s="46" t="str">
        <v/>
      </c>
      <c r="E414" s="49" t="str">
        <v/>
      </c>
      <c r="F414" s="9" t="str">
        <v/>
      </c>
      <c r="G414" s="38" t="str">
        <v/>
      </c>
      <c r="H414" s="65" t="e">
        <f>VLOOKUP(A414,'Grower Contact Info'!$B$3:$C$29,4,FALSE)</f>
        <v>#N/A</v>
      </c>
      <c r="J414" s="13"/>
    </row>
    <row r="415" spans="1:10" ht="15.75" customHeight="1">
      <c r="A415" s="8" t="str">
        <v/>
      </c>
      <c r="B415" s="46" t="str">
        <v/>
      </c>
      <c r="C415" s="46" t="str">
        <v/>
      </c>
      <c r="D415" s="46" t="str">
        <v/>
      </c>
      <c r="E415" s="49" t="str">
        <v/>
      </c>
      <c r="F415" s="9" t="str">
        <v/>
      </c>
      <c r="G415" s="38" t="str">
        <v/>
      </c>
      <c r="H415" s="65" t="e">
        <f>VLOOKUP(A415,'Grower Contact Info'!$B$3:$C$29,4,FALSE)</f>
        <v>#N/A</v>
      </c>
      <c r="J415" s="13"/>
    </row>
    <row r="416" spans="1:10" ht="15.75" customHeight="1">
      <c r="A416" s="8" t="str">
        <v/>
      </c>
      <c r="B416" s="46" t="str">
        <v/>
      </c>
      <c r="C416" s="46" t="str">
        <v/>
      </c>
      <c r="D416" s="46" t="str">
        <v/>
      </c>
      <c r="E416" s="49" t="str">
        <v/>
      </c>
      <c r="F416" s="9" t="str">
        <v/>
      </c>
      <c r="G416" s="38" t="str">
        <v/>
      </c>
      <c r="H416" s="65" t="e">
        <f>VLOOKUP(A416,'Grower Contact Info'!$B$3:$C$29,4,FALSE)</f>
        <v>#N/A</v>
      </c>
      <c r="J416" s="13"/>
    </row>
    <row r="417" spans="1:10" ht="15.75" customHeight="1">
      <c r="A417" s="8" t="str">
        <v/>
      </c>
      <c r="B417" s="46" t="str">
        <v/>
      </c>
      <c r="C417" s="46" t="str">
        <v/>
      </c>
      <c r="D417" s="46" t="str">
        <v/>
      </c>
      <c r="E417" s="49" t="str">
        <v/>
      </c>
      <c r="F417" s="9" t="str">
        <v/>
      </c>
      <c r="G417" s="38" t="str">
        <v/>
      </c>
      <c r="H417" s="65" t="e">
        <f>VLOOKUP(A417,'Grower Contact Info'!$B$3:$C$29,4,FALSE)</f>
        <v>#N/A</v>
      </c>
      <c r="J417" s="13"/>
    </row>
    <row r="418" spans="1:10" ht="15.75" customHeight="1">
      <c r="A418" s="8" t="str">
        <v/>
      </c>
      <c r="B418" s="46" t="str">
        <v/>
      </c>
      <c r="C418" s="46" t="str">
        <v/>
      </c>
      <c r="D418" s="46" t="str">
        <v/>
      </c>
      <c r="E418" s="49" t="str">
        <v/>
      </c>
      <c r="F418" s="9" t="str">
        <v/>
      </c>
      <c r="G418" s="38" t="str">
        <v/>
      </c>
      <c r="H418" s="65" t="e">
        <f>VLOOKUP(A418,'Grower Contact Info'!$B$3:$C$29,4,FALSE)</f>
        <v>#N/A</v>
      </c>
      <c r="J418" s="13"/>
    </row>
    <row r="419" spans="1:10" ht="15.75" customHeight="1">
      <c r="A419" s="8" t="str">
        <v/>
      </c>
      <c r="B419" s="46" t="str">
        <v/>
      </c>
      <c r="C419" s="46" t="str">
        <v/>
      </c>
      <c r="D419" s="46" t="str">
        <v/>
      </c>
      <c r="E419" s="49" t="str">
        <v/>
      </c>
      <c r="F419" s="9" t="str">
        <v/>
      </c>
      <c r="G419" s="38" t="str">
        <v/>
      </c>
      <c r="H419" s="65" t="e">
        <f>VLOOKUP(A419,'Grower Contact Info'!$B$3:$C$29,4,FALSE)</f>
        <v>#N/A</v>
      </c>
      <c r="J419" s="13"/>
    </row>
    <row r="420" spans="1:10" ht="15.75" customHeight="1">
      <c r="A420" s="8" t="str">
        <v/>
      </c>
      <c r="B420" s="46" t="str">
        <v/>
      </c>
      <c r="C420" s="46" t="str">
        <v/>
      </c>
      <c r="D420" s="46" t="str">
        <v/>
      </c>
      <c r="E420" s="49" t="str">
        <v/>
      </c>
      <c r="F420" s="9" t="str">
        <v/>
      </c>
      <c r="G420" s="38" t="str">
        <v/>
      </c>
      <c r="H420" s="65" t="e">
        <f>VLOOKUP(A420,'Grower Contact Info'!$B$3:$C$29,4,FALSE)</f>
        <v>#N/A</v>
      </c>
      <c r="J420" s="13"/>
    </row>
    <row r="421" spans="1:10" ht="15.75" customHeight="1">
      <c r="A421" s="8" t="str">
        <v/>
      </c>
      <c r="B421" s="46" t="str">
        <v/>
      </c>
      <c r="C421" s="46" t="str">
        <v/>
      </c>
      <c r="D421" s="46" t="str">
        <v/>
      </c>
      <c r="E421" s="49" t="str">
        <v/>
      </c>
      <c r="F421" s="9" t="str">
        <v/>
      </c>
      <c r="G421" s="38" t="str">
        <v/>
      </c>
      <c r="H421" s="65" t="e">
        <f>VLOOKUP(A421,'Grower Contact Info'!$B$3:$C$29,4,FALSE)</f>
        <v>#N/A</v>
      </c>
      <c r="J421" s="13"/>
    </row>
    <row r="422" spans="1:10" ht="15.75" customHeight="1">
      <c r="A422" s="8" t="str">
        <v/>
      </c>
      <c r="B422" s="46" t="str">
        <v/>
      </c>
      <c r="C422" s="46" t="str">
        <v/>
      </c>
      <c r="D422" s="46" t="str">
        <v/>
      </c>
      <c r="E422" s="49" t="str">
        <v/>
      </c>
      <c r="F422" s="9" t="str">
        <v/>
      </c>
      <c r="G422" s="38" t="str">
        <v/>
      </c>
      <c r="H422" s="65" t="e">
        <f>VLOOKUP(A422,'Grower Contact Info'!$B$3:$C$29,4,FALSE)</f>
        <v>#N/A</v>
      </c>
      <c r="J422" s="13"/>
    </row>
    <row r="423" spans="1:10" ht="15.75" customHeight="1">
      <c r="A423" s="8" t="str">
        <v/>
      </c>
      <c r="B423" s="46" t="str">
        <v/>
      </c>
      <c r="C423" s="46" t="str">
        <v/>
      </c>
      <c r="D423" s="46" t="str">
        <v/>
      </c>
      <c r="E423" s="49" t="str">
        <v/>
      </c>
      <c r="F423" s="9" t="str">
        <v/>
      </c>
      <c r="G423" s="38" t="str">
        <v/>
      </c>
      <c r="H423" s="65" t="e">
        <f>VLOOKUP(A423,'Grower Contact Info'!$B$3:$C$29,4,FALSE)</f>
        <v>#N/A</v>
      </c>
      <c r="J423" s="13"/>
    </row>
    <row r="424" spans="1:10" ht="15.75" customHeight="1">
      <c r="A424" s="8" t="str">
        <v/>
      </c>
      <c r="B424" s="46" t="str">
        <v/>
      </c>
      <c r="C424" s="46" t="str">
        <v/>
      </c>
      <c r="D424" s="46" t="str">
        <v/>
      </c>
      <c r="E424" s="49" t="str">
        <v/>
      </c>
      <c r="F424" s="9" t="str">
        <v/>
      </c>
      <c r="G424" s="38" t="str">
        <v/>
      </c>
      <c r="H424" s="65" t="e">
        <f>VLOOKUP(A424,'Grower Contact Info'!$B$3:$C$29,4,FALSE)</f>
        <v>#N/A</v>
      </c>
      <c r="J424" s="13"/>
    </row>
    <row r="425" spans="1:10" ht="15.75" customHeight="1">
      <c r="A425" s="8" t="str">
        <v/>
      </c>
      <c r="B425" s="46" t="str">
        <v/>
      </c>
      <c r="C425" s="46" t="str">
        <v/>
      </c>
      <c r="D425" s="46" t="str">
        <v/>
      </c>
      <c r="E425" s="49" t="str">
        <v/>
      </c>
      <c r="F425" s="9" t="str">
        <v/>
      </c>
      <c r="G425" s="38" t="str">
        <v/>
      </c>
      <c r="H425" s="65" t="e">
        <f>VLOOKUP(A425,'Grower Contact Info'!$B$3:$C$29,4,FALSE)</f>
        <v>#N/A</v>
      </c>
      <c r="J425" s="13"/>
    </row>
    <row r="426" spans="1:10" ht="15.75" customHeight="1">
      <c r="A426" s="8" t="str">
        <v/>
      </c>
      <c r="B426" s="46" t="str">
        <v/>
      </c>
      <c r="C426" s="46" t="str">
        <v/>
      </c>
      <c r="D426" s="46" t="str">
        <v/>
      </c>
      <c r="E426" s="49" t="str">
        <v/>
      </c>
      <c r="F426" s="9" t="str">
        <v/>
      </c>
      <c r="G426" s="38" t="str">
        <v/>
      </c>
      <c r="H426" s="65" t="e">
        <f>VLOOKUP(A426,'Grower Contact Info'!$B$3:$C$29,4,FALSE)</f>
        <v>#N/A</v>
      </c>
      <c r="J426" s="13"/>
    </row>
    <row r="427" spans="1:10" ht="15.75" customHeight="1">
      <c r="A427" s="8" t="str">
        <v/>
      </c>
      <c r="B427" s="46" t="str">
        <v/>
      </c>
      <c r="C427" s="46" t="str">
        <v/>
      </c>
      <c r="D427" s="46" t="str">
        <v/>
      </c>
      <c r="E427" s="49" t="str">
        <v/>
      </c>
      <c r="F427" s="9" t="str">
        <v/>
      </c>
      <c r="G427" s="38" t="str">
        <v/>
      </c>
      <c r="H427" s="65" t="e">
        <f>VLOOKUP(A427,'Grower Contact Info'!$B$3:$C$29,4,FALSE)</f>
        <v>#N/A</v>
      </c>
      <c r="J427" s="13"/>
    </row>
    <row r="428" spans="1:10" ht="15.75" customHeight="1">
      <c r="A428" s="8" t="str">
        <v/>
      </c>
      <c r="B428" s="46" t="str">
        <v/>
      </c>
      <c r="C428" s="46" t="str">
        <v/>
      </c>
      <c r="D428" s="46" t="str">
        <v/>
      </c>
      <c r="E428" s="49" t="str">
        <v/>
      </c>
      <c r="F428" s="9" t="str">
        <v/>
      </c>
      <c r="G428" s="38" t="str">
        <v/>
      </c>
      <c r="H428" s="65" t="e">
        <f>VLOOKUP(A428,'Grower Contact Info'!$B$3:$C$29,4,FALSE)</f>
        <v>#N/A</v>
      </c>
      <c r="J428" s="13"/>
    </row>
    <row r="429" spans="1:10" ht="15.75" customHeight="1">
      <c r="A429" s="8" t="str">
        <v/>
      </c>
      <c r="B429" s="46" t="str">
        <v/>
      </c>
      <c r="C429" s="46" t="str">
        <v/>
      </c>
      <c r="D429" s="46" t="str">
        <v/>
      </c>
      <c r="E429" s="49" t="str">
        <v/>
      </c>
      <c r="F429" s="9" t="str">
        <v/>
      </c>
      <c r="G429" s="38" t="str">
        <v/>
      </c>
      <c r="H429" s="65" t="e">
        <f>VLOOKUP(A429,'Grower Contact Info'!$B$3:$C$29,4,FALSE)</f>
        <v>#N/A</v>
      </c>
      <c r="J429" s="13"/>
    </row>
    <row r="430" spans="1:10" ht="15.75" customHeight="1">
      <c r="A430" s="8" t="str">
        <v/>
      </c>
      <c r="B430" s="46" t="str">
        <v/>
      </c>
      <c r="C430" s="46" t="str">
        <v/>
      </c>
      <c r="D430" s="46" t="str">
        <v/>
      </c>
      <c r="E430" s="49" t="str">
        <v/>
      </c>
      <c r="F430" s="9" t="str">
        <v/>
      </c>
      <c r="G430" s="38" t="str">
        <v/>
      </c>
      <c r="H430" s="65" t="e">
        <f>VLOOKUP(A430,'Grower Contact Info'!$B$3:$C$29,4,FALSE)</f>
        <v>#N/A</v>
      </c>
      <c r="J430" s="13"/>
    </row>
    <row r="431" spans="1:10" ht="15.75" customHeight="1">
      <c r="A431" s="8" t="str">
        <v/>
      </c>
      <c r="B431" s="46" t="str">
        <v/>
      </c>
      <c r="C431" s="46" t="str">
        <v/>
      </c>
      <c r="D431" s="46" t="str">
        <v/>
      </c>
      <c r="E431" s="49" t="str">
        <v/>
      </c>
      <c r="F431" s="9" t="str">
        <v/>
      </c>
      <c r="G431" s="38" t="str">
        <v/>
      </c>
      <c r="H431" s="65" t="e">
        <f>VLOOKUP(A431,'Grower Contact Info'!$B$3:$C$29,4,FALSE)</f>
        <v>#N/A</v>
      </c>
      <c r="J431" s="13"/>
    </row>
    <row r="432" spans="1:10" ht="15.75" customHeight="1">
      <c r="A432" s="8" t="str">
        <v/>
      </c>
      <c r="B432" s="46" t="str">
        <v/>
      </c>
      <c r="C432" s="46" t="str">
        <v/>
      </c>
      <c r="D432" s="46" t="str">
        <v/>
      </c>
      <c r="E432" s="49" t="str">
        <v/>
      </c>
      <c r="F432" s="9" t="str">
        <v/>
      </c>
      <c r="G432" s="38" t="str">
        <v/>
      </c>
      <c r="H432" s="65" t="e">
        <f>VLOOKUP(A432,'Grower Contact Info'!$B$3:$C$29,4,FALSE)</f>
        <v>#N/A</v>
      </c>
      <c r="J432" s="13"/>
    </row>
    <row r="433" spans="1:10" ht="15.75" customHeight="1">
      <c r="A433" s="8" t="str">
        <v/>
      </c>
      <c r="B433" s="46" t="str">
        <v/>
      </c>
      <c r="C433" s="46" t="str">
        <v/>
      </c>
      <c r="D433" s="46" t="str">
        <v/>
      </c>
      <c r="E433" s="49" t="str">
        <v/>
      </c>
      <c r="F433" s="9" t="str">
        <v/>
      </c>
      <c r="G433" s="38" t="str">
        <v/>
      </c>
      <c r="H433" s="65" t="e">
        <f>VLOOKUP(A433,'Grower Contact Info'!$B$3:$C$29,4,FALSE)</f>
        <v>#N/A</v>
      </c>
      <c r="J433" s="13"/>
    </row>
    <row r="434" spans="1:10" ht="15.75" customHeight="1">
      <c r="A434" s="8" t="str">
        <v/>
      </c>
      <c r="B434" s="46" t="str">
        <v/>
      </c>
      <c r="C434" s="46" t="str">
        <v/>
      </c>
      <c r="D434" s="46" t="str">
        <v/>
      </c>
      <c r="E434" s="49" t="str">
        <v/>
      </c>
      <c r="F434" s="9" t="str">
        <v/>
      </c>
      <c r="G434" s="38" t="str">
        <v/>
      </c>
      <c r="H434" s="65" t="e">
        <f>VLOOKUP(A434,'Grower Contact Info'!$B$3:$C$29,4,FALSE)</f>
        <v>#N/A</v>
      </c>
      <c r="J434" s="13"/>
    </row>
    <row r="435" spans="1:10" ht="15.75" customHeight="1">
      <c r="A435" s="8" t="str">
        <v/>
      </c>
      <c r="B435" s="46" t="str">
        <v/>
      </c>
      <c r="C435" s="46" t="str">
        <v/>
      </c>
      <c r="D435" s="46" t="str">
        <v/>
      </c>
      <c r="E435" s="49" t="str">
        <v/>
      </c>
      <c r="F435" s="9" t="str">
        <v/>
      </c>
      <c r="G435" s="38" t="str">
        <v/>
      </c>
      <c r="H435" s="65" t="e">
        <f>VLOOKUP(A435,'Grower Contact Info'!$B$3:$C$29,4,FALSE)</f>
        <v>#N/A</v>
      </c>
      <c r="J435" s="13"/>
    </row>
    <row r="436" spans="1:10" ht="15.75" customHeight="1">
      <c r="A436" s="8" t="str">
        <v/>
      </c>
      <c r="B436" s="46" t="str">
        <v/>
      </c>
      <c r="C436" s="46" t="str">
        <v/>
      </c>
      <c r="D436" s="46" t="str">
        <v/>
      </c>
      <c r="E436" s="49" t="str">
        <v/>
      </c>
      <c r="F436" s="9" t="str">
        <v/>
      </c>
      <c r="G436" s="38" t="str">
        <v/>
      </c>
      <c r="H436" s="65" t="e">
        <f>VLOOKUP(A436,'Grower Contact Info'!$B$3:$C$29,4,FALSE)</f>
        <v>#N/A</v>
      </c>
      <c r="J436" s="13"/>
    </row>
    <row r="437" spans="1:10" ht="15.75" customHeight="1">
      <c r="A437" s="8" t="str">
        <v/>
      </c>
      <c r="B437" s="46" t="str">
        <v/>
      </c>
      <c r="C437" s="46" t="str">
        <v/>
      </c>
      <c r="D437" s="46" t="str">
        <v/>
      </c>
      <c r="E437" s="49" t="str">
        <v/>
      </c>
      <c r="F437" s="9" t="str">
        <v/>
      </c>
      <c r="G437" s="38" t="str">
        <v/>
      </c>
      <c r="H437" s="65" t="e">
        <f>VLOOKUP(A437,'Grower Contact Info'!$B$3:$C$29,4,FALSE)</f>
        <v>#N/A</v>
      </c>
      <c r="J437" s="13"/>
    </row>
    <row r="438" spans="1:10" ht="15.75" customHeight="1">
      <c r="A438" s="8" t="str">
        <v/>
      </c>
      <c r="B438" s="46" t="str">
        <v/>
      </c>
      <c r="C438" s="46" t="str">
        <v/>
      </c>
      <c r="D438" s="46" t="str">
        <v/>
      </c>
      <c r="E438" s="49" t="str">
        <v/>
      </c>
      <c r="F438" s="9" t="str">
        <v/>
      </c>
      <c r="G438" s="38" t="str">
        <v/>
      </c>
      <c r="H438" s="65" t="e">
        <f>VLOOKUP(A438,'Grower Contact Info'!$B$3:$C$29,4,FALSE)</f>
        <v>#N/A</v>
      </c>
      <c r="J438" s="13"/>
    </row>
    <row r="439" spans="1:10" ht="15.75" customHeight="1">
      <c r="A439" s="8" t="str">
        <v/>
      </c>
      <c r="B439" s="46" t="str">
        <v/>
      </c>
      <c r="C439" s="46" t="str">
        <v/>
      </c>
      <c r="D439" s="46" t="str">
        <v/>
      </c>
      <c r="E439" s="49" t="str">
        <v/>
      </c>
      <c r="F439" s="9" t="str">
        <v/>
      </c>
      <c r="G439" s="38" t="str">
        <v/>
      </c>
      <c r="H439" s="65" t="e">
        <f>VLOOKUP(A439,'Grower Contact Info'!$B$3:$C$29,4,FALSE)</f>
        <v>#N/A</v>
      </c>
      <c r="J439" s="13"/>
    </row>
    <row r="440" spans="1:10" ht="15.75" customHeight="1">
      <c r="A440" s="8" t="str">
        <v/>
      </c>
      <c r="B440" s="46" t="str">
        <v/>
      </c>
      <c r="C440" s="46" t="str">
        <v/>
      </c>
      <c r="D440" s="46" t="str">
        <v/>
      </c>
      <c r="E440" s="49" t="str">
        <v/>
      </c>
      <c r="F440" s="9" t="str">
        <v/>
      </c>
      <c r="G440" s="38" t="str">
        <v/>
      </c>
      <c r="H440" s="65" t="e">
        <f>VLOOKUP(A440,'Grower Contact Info'!$B$3:$C$29,4,FALSE)</f>
        <v>#N/A</v>
      </c>
      <c r="J440" s="13"/>
    </row>
    <row r="441" spans="1:10" ht="15.75" customHeight="1">
      <c r="A441" s="8" t="str">
        <v/>
      </c>
      <c r="B441" s="46" t="str">
        <v/>
      </c>
      <c r="C441" s="46" t="str">
        <v/>
      </c>
      <c r="D441" s="46" t="str">
        <v/>
      </c>
      <c r="E441" s="49" t="str">
        <v/>
      </c>
      <c r="F441" s="9" t="str">
        <v/>
      </c>
      <c r="G441" s="38" t="str">
        <v/>
      </c>
      <c r="H441" s="65" t="e">
        <f>VLOOKUP(A441,'Grower Contact Info'!$B$3:$C$29,4,FALSE)</f>
        <v>#N/A</v>
      </c>
      <c r="J441" s="13"/>
    </row>
    <row r="442" spans="1:10" ht="15.75" customHeight="1">
      <c r="A442" s="8" t="str">
        <v/>
      </c>
      <c r="B442" s="46" t="str">
        <v/>
      </c>
      <c r="C442" s="46" t="str">
        <v/>
      </c>
      <c r="D442" s="46" t="str">
        <v/>
      </c>
      <c r="E442" s="49" t="str">
        <v/>
      </c>
      <c r="F442" s="9" t="str">
        <v/>
      </c>
      <c r="G442" s="38" t="str">
        <v/>
      </c>
      <c r="H442" s="65" t="e">
        <f>VLOOKUP(A442,'Grower Contact Info'!$B$3:$C$29,4,FALSE)</f>
        <v>#N/A</v>
      </c>
      <c r="J442" s="13"/>
    </row>
    <row r="443" spans="1:10" ht="15.75" customHeight="1">
      <c r="A443" s="8" t="str">
        <v/>
      </c>
      <c r="B443" s="46" t="str">
        <v/>
      </c>
      <c r="C443" s="46" t="str">
        <v/>
      </c>
      <c r="D443" s="46" t="str">
        <v/>
      </c>
      <c r="E443" s="49" t="str">
        <v/>
      </c>
      <c r="F443" s="9" t="str">
        <v/>
      </c>
      <c r="G443" s="38" t="str">
        <v/>
      </c>
      <c r="H443" s="65" t="e">
        <f>VLOOKUP(A443,'Grower Contact Info'!$B$3:$C$29,4,FALSE)</f>
        <v>#N/A</v>
      </c>
      <c r="J443" s="13"/>
    </row>
    <row r="444" spans="1:10" ht="15.75" customHeight="1">
      <c r="A444" s="8" t="str">
        <v/>
      </c>
      <c r="B444" s="46" t="str">
        <v/>
      </c>
      <c r="C444" s="46" t="str">
        <v/>
      </c>
      <c r="D444" s="46" t="str">
        <v/>
      </c>
      <c r="E444" s="49" t="str">
        <v/>
      </c>
      <c r="F444" s="9" t="str">
        <v/>
      </c>
      <c r="G444" s="38" t="str">
        <v/>
      </c>
      <c r="H444" s="65" t="e">
        <f>VLOOKUP(A444,'Grower Contact Info'!$B$3:$C$29,4,FALSE)</f>
        <v>#N/A</v>
      </c>
      <c r="J444" s="13"/>
    </row>
    <row r="445" spans="1:10" ht="15.75" customHeight="1">
      <c r="A445" s="8" t="str">
        <v/>
      </c>
      <c r="B445" s="46" t="str">
        <v/>
      </c>
      <c r="C445" s="46" t="str">
        <v/>
      </c>
      <c r="D445" s="46" t="str">
        <v/>
      </c>
      <c r="E445" s="49" t="str">
        <v/>
      </c>
      <c r="F445" s="9" t="str">
        <v/>
      </c>
      <c r="G445" s="38" t="str">
        <v/>
      </c>
      <c r="H445" s="65" t="e">
        <f>VLOOKUP(A445,'Grower Contact Info'!$B$3:$C$29,4,FALSE)</f>
        <v>#N/A</v>
      </c>
      <c r="J445" s="13"/>
    </row>
    <row r="446" spans="1:10" ht="15.75" customHeight="1">
      <c r="A446" s="8" t="str">
        <v/>
      </c>
      <c r="B446" s="46" t="str">
        <v/>
      </c>
      <c r="C446" s="46" t="str">
        <v/>
      </c>
      <c r="D446" s="46" t="str">
        <v/>
      </c>
      <c r="E446" s="49" t="str">
        <v/>
      </c>
      <c r="F446" s="9" t="str">
        <v/>
      </c>
      <c r="G446" s="38" t="str">
        <v/>
      </c>
      <c r="H446" s="65" t="e">
        <f>VLOOKUP(A446,'Grower Contact Info'!$B$3:$C$29,4,FALSE)</f>
        <v>#N/A</v>
      </c>
      <c r="J446" s="13"/>
    </row>
    <row r="447" spans="1:10" ht="15.75" customHeight="1">
      <c r="A447" s="8" t="str">
        <v/>
      </c>
      <c r="B447" s="46" t="str">
        <v/>
      </c>
      <c r="C447" s="46" t="str">
        <v/>
      </c>
      <c r="D447" s="46" t="str">
        <v/>
      </c>
      <c r="E447" s="49" t="str">
        <v/>
      </c>
      <c r="F447" s="9" t="str">
        <v/>
      </c>
      <c r="G447" s="38" t="str">
        <v/>
      </c>
      <c r="H447" s="65" t="e">
        <f>VLOOKUP(A447,'Grower Contact Info'!$B$3:$C$29,4,FALSE)</f>
        <v>#N/A</v>
      </c>
      <c r="J447" s="13"/>
    </row>
    <row r="448" spans="1:10" ht="15.75" customHeight="1">
      <c r="A448" s="8" t="str">
        <v/>
      </c>
      <c r="B448" s="46" t="str">
        <v/>
      </c>
      <c r="C448" s="46" t="str">
        <v/>
      </c>
      <c r="D448" s="46" t="str">
        <v/>
      </c>
      <c r="E448" s="49" t="str">
        <v/>
      </c>
      <c r="F448" s="9" t="str">
        <v/>
      </c>
      <c r="G448" s="38" t="str">
        <v/>
      </c>
      <c r="H448" s="65" t="e">
        <f>VLOOKUP(A448,'Grower Contact Info'!$B$3:$C$29,4,FALSE)</f>
        <v>#N/A</v>
      </c>
      <c r="J448" s="13"/>
    </row>
    <row r="449" spans="1:10" ht="15.75" customHeight="1">
      <c r="A449" s="8" t="str">
        <v/>
      </c>
      <c r="B449" s="46" t="str">
        <v/>
      </c>
      <c r="C449" s="46" t="str">
        <v/>
      </c>
      <c r="D449" s="46" t="str">
        <v/>
      </c>
      <c r="E449" s="49" t="str">
        <v/>
      </c>
      <c r="F449" s="9" t="str">
        <v/>
      </c>
      <c r="G449" s="38" t="str">
        <v/>
      </c>
      <c r="H449" s="65" t="e">
        <f>VLOOKUP(A449,'Grower Contact Info'!$B$3:$C$29,4,FALSE)</f>
        <v>#N/A</v>
      </c>
      <c r="J449" s="13"/>
    </row>
    <row r="450" spans="1:10" ht="15.75" customHeight="1">
      <c r="A450" s="8" t="str">
        <v/>
      </c>
      <c r="B450" s="46" t="str">
        <v/>
      </c>
      <c r="C450" s="46" t="str">
        <v/>
      </c>
      <c r="D450" s="46" t="str">
        <v/>
      </c>
      <c r="E450" s="49" t="str">
        <v/>
      </c>
      <c r="F450" s="9" t="str">
        <v/>
      </c>
      <c r="G450" s="38" t="str">
        <v/>
      </c>
      <c r="H450" s="65" t="e">
        <f>VLOOKUP(A450,'Grower Contact Info'!$B$3:$C$29,4,FALSE)</f>
        <v>#N/A</v>
      </c>
      <c r="J450" s="13"/>
    </row>
    <row r="451" spans="1:10" ht="15.75" customHeight="1">
      <c r="A451" s="8" t="str">
        <v/>
      </c>
      <c r="B451" s="46" t="str">
        <v/>
      </c>
      <c r="C451" s="46" t="str">
        <v/>
      </c>
      <c r="D451" s="46" t="str">
        <v/>
      </c>
      <c r="E451" s="49" t="str">
        <v/>
      </c>
      <c r="F451" s="9" t="str">
        <v/>
      </c>
      <c r="G451" s="38" t="str">
        <v/>
      </c>
      <c r="H451" s="65" t="e">
        <f>VLOOKUP(A451,'Grower Contact Info'!$B$3:$C$29,4,FALSE)</f>
        <v>#N/A</v>
      </c>
      <c r="J451" s="13"/>
    </row>
    <row r="452" spans="1:10" ht="15.75" customHeight="1">
      <c r="A452" s="8" t="str">
        <v/>
      </c>
      <c r="B452" s="46" t="str">
        <v/>
      </c>
      <c r="C452" s="46" t="str">
        <v/>
      </c>
      <c r="D452" s="46" t="str">
        <v/>
      </c>
      <c r="E452" s="49" t="str">
        <v/>
      </c>
      <c r="F452" s="9" t="str">
        <v/>
      </c>
      <c r="G452" s="38" t="str">
        <v/>
      </c>
      <c r="H452" s="65" t="e">
        <f>VLOOKUP(A452,'Grower Contact Info'!$B$3:$C$29,4,FALSE)</f>
        <v>#N/A</v>
      </c>
      <c r="J452" s="13"/>
    </row>
    <row r="453" spans="1:10" ht="15.75" customHeight="1">
      <c r="A453" s="8" t="str">
        <v/>
      </c>
      <c r="B453" s="46" t="str">
        <v/>
      </c>
      <c r="C453" s="46" t="str">
        <v/>
      </c>
      <c r="D453" s="46" t="str">
        <v/>
      </c>
      <c r="E453" s="49" t="str">
        <v/>
      </c>
      <c r="F453" s="9" t="str">
        <v/>
      </c>
      <c r="G453" s="38" t="str">
        <v/>
      </c>
      <c r="H453" s="65" t="e">
        <f>VLOOKUP(A453,'Grower Contact Info'!$B$3:$C$29,4,FALSE)</f>
        <v>#N/A</v>
      </c>
      <c r="J453" s="13"/>
    </row>
    <row r="454" spans="1:10" ht="15.75" customHeight="1">
      <c r="A454" s="8" t="str">
        <v/>
      </c>
      <c r="B454" s="46" t="str">
        <v/>
      </c>
      <c r="C454" s="46" t="str">
        <v/>
      </c>
      <c r="D454" s="46" t="str">
        <v/>
      </c>
      <c r="E454" s="49" t="str">
        <v/>
      </c>
      <c r="F454" s="9" t="str">
        <v/>
      </c>
      <c r="G454" s="38" t="str">
        <v/>
      </c>
      <c r="H454" s="65" t="e">
        <f>VLOOKUP(A454,'Grower Contact Info'!$B$3:$C$29,4,FALSE)</f>
        <v>#N/A</v>
      </c>
      <c r="J454" s="13"/>
    </row>
    <row r="455" spans="1:10" ht="15.75" customHeight="1">
      <c r="A455" s="8" t="str">
        <v/>
      </c>
      <c r="B455" s="46" t="str">
        <v/>
      </c>
      <c r="C455" s="46" t="str">
        <v/>
      </c>
      <c r="D455" s="46" t="str">
        <v/>
      </c>
      <c r="E455" s="49" t="str">
        <v/>
      </c>
      <c r="F455" s="9" t="str">
        <v/>
      </c>
      <c r="G455" s="38" t="str">
        <v/>
      </c>
      <c r="H455" s="65" t="e">
        <f>VLOOKUP(A455,'Grower Contact Info'!$B$3:$C$29,4,FALSE)</f>
        <v>#N/A</v>
      </c>
      <c r="J455" s="13"/>
    </row>
    <row r="456" spans="1:10" ht="15.75" customHeight="1">
      <c r="A456" s="8" t="str">
        <v/>
      </c>
      <c r="B456" s="46" t="str">
        <v/>
      </c>
      <c r="C456" s="46" t="str">
        <v/>
      </c>
      <c r="D456" s="46" t="str">
        <v/>
      </c>
      <c r="E456" s="49" t="str">
        <v/>
      </c>
      <c r="F456" s="9" t="str">
        <v/>
      </c>
      <c r="G456" s="38" t="str">
        <v/>
      </c>
      <c r="H456" s="65" t="e">
        <f>VLOOKUP(A456,'Grower Contact Info'!$B$3:$C$29,4,FALSE)</f>
        <v>#N/A</v>
      </c>
      <c r="J456" s="13"/>
    </row>
    <row r="457" spans="1:10" ht="15.75" customHeight="1">
      <c r="A457" s="8" t="str">
        <v/>
      </c>
      <c r="B457" s="46" t="str">
        <v/>
      </c>
      <c r="C457" s="46" t="str">
        <v/>
      </c>
      <c r="D457" s="46" t="str">
        <v/>
      </c>
      <c r="E457" s="49" t="str">
        <v/>
      </c>
      <c r="F457" s="9" t="str">
        <v/>
      </c>
      <c r="G457" s="38" t="str">
        <v/>
      </c>
      <c r="H457" s="65" t="e">
        <f>VLOOKUP(A457,'Grower Contact Info'!$B$3:$C$29,4,FALSE)</f>
        <v>#N/A</v>
      </c>
      <c r="J457" s="13"/>
    </row>
    <row r="458" spans="1:10" ht="15.75" customHeight="1">
      <c r="A458" s="8" t="str">
        <v/>
      </c>
      <c r="B458" s="46" t="str">
        <v/>
      </c>
      <c r="C458" s="46" t="str">
        <v/>
      </c>
      <c r="D458" s="46" t="str">
        <v/>
      </c>
      <c r="E458" s="49" t="str">
        <v/>
      </c>
      <c r="F458" s="9" t="str">
        <v/>
      </c>
      <c r="G458" s="38" t="str">
        <v/>
      </c>
      <c r="H458" s="65" t="e">
        <f>VLOOKUP(A458,'Grower Contact Info'!$B$3:$C$29,4,FALSE)</f>
        <v>#N/A</v>
      </c>
      <c r="J458" s="13"/>
    </row>
    <row r="459" spans="1:10" ht="15.75" customHeight="1">
      <c r="A459" s="8" t="str">
        <v/>
      </c>
      <c r="B459" s="46" t="str">
        <v/>
      </c>
      <c r="C459" s="46" t="str">
        <v/>
      </c>
      <c r="D459" s="46" t="str">
        <v/>
      </c>
      <c r="E459" s="49" t="str">
        <v/>
      </c>
      <c r="F459" s="9" t="str">
        <v/>
      </c>
      <c r="G459" s="38" t="str">
        <v/>
      </c>
      <c r="H459" s="65" t="e">
        <f>VLOOKUP(A459,'Grower Contact Info'!$B$3:$C$29,4,FALSE)</f>
        <v>#N/A</v>
      </c>
      <c r="J459" s="13"/>
    </row>
    <row r="460" spans="1:10" ht="15.75" customHeight="1">
      <c r="A460" s="8" t="str">
        <v/>
      </c>
      <c r="B460" s="46" t="str">
        <v/>
      </c>
      <c r="C460" s="46" t="str">
        <v/>
      </c>
      <c r="D460" s="46" t="str">
        <v/>
      </c>
      <c r="E460" s="49" t="str">
        <v/>
      </c>
      <c r="F460" s="9" t="str">
        <v/>
      </c>
      <c r="G460" s="38" t="str">
        <v/>
      </c>
      <c r="H460" s="65" t="e">
        <f>VLOOKUP(A460,'Grower Contact Info'!$B$3:$C$29,4,FALSE)</f>
        <v>#N/A</v>
      </c>
      <c r="J460" s="13"/>
    </row>
    <row r="461" spans="1:10" ht="15.75" customHeight="1">
      <c r="A461" s="8" t="str">
        <v/>
      </c>
      <c r="B461" s="46" t="str">
        <v/>
      </c>
      <c r="C461" s="46" t="str">
        <v/>
      </c>
      <c r="D461" s="46" t="str">
        <v/>
      </c>
      <c r="E461" s="49" t="str">
        <v/>
      </c>
      <c r="F461" s="9" t="str">
        <v/>
      </c>
      <c r="G461" s="38" t="str">
        <v/>
      </c>
      <c r="H461" s="65" t="e">
        <f>VLOOKUP(A461,'Grower Contact Info'!$B$3:$C$29,4,FALSE)</f>
        <v>#N/A</v>
      </c>
      <c r="J461" s="13"/>
    </row>
    <row r="462" spans="1:10" ht="15.75" customHeight="1">
      <c r="A462" s="8" t="str">
        <v/>
      </c>
      <c r="B462" s="46" t="str">
        <v/>
      </c>
      <c r="C462" s="46" t="str">
        <v/>
      </c>
      <c r="D462" s="46" t="str">
        <v/>
      </c>
      <c r="E462" s="49" t="str">
        <v/>
      </c>
      <c r="F462" s="9" t="str">
        <v/>
      </c>
      <c r="G462" s="38" t="str">
        <v/>
      </c>
      <c r="H462" s="65" t="e">
        <f>VLOOKUP(A462,'Grower Contact Info'!$B$3:$C$29,4,FALSE)</f>
        <v>#N/A</v>
      </c>
      <c r="J462" s="13"/>
    </row>
    <row r="463" spans="1:10" ht="15.75" customHeight="1">
      <c r="A463" s="8" t="str">
        <v/>
      </c>
      <c r="B463" s="46" t="str">
        <v/>
      </c>
      <c r="C463" s="46" t="str">
        <v/>
      </c>
      <c r="D463" s="46" t="str">
        <v/>
      </c>
      <c r="E463" s="49" t="str">
        <v/>
      </c>
      <c r="F463" s="9" t="str">
        <v/>
      </c>
      <c r="G463" s="38" t="str">
        <v/>
      </c>
      <c r="H463" s="65" t="e">
        <f>VLOOKUP(A463,'Grower Contact Info'!$B$3:$C$29,4,FALSE)</f>
        <v>#N/A</v>
      </c>
      <c r="J463" s="13"/>
    </row>
    <row r="464" spans="1:10" ht="15.75" customHeight="1">
      <c r="A464" s="8" t="str">
        <v/>
      </c>
      <c r="B464" s="46" t="str">
        <v/>
      </c>
      <c r="C464" s="46" t="str">
        <v/>
      </c>
      <c r="D464" s="46" t="str">
        <v/>
      </c>
      <c r="E464" s="49" t="str">
        <v/>
      </c>
      <c r="F464" s="9" t="str">
        <v/>
      </c>
      <c r="G464" s="38" t="str">
        <v/>
      </c>
      <c r="H464" s="65" t="e">
        <f>VLOOKUP(A464,'Grower Contact Info'!$B$3:$C$29,4,FALSE)</f>
        <v>#N/A</v>
      </c>
      <c r="J464" s="13"/>
    </row>
    <row r="465" spans="1:10" ht="15.75" customHeight="1">
      <c r="A465" s="8" t="str">
        <v/>
      </c>
      <c r="B465" s="46" t="str">
        <v/>
      </c>
      <c r="C465" s="46" t="str">
        <v/>
      </c>
      <c r="D465" s="46" t="str">
        <v/>
      </c>
      <c r="E465" s="49" t="str">
        <v/>
      </c>
      <c r="F465" s="9" t="str">
        <v/>
      </c>
      <c r="G465" s="38" t="str">
        <v/>
      </c>
      <c r="H465" s="65" t="e">
        <f>VLOOKUP(A465,'Grower Contact Info'!$B$3:$C$29,4,FALSE)</f>
        <v>#N/A</v>
      </c>
      <c r="J465" s="13"/>
    </row>
    <row r="466" spans="1:10" ht="15.75" customHeight="1">
      <c r="A466" s="8" t="str">
        <v/>
      </c>
      <c r="B466" s="46" t="str">
        <v/>
      </c>
      <c r="C466" s="46" t="str">
        <v/>
      </c>
      <c r="D466" s="46" t="str">
        <v/>
      </c>
      <c r="E466" s="49" t="str">
        <v/>
      </c>
      <c r="F466" s="9" t="str">
        <v/>
      </c>
      <c r="G466" s="38" t="str">
        <v/>
      </c>
      <c r="H466" s="65" t="e">
        <f>VLOOKUP(A466,'Grower Contact Info'!$B$3:$C$29,4,FALSE)</f>
        <v>#N/A</v>
      </c>
      <c r="J466" s="13"/>
    </row>
    <row r="467" spans="1:10" ht="15.75" customHeight="1">
      <c r="A467" s="8" t="str">
        <v/>
      </c>
      <c r="B467" s="46" t="str">
        <v/>
      </c>
      <c r="C467" s="46" t="str">
        <v/>
      </c>
      <c r="D467" s="46" t="str">
        <v/>
      </c>
      <c r="E467" s="49" t="str">
        <v/>
      </c>
      <c r="F467" s="9" t="str">
        <v/>
      </c>
      <c r="G467" s="38" t="str">
        <v/>
      </c>
      <c r="H467" s="65" t="e">
        <f>VLOOKUP(A467,'Grower Contact Info'!$B$3:$C$29,4,FALSE)</f>
        <v>#N/A</v>
      </c>
      <c r="J467" s="13"/>
    </row>
    <row r="468" spans="1:10" ht="15.75" customHeight="1">
      <c r="A468" s="8" t="str">
        <v/>
      </c>
      <c r="B468" s="46" t="str">
        <v/>
      </c>
      <c r="C468" s="46" t="str">
        <v/>
      </c>
      <c r="D468" s="46" t="str">
        <v/>
      </c>
      <c r="E468" s="49" t="str">
        <v/>
      </c>
      <c r="F468" s="9" t="str">
        <v/>
      </c>
      <c r="G468" s="38" t="str">
        <v/>
      </c>
      <c r="H468" s="65" t="e">
        <f>VLOOKUP(A468,'Grower Contact Info'!$B$3:$C$29,4,FALSE)</f>
        <v>#N/A</v>
      </c>
      <c r="J468" s="13"/>
    </row>
    <row r="469" spans="1:10" ht="15.75" customHeight="1">
      <c r="A469" s="8" t="str">
        <v/>
      </c>
      <c r="B469" s="46" t="str">
        <v/>
      </c>
      <c r="C469" s="46" t="str">
        <v/>
      </c>
      <c r="D469" s="46" t="str">
        <v/>
      </c>
      <c r="E469" s="49" t="str">
        <v/>
      </c>
      <c r="F469" s="9" t="str">
        <v/>
      </c>
      <c r="G469" s="38" t="str">
        <v/>
      </c>
      <c r="H469" s="65" t="e">
        <f>VLOOKUP(A469,'Grower Contact Info'!$B$3:$C$29,4,FALSE)</f>
        <v>#N/A</v>
      </c>
      <c r="J469" s="13"/>
    </row>
    <row r="470" spans="1:10" ht="15.75" customHeight="1">
      <c r="A470" s="8" t="str">
        <v/>
      </c>
      <c r="B470" s="46" t="str">
        <v/>
      </c>
      <c r="C470" s="46" t="str">
        <v/>
      </c>
      <c r="D470" s="46" t="str">
        <v/>
      </c>
      <c r="E470" s="49" t="str">
        <v/>
      </c>
      <c r="F470" s="9" t="str">
        <v/>
      </c>
      <c r="G470" s="38" t="str">
        <v/>
      </c>
      <c r="H470" s="65" t="e">
        <f>VLOOKUP(A470,'Grower Contact Info'!$B$3:$C$29,4,FALSE)</f>
        <v>#N/A</v>
      </c>
      <c r="J470" s="13"/>
    </row>
    <row r="471" spans="1:10" ht="15.75" customHeight="1">
      <c r="A471" s="8" t="str">
        <v/>
      </c>
      <c r="B471" s="46" t="str">
        <v/>
      </c>
      <c r="C471" s="46" t="str">
        <v/>
      </c>
      <c r="D471" s="46" t="str">
        <v/>
      </c>
      <c r="E471" s="49" t="str">
        <v/>
      </c>
      <c r="F471" s="9" t="str">
        <v/>
      </c>
      <c r="G471" s="38" t="str">
        <v/>
      </c>
      <c r="H471" s="65" t="e">
        <f>VLOOKUP(A471,'Grower Contact Info'!$B$3:$C$29,4,FALSE)</f>
        <v>#N/A</v>
      </c>
      <c r="J471" s="13"/>
    </row>
    <row r="472" spans="1:10" ht="15.75" customHeight="1">
      <c r="A472" s="8" t="str">
        <v/>
      </c>
      <c r="B472" s="46" t="str">
        <v/>
      </c>
      <c r="C472" s="46" t="str">
        <v/>
      </c>
      <c r="D472" s="46" t="str">
        <v/>
      </c>
      <c r="E472" s="49" t="str">
        <v/>
      </c>
      <c r="F472" s="9" t="str">
        <v/>
      </c>
      <c r="G472" s="38" t="str">
        <v/>
      </c>
      <c r="H472" s="65" t="e">
        <f>VLOOKUP(A472,'Grower Contact Info'!$B$3:$C$29,4,FALSE)</f>
        <v>#N/A</v>
      </c>
      <c r="J472" s="13"/>
    </row>
    <row r="473" spans="1:10" ht="15.75" customHeight="1">
      <c r="A473" s="8" t="str">
        <v/>
      </c>
      <c r="B473" s="46" t="str">
        <v/>
      </c>
      <c r="C473" s="46" t="str">
        <v/>
      </c>
      <c r="D473" s="46" t="str">
        <v/>
      </c>
      <c r="E473" s="49" t="str">
        <v/>
      </c>
      <c r="F473" s="9" t="str">
        <v/>
      </c>
      <c r="G473" s="38" t="str">
        <v/>
      </c>
      <c r="H473" s="65" t="e">
        <f>VLOOKUP(A473,'Grower Contact Info'!$B$3:$C$29,4,FALSE)</f>
        <v>#N/A</v>
      </c>
      <c r="J473" s="13"/>
    </row>
    <row r="474" spans="1:10" ht="15.75" customHeight="1">
      <c r="A474" s="8" t="str">
        <v/>
      </c>
      <c r="B474" s="46" t="str">
        <v/>
      </c>
      <c r="C474" s="46" t="str">
        <v/>
      </c>
      <c r="D474" s="46" t="str">
        <v/>
      </c>
      <c r="E474" s="49" t="str">
        <v/>
      </c>
      <c r="F474" s="9" t="str">
        <v/>
      </c>
      <c r="G474" s="38" t="str">
        <v/>
      </c>
      <c r="H474" s="65" t="e">
        <f>VLOOKUP(A474,'Grower Contact Info'!$B$3:$C$29,4,FALSE)</f>
        <v>#N/A</v>
      </c>
      <c r="J474" s="13"/>
    </row>
    <row r="475" spans="1:10" ht="15.75" customHeight="1">
      <c r="A475" s="8" t="str">
        <v/>
      </c>
      <c r="B475" s="46" t="str">
        <v/>
      </c>
      <c r="C475" s="46" t="str">
        <v/>
      </c>
      <c r="D475" s="46" t="str">
        <v/>
      </c>
      <c r="E475" s="49" t="str">
        <v/>
      </c>
      <c r="F475" s="9" t="str">
        <v/>
      </c>
      <c r="G475" s="38" t="str">
        <v/>
      </c>
      <c r="H475" s="65" t="e">
        <f>VLOOKUP(A475,'Grower Contact Info'!$B$3:$C$29,4,FALSE)</f>
        <v>#N/A</v>
      </c>
      <c r="J475" s="13"/>
    </row>
    <row r="476" spans="1:10" ht="15.75" customHeight="1">
      <c r="A476" s="8" t="str">
        <v/>
      </c>
      <c r="B476" s="46" t="str">
        <v/>
      </c>
      <c r="C476" s="46" t="str">
        <v/>
      </c>
      <c r="D476" s="46" t="str">
        <v/>
      </c>
      <c r="E476" s="49" t="str">
        <v/>
      </c>
      <c r="F476" s="9" t="str">
        <v/>
      </c>
      <c r="G476" s="38" t="str">
        <v/>
      </c>
      <c r="H476" s="65" t="e">
        <f>VLOOKUP(A476,'Grower Contact Info'!$B$3:$C$29,4,FALSE)</f>
        <v>#N/A</v>
      </c>
      <c r="J476" s="13"/>
    </row>
    <row r="477" spans="1:10" ht="15.75" customHeight="1">
      <c r="A477" s="8" t="str">
        <v/>
      </c>
      <c r="B477" s="46" t="str">
        <v/>
      </c>
      <c r="C477" s="46" t="str">
        <v/>
      </c>
      <c r="D477" s="46" t="str">
        <v/>
      </c>
      <c r="E477" s="49" t="str">
        <v/>
      </c>
      <c r="F477" s="9" t="str">
        <v/>
      </c>
      <c r="G477" s="38" t="str">
        <v/>
      </c>
      <c r="H477" s="65" t="e">
        <f>VLOOKUP(A477,'Grower Contact Info'!$B$3:$C$29,4,FALSE)</f>
        <v>#N/A</v>
      </c>
      <c r="J477" s="13"/>
    </row>
    <row r="478" spans="1:10" ht="15.75" customHeight="1">
      <c r="A478" s="8" t="str">
        <v/>
      </c>
      <c r="B478" s="46" t="str">
        <v/>
      </c>
      <c r="C478" s="46" t="str">
        <v/>
      </c>
      <c r="D478" s="46" t="str">
        <v/>
      </c>
      <c r="E478" s="49" t="str">
        <v/>
      </c>
      <c r="F478" s="9" t="str">
        <v/>
      </c>
      <c r="G478" s="38" t="str">
        <v/>
      </c>
      <c r="H478" s="65" t="e">
        <f>VLOOKUP(A478,'Grower Contact Info'!$B$3:$C$29,4,FALSE)</f>
        <v>#N/A</v>
      </c>
      <c r="J478" s="13"/>
    </row>
    <row r="479" spans="1:10" ht="15.75" customHeight="1">
      <c r="A479" s="8" t="str">
        <v/>
      </c>
      <c r="B479" s="46" t="str">
        <v/>
      </c>
      <c r="C479" s="46" t="str">
        <v/>
      </c>
      <c r="D479" s="46" t="str">
        <v/>
      </c>
      <c r="E479" s="49" t="str">
        <v/>
      </c>
      <c r="F479" s="9" t="str">
        <v/>
      </c>
      <c r="G479" s="38" t="str">
        <v/>
      </c>
      <c r="H479" s="65" t="e">
        <f>VLOOKUP(A479,'Grower Contact Info'!$B$3:$C$29,4,FALSE)</f>
        <v>#N/A</v>
      </c>
      <c r="J479" s="13"/>
    </row>
    <row r="480" spans="1:10" ht="15.75" customHeight="1">
      <c r="A480" s="8" t="str">
        <v/>
      </c>
      <c r="B480" s="46" t="str">
        <v/>
      </c>
      <c r="C480" s="46" t="str">
        <v/>
      </c>
      <c r="D480" s="46" t="str">
        <v/>
      </c>
      <c r="E480" s="49" t="str">
        <v/>
      </c>
      <c r="F480" s="9" t="str">
        <v/>
      </c>
      <c r="G480" s="38" t="str">
        <v/>
      </c>
      <c r="H480" s="65" t="e">
        <f>VLOOKUP(A480,'Grower Contact Info'!$B$3:$C$29,4,FALSE)</f>
        <v>#N/A</v>
      </c>
      <c r="J480" s="13"/>
    </row>
    <row r="481" spans="1:10" ht="15.75" customHeight="1">
      <c r="A481" s="8" t="str">
        <v/>
      </c>
      <c r="B481" s="46" t="str">
        <v/>
      </c>
      <c r="C481" s="46" t="str">
        <v/>
      </c>
      <c r="D481" s="46" t="str">
        <v/>
      </c>
      <c r="E481" s="49" t="str">
        <v/>
      </c>
      <c r="F481" s="9" t="str">
        <v/>
      </c>
      <c r="G481" s="38" t="str">
        <v/>
      </c>
      <c r="H481" s="65" t="e">
        <f>VLOOKUP(A481,'Grower Contact Info'!$B$3:$C$29,4,FALSE)</f>
        <v>#N/A</v>
      </c>
      <c r="J481" s="13"/>
    </row>
    <row r="482" spans="1:10" ht="15.75" customHeight="1">
      <c r="A482" s="8" t="str">
        <v/>
      </c>
      <c r="B482" s="46" t="str">
        <v/>
      </c>
      <c r="C482" s="46" t="str">
        <v/>
      </c>
      <c r="D482" s="46" t="str">
        <v/>
      </c>
      <c r="E482" s="49" t="str">
        <v/>
      </c>
      <c r="F482" s="9" t="str">
        <v/>
      </c>
      <c r="G482" s="38" t="str">
        <v/>
      </c>
      <c r="H482" s="65" t="e">
        <f>VLOOKUP(A482,'Grower Contact Info'!$B$3:$C$29,4,FALSE)</f>
        <v>#N/A</v>
      </c>
      <c r="J482" s="13"/>
    </row>
    <row r="483" spans="1:10" ht="15.75" customHeight="1">
      <c r="A483" s="8" t="str">
        <v/>
      </c>
      <c r="B483" s="46" t="str">
        <v/>
      </c>
      <c r="C483" s="46" t="str">
        <v/>
      </c>
      <c r="D483" s="46" t="str">
        <v/>
      </c>
      <c r="E483" s="49" t="str">
        <v/>
      </c>
      <c r="F483" s="9" t="str">
        <v/>
      </c>
      <c r="G483" s="38" t="str">
        <v/>
      </c>
      <c r="H483" s="65" t="e">
        <f>VLOOKUP(A483,'Grower Contact Info'!$B$3:$C$29,4,FALSE)</f>
        <v>#N/A</v>
      </c>
      <c r="J483" s="13"/>
    </row>
    <row r="484" spans="1:10" ht="15.75" customHeight="1">
      <c r="A484" s="8" t="str">
        <v/>
      </c>
      <c r="B484" s="46" t="str">
        <v/>
      </c>
      <c r="C484" s="46" t="str">
        <v/>
      </c>
      <c r="D484" s="46" t="str">
        <v/>
      </c>
      <c r="E484" s="49" t="str">
        <v/>
      </c>
      <c r="F484" s="9" t="str">
        <v/>
      </c>
      <c r="G484" s="38" t="str">
        <v/>
      </c>
      <c r="H484" s="65" t="e">
        <f>VLOOKUP(A484,'Grower Contact Info'!$B$3:$C$29,4,FALSE)</f>
        <v>#N/A</v>
      </c>
      <c r="J484" s="13"/>
    </row>
    <row r="485" spans="1:10" ht="15.75" customHeight="1">
      <c r="A485" s="8" t="str">
        <v/>
      </c>
      <c r="B485" s="46" t="str">
        <v/>
      </c>
      <c r="C485" s="46" t="str">
        <v/>
      </c>
      <c r="D485" s="46" t="str">
        <v/>
      </c>
      <c r="E485" s="49" t="str">
        <v/>
      </c>
      <c r="F485" s="9" t="str">
        <v/>
      </c>
      <c r="G485" s="38" t="str">
        <v/>
      </c>
      <c r="H485" s="65" t="e">
        <f>VLOOKUP(A485,'Grower Contact Info'!$B$3:$C$29,4,FALSE)</f>
        <v>#N/A</v>
      </c>
      <c r="J485" s="13"/>
    </row>
    <row r="486" spans="1:10" ht="15.75" customHeight="1">
      <c r="A486" s="8" t="str">
        <v/>
      </c>
      <c r="B486" s="46" t="str">
        <v/>
      </c>
      <c r="C486" s="46" t="str">
        <v/>
      </c>
      <c r="D486" s="46" t="str">
        <v/>
      </c>
      <c r="E486" s="49" t="str">
        <v/>
      </c>
      <c r="F486" s="9" t="str">
        <v/>
      </c>
      <c r="G486" s="38" t="str">
        <v/>
      </c>
      <c r="H486" s="65" t="e">
        <f>VLOOKUP(A486,'Grower Contact Info'!$B$3:$C$29,4,FALSE)</f>
        <v>#N/A</v>
      </c>
      <c r="J486" s="13"/>
    </row>
    <row r="487" spans="1:10" ht="15.75" customHeight="1">
      <c r="A487" s="8" t="str">
        <v/>
      </c>
      <c r="B487" s="46" t="str">
        <v/>
      </c>
      <c r="C487" s="46" t="str">
        <v/>
      </c>
      <c r="D487" s="46" t="str">
        <v/>
      </c>
      <c r="E487" s="49" t="str">
        <v/>
      </c>
      <c r="F487" s="9" t="str">
        <v/>
      </c>
      <c r="G487" s="38" t="str">
        <v/>
      </c>
      <c r="H487" s="65" t="e">
        <f>VLOOKUP(A487,'Grower Contact Info'!$B$3:$C$29,4,FALSE)</f>
        <v>#N/A</v>
      </c>
      <c r="J487" s="13"/>
    </row>
    <row r="488" spans="1:10" ht="15.75" customHeight="1">
      <c r="A488" s="8" t="str">
        <v/>
      </c>
      <c r="B488" s="46" t="str">
        <v/>
      </c>
      <c r="C488" s="46" t="str">
        <v/>
      </c>
      <c r="D488" s="46" t="str">
        <v/>
      </c>
      <c r="E488" s="49" t="str">
        <v/>
      </c>
      <c r="F488" s="9" t="str">
        <v/>
      </c>
      <c r="G488" s="38" t="str">
        <v/>
      </c>
      <c r="H488" s="65" t="e">
        <f>VLOOKUP(A488,'Grower Contact Info'!$B$3:$C$29,4,FALSE)</f>
        <v>#N/A</v>
      </c>
      <c r="J488" s="13"/>
    </row>
    <row r="489" spans="1:10" ht="15.75" customHeight="1">
      <c r="A489" s="8" t="str">
        <v/>
      </c>
      <c r="B489" s="46" t="str">
        <v/>
      </c>
      <c r="C489" s="46" t="str">
        <v/>
      </c>
      <c r="D489" s="46" t="str">
        <v/>
      </c>
      <c r="E489" s="49" t="str">
        <v/>
      </c>
      <c r="F489" s="9" t="str">
        <v/>
      </c>
      <c r="G489" s="38" t="str">
        <v/>
      </c>
      <c r="H489" s="65" t="e">
        <f>VLOOKUP(A489,'Grower Contact Info'!$B$3:$C$29,4,FALSE)</f>
        <v>#N/A</v>
      </c>
      <c r="J489" s="13"/>
    </row>
    <row r="490" spans="1:10" ht="15.75" customHeight="1">
      <c r="A490" s="8" t="str">
        <v/>
      </c>
      <c r="B490" s="46" t="str">
        <v/>
      </c>
      <c r="C490" s="46" t="str">
        <v/>
      </c>
      <c r="D490" s="46" t="str">
        <v/>
      </c>
      <c r="E490" s="49" t="str">
        <v/>
      </c>
      <c r="F490" s="9" t="str">
        <v/>
      </c>
      <c r="G490" s="38" t="str">
        <v/>
      </c>
      <c r="H490" s="65" t="e">
        <f>VLOOKUP(A490,'Grower Contact Info'!$B$3:$C$29,4,FALSE)</f>
        <v>#N/A</v>
      </c>
      <c r="J490" s="13"/>
    </row>
    <row r="491" spans="1:10" ht="15.75" customHeight="1">
      <c r="A491" s="8" t="str">
        <v/>
      </c>
      <c r="B491" s="46" t="str">
        <v/>
      </c>
      <c r="C491" s="46" t="str">
        <v/>
      </c>
      <c r="D491" s="46" t="str">
        <v/>
      </c>
      <c r="E491" s="49" t="str">
        <v/>
      </c>
      <c r="F491" s="9" t="str">
        <v/>
      </c>
      <c r="G491" s="38" t="str">
        <v/>
      </c>
      <c r="H491" s="65" t="e">
        <f>VLOOKUP(A491,'Grower Contact Info'!$B$3:$C$29,4,FALSE)</f>
        <v>#N/A</v>
      </c>
      <c r="J491" s="13"/>
    </row>
    <row r="492" spans="1:10" ht="15.75" customHeight="1">
      <c r="A492" s="8" t="str">
        <v/>
      </c>
      <c r="B492" s="46" t="str">
        <v/>
      </c>
      <c r="C492" s="46" t="str">
        <v/>
      </c>
      <c r="D492" s="46" t="str">
        <v/>
      </c>
      <c r="E492" s="49" t="str">
        <v/>
      </c>
      <c r="F492" s="9" t="str">
        <v/>
      </c>
      <c r="G492" s="38" t="str">
        <v/>
      </c>
      <c r="H492" s="65" t="e">
        <f>VLOOKUP(A492,'Grower Contact Info'!$B$3:$C$29,4,FALSE)</f>
        <v>#N/A</v>
      </c>
      <c r="J492" s="13"/>
    </row>
    <row r="493" spans="1:10" ht="15.75" customHeight="1">
      <c r="A493" s="8" t="str">
        <v/>
      </c>
      <c r="B493" s="46" t="str">
        <v/>
      </c>
      <c r="C493" s="46" t="str">
        <v/>
      </c>
      <c r="D493" s="46" t="str">
        <v/>
      </c>
      <c r="E493" s="49" t="str">
        <v/>
      </c>
      <c r="F493" s="9" t="str">
        <v/>
      </c>
      <c r="G493" s="38" t="str">
        <v/>
      </c>
      <c r="H493" s="65" t="e">
        <f>VLOOKUP(A493,'Grower Contact Info'!$B$3:$C$29,4,FALSE)</f>
        <v>#N/A</v>
      </c>
      <c r="J493" s="13"/>
    </row>
    <row r="494" spans="1:10" ht="15.75" customHeight="1">
      <c r="A494" s="8" t="str">
        <v/>
      </c>
      <c r="B494" s="46" t="str">
        <v/>
      </c>
      <c r="C494" s="46" t="str">
        <v/>
      </c>
      <c r="D494" s="46" t="str">
        <v/>
      </c>
      <c r="E494" s="49" t="str">
        <v/>
      </c>
      <c r="F494" s="9" t="str">
        <v/>
      </c>
      <c r="G494" s="38" t="str">
        <v/>
      </c>
      <c r="H494" s="65" t="e">
        <f>VLOOKUP(A494,'Grower Contact Info'!$B$3:$C$29,4,FALSE)</f>
        <v>#N/A</v>
      </c>
      <c r="J494" s="13"/>
    </row>
    <row r="495" spans="1:10" ht="15.75" customHeight="1">
      <c r="A495" s="8" t="str">
        <v/>
      </c>
      <c r="B495" s="46" t="str">
        <v/>
      </c>
      <c r="C495" s="46" t="str">
        <v/>
      </c>
      <c r="D495" s="46" t="str">
        <v/>
      </c>
      <c r="E495" s="49" t="str">
        <v/>
      </c>
      <c r="F495" s="9" t="str">
        <v/>
      </c>
      <c r="G495" s="38" t="str">
        <v/>
      </c>
      <c r="H495" s="65" t="e">
        <f>VLOOKUP(A495,'Grower Contact Info'!$B$3:$C$29,4,FALSE)</f>
        <v>#N/A</v>
      </c>
      <c r="J495" s="13"/>
    </row>
    <row r="496" spans="1:10" ht="15.75" customHeight="1">
      <c r="A496" s="8" t="str">
        <v/>
      </c>
      <c r="B496" s="46" t="str">
        <v/>
      </c>
      <c r="C496" s="46" t="str">
        <v/>
      </c>
      <c r="D496" s="46" t="str">
        <v/>
      </c>
      <c r="E496" s="49" t="str">
        <v/>
      </c>
      <c r="F496" s="9" t="str">
        <v/>
      </c>
      <c r="G496" s="38" t="str">
        <v/>
      </c>
      <c r="H496" s="65" t="e">
        <f>VLOOKUP(A496,'Grower Contact Info'!$B$3:$C$29,4,FALSE)</f>
        <v>#N/A</v>
      </c>
      <c r="J496" s="13"/>
    </row>
    <row r="497" spans="1:10" ht="15.75" customHeight="1">
      <c r="A497" s="8" t="str">
        <v/>
      </c>
      <c r="B497" s="46" t="str">
        <v/>
      </c>
      <c r="C497" s="46" t="str">
        <v/>
      </c>
      <c r="D497" s="46" t="str">
        <v/>
      </c>
      <c r="E497" s="49" t="str">
        <v/>
      </c>
      <c r="F497" s="9" t="str">
        <v/>
      </c>
      <c r="G497" s="38" t="str">
        <v/>
      </c>
      <c r="H497" s="65" t="e">
        <f>VLOOKUP(A497,'Grower Contact Info'!$B$3:$C$29,4,FALSE)</f>
        <v>#N/A</v>
      </c>
      <c r="J497" s="13"/>
    </row>
    <row r="498" spans="1:10" ht="15.75" customHeight="1">
      <c r="A498" s="8" t="str">
        <v/>
      </c>
      <c r="B498" s="46" t="str">
        <v/>
      </c>
      <c r="C498" s="46" t="str">
        <v/>
      </c>
      <c r="D498" s="46" t="str">
        <v/>
      </c>
      <c r="E498" s="49" t="str">
        <v/>
      </c>
      <c r="F498" s="9" t="str">
        <v/>
      </c>
      <c r="G498" s="38" t="str">
        <v/>
      </c>
      <c r="H498" s="65" t="e">
        <f>VLOOKUP(A498,'Grower Contact Info'!$B$3:$C$29,4,FALSE)</f>
        <v>#N/A</v>
      </c>
      <c r="J498" s="13"/>
    </row>
    <row r="499" spans="1:10" ht="15.75" customHeight="1">
      <c r="A499" s="8" t="str">
        <v/>
      </c>
      <c r="B499" s="46" t="str">
        <v/>
      </c>
      <c r="C499" s="46" t="str">
        <v/>
      </c>
      <c r="D499" s="46" t="str">
        <v/>
      </c>
      <c r="E499" s="49" t="str">
        <v/>
      </c>
      <c r="F499" s="9" t="str">
        <v/>
      </c>
      <c r="G499" s="38" t="str">
        <v/>
      </c>
      <c r="H499" s="65" t="e">
        <f>VLOOKUP(A499,'Grower Contact Info'!$B$3:$C$29,4,FALSE)</f>
        <v>#N/A</v>
      </c>
      <c r="J499" s="13"/>
    </row>
    <row r="500" spans="1:10" ht="15.75" customHeight="1">
      <c r="A500" s="8" t="str">
        <v/>
      </c>
      <c r="B500" s="46" t="str">
        <v/>
      </c>
      <c r="C500" s="46" t="str">
        <v/>
      </c>
      <c r="D500" s="46" t="str">
        <v/>
      </c>
      <c r="E500" s="49" t="str">
        <v/>
      </c>
      <c r="F500" s="9" t="str">
        <v/>
      </c>
      <c r="G500" s="38" t="str">
        <v/>
      </c>
      <c r="H500" s="65" t="e">
        <f>VLOOKUP(A500,'Grower Contact Info'!$B$3:$C$29,4,FALSE)</f>
        <v>#N/A</v>
      </c>
      <c r="J500" s="13"/>
    </row>
    <row r="501" spans="1:10" ht="15.75" customHeight="1">
      <c r="A501" s="8" t="str">
        <v/>
      </c>
      <c r="B501" s="46" t="str">
        <v/>
      </c>
      <c r="C501" s="46" t="str">
        <v/>
      </c>
      <c r="D501" s="46" t="str">
        <v/>
      </c>
      <c r="E501" s="49" t="str">
        <v/>
      </c>
      <c r="F501" s="9" t="str">
        <v/>
      </c>
      <c r="G501" s="38" t="str">
        <v/>
      </c>
      <c r="H501" s="65" t="e">
        <f>VLOOKUP(A501,'Grower Contact Info'!$B$3:$C$29,4,FALSE)</f>
        <v>#N/A</v>
      </c>
      <c r="J501" s="13"/>
    </row>
    <row r="502" spans="1:10" ht="15.75" customHeight="1">
      <c r="A502" s="8" t="str">
        <v/>
      </c>
      <c r="B502" s="46" t="str">
        <v/>
      </c>
      <c r="C502" s="46" t="str">
        <v/>
      </c>
      <c r="D502" s="46" t="str">
        <v/>
      </c>
      <c r="E502" s="49" t="str">
        <v/>
      </c>
      <c r="F502" s="9" t="str">
        <v/>
      </c>
      <c r="G502" s="38" t="str">
        <v/>
      </c>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2" name="TEMPLATE BUYER LOCK"/>
  </protectedRanges>
  <autoFilter ref="A5:J283" xr:uid="{00000000-0001-0000-0500-000000000000}"/>
  <customSheetViews>
    <customSheetView guid="{CD383D62-E4BF-4CFB-8927-2695D9995859}" filter="1" showAutoFilter="1">
      <autoFilter ref="A3:K1551" xr:uid="{8E2FE229-5C7A-4AD5-A011-E23A2D53DAB9}"/>
    </customSheetView>
  </customSheetViews>
  <mergeCells count="2">
    <mergeCell ref="A1:K1"/>
    <mergeCell ref="A2:K2"/>
  </mergeCells>
  <conditionalFormatting sqref="G6:G502">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502">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Edwards</cp:lastModifiedBy>
  <cp:revision/>
  <dcterms:created xsi:type="dcterms:W3CDTF">2023-08-31T13:22:32Z</dcterms:created>
  <dcterms:modified xsi:type="dcterms:W3CDTF">2024-05-14T12:56:40Z</dcterms:modified>
  <cp:category/>
  <cp:contentStatus/>
</cp:coreProperties>
</file>