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hidePivotFieldList="1"/>
  <xr:revisionPtr revIDLastSave="0" documentId="8_{6529FD72-C075-4DD2-BD74-DE8283D7E3B6}" xr6:coauthVersionLast="47" xr6:coauthVersionMax="47" xr10:uidLastSave="{00000000-0000-0000-0000-000000000000}"/>
  <bookViews>
    <workbookView xWindow="0" yWindow="0" windowWidth="0" windowHeight="0"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Green Templeton Order Page" sheetId="10" r:id="rId7"/>
    <sheet name="Jesus Order Page" sheetId="19" r:id="rId8"/>
    <sheet name="LMH Order Page" sheetId="12"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5" hidden="1">'Exeter Order Page '!$A$5:$J$283</definedName>
    <definedName name="_xlnm._FilterDatabase" localSheetId="6" hidden="1">'Green Templeton Order Page'!$A$5:$J$283</definedName>
    <definedName name="_xlnm._FilterDatabase" localSheetId="0" hidden="1">'GROWERS'' PAGE'!$A$3:$AN$281</definedName>
    <definedName name="_xlnm._FilterDatabase" localSheetId="7" hidden="1">'Jesus Order Page'!$A$5:$J$283</definedName>
    <definedName name="_xlnm._FilterDatabase" localSheetId="8" hidden="1">'LMH Order Page'!$A$5:$J$283</definedName>
    <definedName name="_xlnm._FilterDatabase" localSheetId="4" hidden="1">'Corpus Christi Order Page'!$A$5:$J$283</definedName>
    <definedName name="_xlnm._FilterDatabase" localSheetId="9" hidden="1">'Queen''s Order Page'!$A$5:$J$283</definedName>
    <definedName name="_xlnm._FilterDatabase" localSheetId="10" hidden="1">'St. Anne''s Order Page'!$A$5:$J$283</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_xlnm._FilterDatabase" localSheetId="2" hidden="1">'Buyer Contact Info'!$B$2:$I$21</definedName>
    <definedName name="_xlnm._FilterDatabase" localSheetId="14" hidden="1">'Produce Options GROWER USE'!$B$1:$D$997</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7" hidden="1">'Jesus Order Page'!$A$5:$J$283</definedName>
    <definedName name="Z_CD383D62_E4BF_4CFB_8927_2695D9995859_.wvu.FilterData" localSheetId="8" hidden="1">'LMH Order Page'!$A$5:$J$283</definedName>
    <definedName name="Z_CD383D62_E4BF_4CFB_8927_2695D9995859_.wvu.FilterData" localSheetId="4" hidden="1">'Corpus Christi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alcCompleted="0"/>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3" l="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Q4" i="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107" i="1" l="1"/>
  <c r="G108" i="1"/>
  <c r="G109" i="1"/>
  <c r="G8" i="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<sst xmlns="http://schemas.openxmlformats.org/spreadsheetml/2006/main" count="931" uniqueCount="271">
  <si>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</si>
  <si>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</si>
  <si>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</si>
  <si>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</si>
  <si>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</si>
  <si>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</si>
  <si>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</si>
  <si>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</si>
  <si>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</si>
  <si>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</si>
  <si>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</si>
  <si>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</si>
  <si>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</si>
  <si>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</si>
  <si>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</si>
  <si>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</si>
  <si>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</si>
  <si>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</si>
  <si>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St Anne's</t>
  </si>
  <si>
    <t>St Peter’s</t>
  </si>
  <si>
    <t>University</t>
  </si>
  <si>
    <t>Wolfson</t>
  </si>
  <si>
    <t>Blacklands</t>
  </si>
  <si>
    <t>Spinach Beet</t>
  </si>
  <si>
    <t>kg</t>
  </si>
  <si>
    <t>email Jamie</t>
  </si>
  <si>
    <t>Rainbow Chard</t>
  </si>
  <si>
    <t>Leeks</t>
  </si>
  <si>
    <t>Parsley</t>
  </si>
  <si>
    <t>Cavalo Nero</t>
  </si>
  <si>
    <t>Curly Green Kale</t>
  </si>
  <si>
    <t>Salad Leaves</t>
  </si>
  <si>
    <t>Mizuna, lettuce, mustards, rocket</t>
  </si>
  <si>
    <t>Moolie radish</t>
  </si>
  <si>
    <t>White</t>
  </si>
  <si>
    <t>Red</t>
  </si>
  <si>
    <t>Worthy Earth at Bletchingdon</t>
  </si>
  <si>
    <t>email Harrison</t>
  </si>
  <si>
    <t>Carrots</t>
  </si>
  <si>
    <t>Autumn Salad</t>
  </si>
  <si>
    <t>Bruern Farms</t>
  </si>
  <si>
    <t>Einkorn Flour</t>
  </si>
  <si>
    <t> </t>
  </si>
  <si>
    <t>email Henry</t>
  </si>
  <si>
    <t>Wholemeal Flour</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</si>
  <si>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</si>
  <si>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</si>
  <si>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</si>
  <si>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</si>
  <si>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</si>
  <si>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</si>
  <si>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</si>
  <si>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</si>
  <si>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</si>
  <si>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</si>
  <si>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</si>
  <si>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</si>
  <si>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</si>
  <si>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Rose Dale’s Organic Farm</t>
  </si>
  <si>
    <t>email Rose</t>
  </si>
  <si>
    <t>Sandy Lane Organics</t>
  </si>
  <si>
    <t>Chilli Peppers</t>
  </si>
  <si>
    <t>Mixed colours and heat</t>
  </si>
  <si>
    <t>email Cate</t>
  </si>
  <si>
    <t>Beetroot</t>
  </si>
  <si>
    <t>Large</t>
  </si>
  <si>
    <t>Red Onion Squash</t>
  </si>
  <si>
    <t>Uchiki Kurii, large</t>
  </si>
  <si>
    <t>The Market Garden</t>
  </si>
  <si>
    <t>email Jonathan</t>
  </si>
  <si>
    <t>Willowbrook Farm</t>
  </si>
  <si>
    <t>Eggs</t>
  </si>
  <si>
    <t>Medium</t>
  </si>
  <si>
    <t>tray (30 eggs)</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</si>
  <si>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</si>
  <si>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</si>
  <si>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</si>
  <si>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</si>
  <si>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</si>
  <si>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</si>
  <si>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</si>
  <si>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</si>
  <si>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</si>
  <si>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</si>
  <si>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</si>
  <si>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</si>
  <si>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</si>
  <si>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</si>
  <si>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</si>
  <si>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</si>
  <si>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</si>
  <si>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</si>
  <si>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</si>
  <si>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</si>
  <si>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</si>
  <si>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</si>
  <si>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</si>
  <si>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</si>
  <si>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</si>
  <si>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</si>
  <si>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</si>
  <si>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</si>
  <si>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</si>
  <si>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</si>
  <si>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</si>
  <si>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</si>
  <si>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</si>
  <si>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</si>
  <si>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</si>
  <si>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</si>
  <si>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</si>
  <si>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</si>
  <si>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</si>
  <si>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</si>
  <si>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</si>
  <si>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</si>
  <si>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</si>
  <si>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</si>
  <si>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</si>
  <si>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</si>
  <si>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</si>
  <si>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</si>
  <si>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07969 151944</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</si>
  <si>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</si>
  <si>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</si>
  <si>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</si>
  <si>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</si>
  <si>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</si>
  <si>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</si>
  <si>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</si>
  <si>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</si>
  <si>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</si>
  <si>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</si>
  <si>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</si>
  <si>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</si>
  <si>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</si>
  <si>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</si>
  <si>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</si>
  <si>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</si>
  <si>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</si>
  <si>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</si>
  <si>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</si>
  <si>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</si>
  <si>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</si>
  <si>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</si>
  <si>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</si>
  <si>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</si>
  <si>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</si>
  <si>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</si>
  <si>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</si>
  <si>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</si>
  <si>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</si>
  <si>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</si>
  <si>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</si>
  <si>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</si>
  <si>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Top of buyer page</t>
  </si>
  <si>
    <t xml:space="preserve">james.hinton@ccc.ox.ac.uk </t>
  </si>
  <si>
    <t>Body 2nd line</t>
  </si>
  <si>
    <t>Start text</t>
  </si>
  <si>
    <t>Cut-off Date</t>
  </si>
  <si>
    <t>Cut-off Time</t>
  </si>
  <si>
    <t>End Text</t>
  </si>
  <si>
    <t>Richard Murphy</t>
  </si>
  <si>
    <t>Catering Services Manager</t>
  </si>
  <si>
    <t>richard.murphy@exeter.ox.ac.uk</t>
  </si>
  <si>
    <t>I just placed an order on the Farm to Fork spreadsheet.</t>
  </si>
  <si>
    <t xml:space="preserve">Place your orders on the right in UNIT by </t>
  </si>
  <si>
    <t>Thursday</t>
  </si>
  <si>
    <t xml:space="preserve"> at 17:00</t>
  </si>
  <si>
    <t>Oli Snowden</t>
  </si>
  <si>
    <t>07474315902</t>
  </si>
  <si>
    <t>oliver.snowden@gtc.ox.ac.uk</t>
  </si>
  <si>
    <t>Anand Dube</t>
  </si>
  <si>
    <t>anand.dube@jesus.ox.ac.uk</t>
  </si>
  <si>
    <t>Markus Gerber</t>
  </si>
  <si>
    <t>07746450473</t>
  </si>
  <si>
    <t>headchef@lmh.ox.ac.uk</t>
  </si>
  <si>
    <t>plamen.dobrev@lmh.ox.ac.uk</t>
  </si>
  <si>
    <t>kitchen@queens.ox.ac.uk</t>
  </si>
  <si>
    <t>sean@queens.ox.ac.uk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</si>
  <si>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</si>
  <si>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</si>
  <si>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</si>
  <si>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</si>
  <si>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</si>
  <si>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</si>
  <si>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</si>
  <si>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</si>
  <si>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</si>
  <si>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</si>
  <si>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</si>
  <si>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</si>
  <si>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</si>
  <si>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</si>
  <si>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</si>
  <si>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</si>
  <si>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</si>
  <si>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</si>
  <si>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</si>
  <si>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CORPUS CHRISTI ORDER PAGE</t>
  </si>
  <si>
    <t>EXETER ORDER PAGE</t>
  </si>
  <si>
    <t>GREEN TEMPLETON ORDER PAGE</t>
  </si>
  <si>
    <t>JESUS ORDER PAGE</t>
  </si>
  <si>
    <t>LMH ORDER PAGE</t>
  </si>
  <si>
    <t>QUEEN'S ORDER PAGE</t>
  </si>
  <si>
    <t>ST. ANNE'S ORDER PAGE</t>
  </si>
  <si>
    <t>ST. PETER'S ORDER PAGE</t>
  </si>
  <si>
    <t>UNIVERSITY COLLEGE ORDER PAGE</t>
  </si>
  <si>
    <t>WOLFSON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</si>
  <si>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</si>
  <si>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</si>
  <si>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</si>
  <si>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</si>
  <si>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</si>
  <si>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</si>
  <si>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</si>
  <si>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</si>
  <si>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</si>
  <si>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</si>
  <si>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</si>
  <si>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</si>
  <si>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</si>
  <si>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</si>
  <si>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</si>
  <si>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</si>
  <si>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</si>
  <si>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</si>
  <si>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</si>
  <si>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Celery</t>
  </si>
  <si>
    <t>Chard</t>
  </si>
  <si>
    <t>Chives</t>
  </si>
  <si>
    <t>Coriander</t>
  </si>
  <si>
    <t>Courgettes</t>
  </si>
  <si>
    <t>Cucumber, Long</t>
  </si>
  <si>
    <t>Cucumber, Short</t>
  </si>
  <si>
    <t>Diced Beef</t>
  </si>
  <si>
    <t>French Beans</t>
  </si>
  <si>
    <t>Jalapeno Peppers</t>
  </si>
  <si>
    <t>Kale</t>
  </si>
  <si>
    <t>Kefir</t>
  </si>
  <si>
    <t>Kohlrabi</t>
  </si>
  <si>
    <t>Lamb</t>
  </si>
  <si>
    <t>Lamb Chops</t>
  </si>
  <si>
    <t>Lamb Mince</t>
  </si>
  <si>
    <t>Lamb Neck Chops On The Bone</t>
  </si>
  <si>
    <t>Leg Of Lamb</t>
  </si>
  <si>
    <t>Milk</t>
  </si>
  <si>
    <t>Mint</t>
  </si>
  <si>
    <t>Patty Pan Squash</t>
  </si>
  <si>
    <t xml:space="preserve">Potatoes </t>
  </si>
  <si>
    <t>Rack Of Lamb</t>
  </si>
  <si>
    <t>Rapeseed Oil</t>
  </si>
  <si>
    <t>Red Onions</t>
  </si>
  <si>
    <t>Rib Eye</t>
  </si>
  <si>
    <t>Romanesco</t>
  </si>
  <si>
    <t>Runner Beans</t>
  </si>
  <si>
    <t>Shoulder Of Lamb</t>
  </si>
  <si>
    <t>Sirloin Steak</t>
  </si>
  <si>
    <t>Spring Onions</t>
  </si>
  <si>
    <t>Sunflower Oil</t>
  </si>
  <si>
    <t>Sweetcorn Cobs</t>
  </si>
  <si>
    <t>Thyme</t>
  </si>
  <si>
    <t>Tomatoes</t>
  </si>
  <si>
    <t>Tomatoes, Plum</t>
  </si>
  <si>
    <t>Tomatoes, Round</t>
  </si>
  <si>
    <t>White Onions</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</si>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</sst>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32">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b/>
      <u/>
      <sz val="10"/>
      <color rgb="FF0000FF"/>
      <name val="Arial"/>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10"/>
      <color theme="1"/>
      <name val="Arial"/>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242424"/>
      <name val="Arial"/>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4">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42">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0" fontId="30" fillId="0" borderId="6" xfId="0" applyFont="1" applyBorder="1"/>
    <xf numFmtId="0" fontId="30" fillId="0" borderId="11" xfId="0" applyFont="1" applyBorder="1"/>
    <xf numFmtId="0" fontId="30" fillId="0" borderId="9" xfId="0" applyFont="1" applyBorder="1"/>
    <xf numFmtId="0" fontId="30" fillId="0" borderId="12" xfId="0" applyFont="1" applyBorder="1"/>
    <xf numFmtId="0" fontId="31" fillId="0" borderId="6" xfId="0" applyFont="1" applyBorder="1"/>
    <xf numFmtId="165" fontId="30" fillId="0" borderId="11" xfId="0" applyNumberFormat="1" applyFont="1" applyBorder="1"/>
    <xf numFmtId="165" fontId="30" fillId="0" borderId="12" xfId="0" applyNumberFormat="1" applyFont="1" applyBorder="1"/>
    <xf numFmtId="165" fontId="30" fillId="0" borderId="6" xfId="0" applyNumberFormat="1" applyFont="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1">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fgColor rgb="FFEFEFEF"/>
          <bgColor rgb="FFEFEFEF"/>
        </patternFill>
      </fill>
    </dxf>
    <dxf>
      <fill>
        <patternFill patternType="solid">
          <fgColor rgb="FFC9DAF8"/>
          <bgColor rgb="FFC9DAF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tabSelected="1" workbookViewId="0">
      <pane xSplit="8" ySplit="3" topLeftCell="I4" activePane="bottomRight" state="frozen"/>
      <selection pane="bottomRight" activeCell="I14" sqref="I4:I14"/>
      <selection pane="bottomLeft" activeCell="A4" sqref="A4"/>
      <selection pane="topRight" activeCell="J1" sqref="J1"/>
    </sheetView>
  </sheetViews>
  <sheetFormatPr defaultColWidth="12.5703125" defaultRowHeight="15.75" customHeight="1"/>
  <cols>
    <col min="1" max="1" width="27.140625" customWidth="1"/>
    <col min="2" max="2" width="17.42578125" customWidth="1"/>
    <col min="3" max="3" width="16.42578125" customWidth="1"/>
    <col min="4" max="4" width="11.42578125" customWidth="1"/>
    <col min="5" max="5" width="9.42578125" customWidth="1"/>
    <col min="6" max="6" width="8.7109375" customWidth="1"/>
    <col min="7" max="7" width="10" customWidth="1"/>
    <col min="8" max="8" width="19.85546875" style="57" hidden="1" customWidth="1"/>
    <col min="9" max="9" width="10.7109375" customWidth="1"/>
    <col min="10" max="10" width="7.140625" customWidth="1"/>
    <col min="11" max="11" width="7" customWidth="1"/>
    <col min="12" max="12" width="7.140625" customWidth="1"/>
    <col min="13" max="13" width="7" customWidth="1"/>
    <col min="14" max="14" width="8.140625" customWidth="1"/>
    <col min="15" max="39" width="7" customWidth="1"/>
  </cols>
  <sheetData>
    <row r="1" spans="1:45" ht="18" customHeight="1">
      <c r="A1" s="1"/>
      <c r="B1" s="1"/>
      <c r="C1" s="1"/>
      <c r="D1" s="1"/>
      <c r="E1" s="1"/>
      <c r="F1" s="1"/>
      <c r="G1" s="1"/>
      <c r="H1" s="1"/>
      <c r="I1" s="131" t="s">
        <v>0</v>
      </c>
      <c r="J1" s="131"/>
      <c r="K1" s="131"/>
      <c r="L1" s="131"/>
      <c r="M1" s="131"/>
      <c r="N1" s="131"/>
      <c r="O1" s="131"/>
      <c r="P1" s="131"/>
      <c r="Q1" s="131"/>
      <c r="R1" s="2"/>
      <c r="S1" s="2"/>
      <c r="T1" s="2"/>
      <c r="U1" s="2"/>
      <c r="V1" s="2"/>
      <c r="W1" s="2"/>
      <c r="X1" s="2"/>
      <c r="AF1" s="2"/>
      <c r="AG1" s="2"/>
      <c r="AH1" s="2"/>
      <c r="AI1" s="2"/>
      <c r="AJ1" s="2"/>
      <c r="AK1" s="2"/>
      <c r="AL1" s="2"/>
      <c r="AM1" s="2"/>
    </row>
    <row r="2" spans="1:45" ht="22.5" customHeight="1">
      <c r="A2" s="130" t="s">
        <v>1</v>
      </c>
      <c r="B2" s="141"/>
      <c r="C2" s="141"/>
      <c r="D2" s="141"/>
      <c r="E2" s="141"/>
      <c r="F2" s="141"/>
      <c r="G2" s="141"/>
      <c r="H2" s="59"/>
      <c r="I2" s="132"/>
      <c r="J2" s="132"/>
      <c r="K2" s="132"/>
      <c r="L2" s="132"/>
      <c r="M2" s="132"/>
      <c r="N2" s="132"/>
      <c r="O2" s="132"/>
      <c r="P2" s="132"/>
      <c r="Q2" s="132"/>
      <c r="T2" s="112"/>
      <c r="U2" s="113"/>
      <c r="V2" s="113"/>
      <c r="W2" s="113"/>
      <c r="X2" s="113"/>
      <c r="Y2" s="113" t="str">
        <f ca="1">IFERROR(__xludf.DUMMYFUNCTION("TRANSPOSE(UNIQUE('Buyer Contact Info'!P1:P999))"),"")</f>
        <v/>
      </c>
      <c r="Z2" s="117"/>
      <c r="AA2" s="117"/>
      <c r="AB2" s="117"/>
      <c r="AC2" s="117"/>
      <c r="AD2" s="117"/>
      <c r="AE2" s="117"/>
      <c r="AF2" s="117"/>
      <c r="AG2" s="117"/>
      <c r="AH2" s="117"/>
      <c r="AI2" s="117"/>
      <c r="AJ2" s="117"/>
      <c r="AK2" s="117"/>
      <c r="AL2" s="117"/>
      <c r="AM2" s="117"/>
      <c r="AN2" s="118"/>
      <c r="AO2" s="118"/>
      <c r="AP2" s="118"/>
      <c r="AQ2" s="118"/>
      <c r="AR2" s="118"/>
      <c r="AS2" s="118"/>
    </row>
    <row r="3" spans="1:45" ht="45.75" customHeight="1">
      <c r="A3" s="4" t="s">
        <v>2</v>
      </c>
      <c r="B3" s="5" t="s">
        <v>3</v>
      </c>
      <c r="C3" s="5" t="s">
        <v>4</v>
      </c>
      <c r="D3" s="5" t="s">
        <v>5</v>
      </c>
      <c r="E3" s="6" t="s">
        <v>6</v>
      </c>
      <c r="F3" s="7" t="s">
        <v>7</v>
      </c>
      <c r="G3" s="7" t="s">
        <v>8</v>
      </c>
      <c r="H3" s="60" t="s">
        <v>9</v>
      </c>
      <c r="I3" s="50" t="s">
        <v>10</v>
      </c>
      <c r="J3" s="3" t="s">
        <v>11</v>
      </c>
      <c r="K3" s="3" t="s">
        <v>12</v>
      </c>
      <c r="L3" s="3" t="s">
        <v>13</v>
      </c>
      <c r="M3" s="3" t="s">
        <v>14</v>
      </c>
      <c r="N3" s="3" t="s">
        <v>15</v>
      </c>
      <c r="O3" s="3" t="s">
        <v>16</v>
      </c>
      <c r="P3" s="3" t="s">
        <v>17</v>
      </c>
      <c r="Q3" s="3" t="s">
        <v>18</v>
      </c>
      <c r="R3" s="3" t="s">
        <v>19</v>
      </c>
      <c r="S3" s="3" t="s">
        <v>20</v>
      </c>
      <c r="T3" s="110" t="s">
        <v>21</v>
      </c>
      <c r="U3" s="111"/>
      <c r="V3" s="111"/>
      <c r="W3" s="111"/>
      <c r="X3" s="111"/>
      <c r="Y3" s="111"/>
      <c r="Z3" s="111"/>
      <c r="AA3" s="111"/>
      <c r="AB3" s="111"/>
      <c r="AC3" s="111"/>
      <c r="AD3" s="111"/>
      <c r="AE3" s="111"/>
      <c r="AF3" s="111"/>
      <c r="AG3" s="111"/>
      <c r="AH3" s="111"/>
      <c r="AI3" s="111"/>
      <c r="AJ3" s="111"/>
      <c r="AK3" s="111"/>
      <c r="AL3" s="111"/>
      <c r="AM3" s="111"/>
    </row>
    <row r="4" spans="1:45" ht="14.25">
      <c r="A4" s="8" t="s">
        <v>22</v>
      </c>
      <c r="B4" s="9" t="s">
        <v>23</v>
      </c>
      <c r="C4" s="9"/>
      <c r="D4" s="9" t="s">
        <v>24</v>
      </c>
      <c r="E4" s="64">
        <v>5</v>
      </c>
      <c r="F4" s="9">
        <v>15</v>
      </c>
      <c r="G4" s="51">
        <f>IF(F4=0,"",F4-SUM(J4:AM4))</f>
        <v>9</v>
      </c>
      <c r="H4" s="54" t="s">
        <v>25</v>
      </c>
      <c r="I4" s="11"/>
      <c r="J4" s="12" cm="1">
        <f t="array" ref="J4:J498">'Balliol Order Page'!J6:J500</f>
        <v>0</v>
      </c>
      <c r="K4" s="12" cm="1">
        <f t="array" ref="K4:K498">'Exeter Order Page '!J6:J500</f>
        <v>0</v>
      </c>
      <c r="L4" s="12" cm="1">
        <f t="array" ref="L4:L498">'Green Templeton Order Page'!J6:J500</f>
        <v>6</v>
      </c>
      <c r="M4" s="12" cm="1">
        <f t="array" ref="M4:M498">'Jesus Order Page'!J6:J500</f>
        <v>0</v>
      </c>
      <c r="N4" s="12" cm="1">
        <f t="array" ref="N4:N498">'LMH Order Page'!J6:J500</f>
        <v>0</v>
      </c>
      <c r="O4" s="12" cm="1">
        <f t="array" ref="O4:O498">'Corpus Christi Order Page'!J6:J500</f>
        <v>0</v>
      </c>
      <c r="P4" s="12" cm="1">
        <f t="array" ref="P4:P498">'Queen''s Order Page'!J6:J500</f>
        <v>0</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25">
      <c r="A5" s="8" t="s">
        <v>22</v>
      </c>
      <c r="B5" s="9" t="s">
        <v>26</v>
      </c>
      <c r="C5" s="9"/>
      <c r="D5" s="9" t="s">
        <v>24</v>
      </c>
      <c r="E5" s="64">
        <v>5</v>
      </c>
      <c r="F5" s="9">
        <v>5</v>
      </c>
      <c r="G5" s="51">
        <f>IF(F5=0,"",F5-SUM(J5:AM5))</f>
        <v>0</v>
      </c>
      <c r="H5" s="54" t="s">
        <v>25</v>
      </c>
      <c r="I5" s="13"/>
      <c r="J5" s="12">
        <v>0</v>
      </c>
      <c r="K5" s="14">
        <v>0</v>
      </c>
      <c r="L5" s="14">
        <v>0</v>
      </c>
      <c r="M5" s="14">
        <v>0</v>
      </c>
      <c r="N5" s="14">
        <v>0</v>
      </c>
      <c r="O5" s="14">
        <v>0</v>
      </c>
      <c r="P5" s="14">
        <v>0</v>
      </c>
      <c r="Q5" s="14">
        <v>5</v>
      </c>
      <c r="R5" s="14">
        <v>0</v>
      </c>
      <c r="S5" s="14">
        <v>0</v>
      </c>
      <c r="T5" s="14">
        <v>0</v>
      </c>
      <c r="U5" s="14"/>
      <c r="V5" s="14"/>
      <c r="W5" s="14"/>
      <c r="X5" s="14"/>
      <c r="Y5" s="14"/>
      <c r="Z5" s="14"/>
      <c r="AA5" s="14"/>
      <c r="AB5" s="14"/>
      <c r="AC5" s="14"/>
      <c r="AD5" s="14"/>
      <c r="AE5" s="14"/>
      <c r="AF5" s="14"/>
      <c r="AG5" s="14"/>
      <c r="AH5" s="14"/>
      <c r="AI5" s="14"/>
      <c r="AJ5" s="14"/>
      <c r="AK5" s="14"/>
      <c r="AL5" s="14"/>
      <c r="AM5" s="14"/>
    </row>
    <row r="6" spans="1:45" ht="14.25">
      <c r="A6" s="8" t="s">
        <v>22</v>
      </c>
      <c r="B6" s="9" t="s">
        <v>27</v>
      </c>
      <c r="C6" s="9"/>
      <c r="D6" s="9" t="s">
        <v>24</v>
      </c>
      <c r="E6" s="64">
        <v>3</v>
      </c>
      <c r="F6" s="9">
        <v>40</v>
      </c>
      <c r="G6" s="51">
        <f>IF(F6=0,"",F6-SUM(J6:AM6))</f>
        <v>0</v>
      </c>
      <c r="H6" s="54" t="s">
        <v>25</v>
      </c>
      <c r="I6" s="13"/>
      <c r="J6" s="12">
        <v>5</v>
      </c>
      <c r="K6" s="14">
        <v>0</v>
      </c>
      <c r="L6" s="14">
        <v>5</v>
      </c>
      <c r="M6" s="14">
        <v>0</v>
      </c>
      <c r="N6" s="14">
        <v>10</v>
      </c>
      <c r="O6" s="14">
        <v>0</v>
      </c>
      <c r="P6" s="14">
        <v>10</v>
      </c>
      <c r="Q6" s="14">
        <v>10</v>
      </c>
      <c r="R6" s="14">
        <v>0</v>
      </c>
      <c r="S6" s="14">
        <v>0</v>
      </c>
      <c r="T6" s="14">
        <v>0</v>
      </c>
      <c r="U6" s="14"/>
      <c r="V6" s="14"/>
      <c r="W6" s="14"/>
      <c r="X6" s="14"/>
      <c r="Y6" s="14"/>
      <c r="Z6" s="14"/>
      <c r="AA6" s="14"/>
      <c r="AB6" s="14"/>
      <c r="AC6" s="14"/>
      <c r="AD6" s="14"/>
      <c r="AE6" s="14"/>
      <c r="AF6" s="14"/>
      <c r="AG6" s="14"/>
      <c r="AH6" s="14"/>
      <c r="AI6" s="14"/>
      <c r="AJ6" s="14"/>
      <c r="AK6" s="14"/>
      <c r="AL6" s="14"/>
      <c r="AM6" s="14"/>
    </row>
    <row r="7" spans="1:45" ht="14.25">
      <c r="A7" s="8" t="s">
        <v>22</v>
      </c>
      <c r="B7" s="9" t="s">
        <v>28</v>
      </c>
      <c r="C7" s="9"/>
      <c r="D7" s="9" t="s">
        <v>24</v>
      </c>
      <c r="E7" s="64">
        <v>20</v>
      </c>
      <c r="F7" s="9">
        <v>2</v>
      </c>
      <c r="G7" s="67">
        <f>IF(F7=0,"",F7-SUM(J7:AM7))</f>
        <v>0</v>
      </c>
      <c r="H7" s="54" t="s">
        <v>25</v>
      </c>
      <c r="I7" s="13"/>
      <c r="J7" s="12">
        <v>0</v>
      </c>
      <c r="K7" s="14">
        <v>0</v>
      </c>
      <c r="L7" s="14">
        <v>0</v>
      </c>
      <c r="M7" s="14">
        <v>0</v>
      </c>
      <c r="N7" s="14">
        <v>0</v>
      </c>
      <c r="O7" s="14">
        <v>0</v>
      </c>
      <c r="P7" s="14">
        <v>2</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25">
      <c r="A8" s="8" t="s">
        <v>22</v>
      </c>
      <c r="B8" s="9"/>
      <c r="C8" s="9"/>
      <c r="D8" s="9"/>
      <c r="E8" s="64"/>
      <c r="F8" s="9"/>
      <c r="G8" s="51" t="str">
        <f>IF(F8=0,"",F8-SUM(J8:AM8))</f>
        <v/>
      </c>
      <c r="H8" s="54" t="s">
        <v>25</v>
      </c>
      <c r="I8" s="13"/>
      <c r="J8" s="12">
        <v>0</v>
      </c>
      <c r="K8" s="14">
        <v>0</v>
      </c>
      <c r="L8" s="14">
        <v>0</v>
      </c>
      <c r="M8" s="14">
        <v>0</v>
      </c>
      <c r="N8" s="14">
        <v>0</v>
      </c>
      <c r="O8" s="14">
        <v>0</v>
      </c>
      <c r="P8" s="14">
        <v>0</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25">
      <c r="A9" s="8" t="s">
        <v>22</v>
      </c>
      <c r="B9" s="9" t="s">
        <v>29</v>
      </c>
      <c r="C9" s="9"/>
      <c r="D9" s="9" t="s">
        <v>24</v>
      </c>
      <c r="E9" s="64">
        <v>6</v>
      </c>
      <c r="F9" s="9">
        <v>20</v>
      </c>
      <c r="G9" s="51">
        <f>IF(F9=0,"",F9-SUM(J9:AM9))</f>
        <v>10</v>
      </c>
      <c r="H9" s="54" t="s">
        <v>25</v>
      </c>
      <c r="I9" s="13"/>
      <c r="J9" s="12">
        <v>0</v>
      </c>
      <c r="K9" s="14">
        <v>0</v>
      </c>
      <c r="L9" s="14">
        <v>0</v>
      </c>
      <c r="M9" s="14">
        <v>0</v>
      </c>
      <c r="N9" s="14">
        <v>5</v>
      </c>
      <c r="O9" s="14">
        <v>0</v>
      </c>
      <c r="P9" s="14">
        <v>0</v>
      </c>
      <c r="Q9" s="14">
        <v>5</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25">
      <c r="A10" s="8" t="s">
        <v>22</v>
      </c>
      <c r="B10" s="9" t="s">
        <v>30</v>
      </c>
      <c r="C10" s="9"/>
      <c r="D10" s="9" t="s">
        <v>24</v>
      </c>
      <c r="E10" s="64">
        <v>6</v>
      </c>
      <c r="F10" s="9">
        <v>10</v>
      </c>
      <c r="G10" s="51">
        <f>IF(F10=0,"",F10-SUM(J10:AM10))</f>
        <v>0</v>
      </c>
      <c r="H10" s="54" t="s">
        <v>25</v>
      </c>
      <c r="I10" s="13"/>
      <c r="J10" s="12">
        <v>0</v>
      </c>
      <c r="K10" s="14">
        <v>0</v>
      </c>
      <c r="L10" s="14">
        <v>0</v>
      </c>
      <c r="M10" s="14">
        <v>0</v>
      </c>
      <c r="N10" s="14">
        <v>0</v>
      </c>
      <c r="O10" s="14">
        <v>0</v>
      </c>
      <c r="P10" s="14">
        <v>10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25">
      <c r="A11" s="8" t="s">
        <v>22</v>
      </c>
      <c r="B11" s="9" t="s">
        <v>31</v>
      </c>
      <c r="C11" s="9" t="s">
        <v>32</v>
      </c>
      <c r="D11" s="9" t="s">
        <v>24</v>
      </c>
      <c r="E11" s="64">
        <v>13</v>
      </c>
      <c r="F11" s="9">
        <v>5</v>
      </c>
      <c r="G11" s="51">
        <f>IF(F11=0,"",F11-SUM(J11:AM11))</f>
        <v>1</v>
      </c>
      <c r="H11" s="54" t="s">
        <v>25</v>
      </c>
      <c r="I11" s="13"/>
      <c r="J11" s="12">
        <v>2</v>
      </c>
      <c r="K11" s="14">
        <v>0</v>
      </c>
      <c r="L11" s="14">
        <v>1</v>
      </c>
      <c r="M11" s="14">
        <v>0</v>
      </c>
      <c r="N11" s="14">
        <v>0</v>
      </c>
      <c r="O11" s="14">
        <v>0</v>
      </c>
      <c r="P11" s="14">
        <v>1</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25">
      <c r="A12" s="8" t="s">
        <v>22</v>
      </c>
      <c r="B12" s="9" t="s">
        <v>33</v>
      </c>
      <c r="C12" s="9" t="s">
        <v>34</v>
      </c>
      <c r="D12" s="9" t="s">
        <v>24</v>
      </c>
      <c r="E12" s="64">
        <v>4</v>
      </c>
      <c r="F12" s="9">
        <v>30</v>
      </c>
      <c r="G12" s="51">
        <f>IF(F12=0,"",F12-SUM(J12:AM12))</f>
        <v>26</v>
      </c>
      <c r="H12" s="54" t="s">
        <v>25</v>
      </c>
      <c r="I12" s="13"/>
      <c r="J12" s="12">
        <v>0</v>
      </c>
      <c r="K12" s="14">
        <v>0</v>
      </c>
      <c r="L12" s="14">
        <v>1</v>
      </c>
      <c r="M12" s="14">
        <v>0</v>
      </c>
      <c r="N12" s="14">
        <v>0</v>
      </c>
      <c r="O12" s="14">
        <v>0</v>
      </c>
      <c r="P12" s="14">
        <v>0</v>
      </c>
      <c r="Q12" s="14">
        <v>3</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25">
      <c r="A13" s="8" t="s">
        <v>22</v>
      </c>
      <c r="B13" s="9" t="s">
        <v>33</v>
      </c>
      <c r="C13" s="9" t="s">
        <v>35</v>
      </c>
      <c r="D13" s="9" t="s">
        <v>24</v>
      </c>
      <c r="E13" s="64">
        <v>4</v>
      </c>
      <c r="F13" s="9">
        <v>30</v>
      </c>
      <c r="G13" s="51">
        <f>IF(F13=0,"",F13-SUM(J13:AM13))</f>
        <v>24</v>
      </c>
      <c r="H13" s="54" t="s">
        <v>25</v>
      </c>
      <c r="I13" s="13"/>
      <c r="J13" s="12">
        <v>0</v>
      </c>
      <c r="K13" s="14">
        <v>0</v>
      </c>
      <c r="L13" s="14">
        <v>1</v>
      </c>
      <c r="M13" s="14">
        <v>0</v>
      </c>
      <c r="N13" s="14">
        <v>2</v>
      </c>
      <c r="O13" s="14">
        <v>0</v>
      </c>
      <c r="P13" s="14">
        <v>0</v>
      </c>
      <c r="Q13" s="14">
        <v>3</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25">
      <c r="A14" s="8" t="s">
        <v>22</v>
      </c>
      <c r="B14" s="9"/>
      <c r="C14" s="9"/>
      <c r="D14" s="9"/>
      <c r="E14" s="64"/>
      <c r="F14" s="9"/>
      <c r="G14" s="51" t="str">
        <f>IF(F14=0,"",F14-SUM(J14:AM14))</f>
        <v/>
      </c>
      <c r="H14" s="54"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25">
      <c r="A15" s="8" t="s">
        <v>22</v>
      </c>
      <c r="B15" s="9"/>
      <c r="C15" s="9"/>
      <c r="D15" s="9"/>
      <c r="E15" s="64"/>
      <c r="F15" s="9"/>
      <c r="G15" s="51" t="str">
        <f>IF(F15=0,"",F15-SUM(J15:AM15))</f>
        <v/>
      </c>
      <c r="H15" s="54"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25">
      <c r="A16" s="8" t="s">
        <v>22</v>
      </c>
      <c r="B16" s="9"/>
      <c r="C16" s="9"/>
      <c r="D16" s="9"/>
      <c r="E16" s="64"/>
      <c r="F16" s="9"/>
      <c r="G16" s="51" t="str">
        <f>IF(F16=0,"",F16-SUM(J16:AM16))</f>
        <v/>
      </c>
      <c r="H16" s="54"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25">
      <c r="A17" s="8" t="s">
        <v>22</v>
      </c>
      <c r="B17" s="9"/>
      <c r="C17" s="9"/>
      <c r="D17" s="9"/>
      <c r="E17" s="64"/>
      <c r="F17" s="9"/>
      <c r="G17" s="51" t="str">
        <f>IF(F17=0,"",F17-SUM(J17:AM17))</f>
        <v/>
      </c>
      <c r="H17" s="54"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25">
      <c r="A18" s="8" t="s">
        <v>22</v>
      </c>
      <c r="B18" s="9"/>
      <c r="C18" s="9"/>
      <c r="D18" s="9"/>
      <c r="E18" s="64"/>
      <c r="F18" s="9"/>
      <c r="G18" s="51" t="str">
        <f>IF(F18=0,"",F18-SUM(J18:AM18))</f>
        <v/>
      </c>
      <c r="H18" s="54"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25">
      <c r="A19" s="8" t="s">
        <v>22</v>
      </c>
      <c r="B19" s="9"/>
      <c r="C19" s="9"/>
      <c r="D19" s="9"/>
      <c r="E19" s="64"/>
      <c r="F19" s="9"/>
      <c r="G19" s="51" t="str">
        <f>IF(F19=0,"",F19-SUM(J19:AM19))</f>
        <v/>
      </c>
      <c r="H19" s="54"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25">
      <c r="A20" s="8" t="s">
        <v>22</v>
      </c>
      <c r="B20" s="9"/>
      <c r="C20" s="9"/>
      <c r="D20" s="9"/>
      <c r="E20" s="64"/>
      <c r="F20" s="9"/>
      <c r="G20" s="51" t="str">
        <f>IF(F20=0,"",F20-SUM(J20:AM20))</f>
        <v/>
      </c>
      <c r="H20" s="54"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25">
      <c r="A21" s="8" t="s">
        <v>22</v>
      </c>
      <c r="B21" s="9"/>
      <c r="C21" s="9"/>
      <c r="D21" s="9"/>
      <c r="E21" s="64"/>
      <c r="F21" s="9"/>
      <c r="G21" s="51" t="str">
        <f>IF(F21=0,"",F21-SUM(J21:AM21))</f>
        <v/>
      </c>
      <c r="H21" s="54"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25">
      <c r="A22" s="8" t="s">
        <v>22</v>
      </c>
      <c r="B22" s="9"/>
      <c r="C22" s="9"/>
      <c r="D22" s="9"/>
      <c r="E22" s="64"/>
      <c r="F22" s="9"/>
      <c r="G22" s="51" t="str">
        <f>IF(F22=0,"",F22-SUM(J22:AM22))</f>
        <v/>
      </c>
      <c r="H22" s="54"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25">
      <c r="A23" s="8" t="s">
        <v>22</v>
      </c>
      <c r="B23" s="9"/>
      <c r="C23" s="9"/>
      <c r="D23" s="9"/>
      <c r="E23" s="64"/>
      <c r="F23" s="9"/>
      <c r="G23" s="51" t="str">
        <f>IF(F23=0,"",F23-SUM(J23:AM23))</f>
        <v/>
      </c>
      <c r="H23" s="54"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25">
      <c r="A24" s="8" t="s">
        <v>22</v>
      </c>
      <c r="B24" s="9"/>
      <c r="C24" s="9"/>
      <c r="D24" s="9"/>
      <c r="E24" s="64"/>
      <c r="F24" s="9"/>
      <c r="G24" s="51" t="str">
        <f>IF(F24=0,"",F24-SUM(J24:AM24))</f>
        <v/>
      </c>
      <c r="H24" s="54"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25">
      <c r="A25" s="8" t="s">
        <v>22</v>
      </c>
      <c r="B25" s="9"/>
      <c r="C25" s="9"/>
      <c r="D25" s="9"/>
      <c r="E25" s="64"/>
      <c r="F25" s="9"/>
      <c r="G25" s="51" t="str">
        <f>IF(F25=0,"",F25-SUM(J25:AM25))</f>
        <v/>
      </c>
      <c r="H25" s="54"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25">
      <c r="A26" s="8" t="s">
        <v>22</v>
      </c>
      <c r="B26" s="9"/>
      <c r="C26" s="9"/>
      <c r="D26" s="9"/>
      <c r="E26" s="64"/>
      <c r="F26" s="9"/>
      <c r="G26" s="51" t="str">
        <f>IF(F26=0,"",F26-SUM(J26:AM26))</f>
        <v/>
      </c>
      <c r="H26" s="54"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25">
      <c r="A27" s="8" t="s">
        <v>22</v>
      </c>
      <c r="B27" s="9"/>
      <c r="C27" s="9"/>
      <c r="D27" s="9"/>
      <c r="E27" s="64"/>
      <c r="F27" s="9"/>
      <c r="G27" s="51" t="str">
        <f>IF(F27=0,"",F27-SUM(J27:AM27))</f>
        <v/>
      </c>
      <c r="H27" s="54"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25">
      <c r="A28" s="8" t="s">
        <v>22</v>
      </c>
      <c r="B28" s="9"/>
      <c r="C28" s="9"/>
      <c r="D28" s="9"/>
      <c r="E28" s="64"/>
      <c r="F28" s="9"/>
      <c r="G28" s="51" t="str">
        <f>IF(F28=0,"",F28-SUM(J28:AM28))</f>
        <v/>
      </c>
      <c r="H28" s="54"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25">
      <c r="A29" s="8" t="s">
        <v>36</v>
      </c>
      <c r="B29" s="9" t="s">
        <v>26</v>
      </c>
      <c r="C29" s="9"/>
      <c r="D29" s="9"/>
      <c r="E29" s="64">
        <v>6</v>
      </c>
      <c r="F29" s="9">
        <v>20</v>
      </c>
      <c r="G29" s="51">
        <f>IF(F29=0,"",F29-SUM(J29:AM29))</f>
        <v>2</v>
      </c>
      <c r="H29" s="54" t="s">
        <v>37</v>
      </c>
      <c r="I29" s="13"/>
      <c r="J29" s="14">
        <v>0</v>
      </c>
      <c r="K29" s="14">
        <v>0</v>
      </c>
      <c r="L29" s="14">
        <v>0</v>
      </c>
      <c r="M29" s="14">
        <v>0</v>
      </c>
      <c r="N29" s="14">
        <v>0</v>
      </c>
      <c r="O29" s="14">
        <v>8</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25">
      <c r="A30" s="8" t="s">
        <v>36</v>
      </c>
      <c r="B30" s="9" t="s">
        <v>38</v>
      </c>
      <c r="C30" s="9"/>
      <c r="D30" s="9"/>
      <c r="E30" s="64">
        <v>2.25</v>
      </c>
      <c r="F30" s="9">
        <v>15</v>
      </c>
      <c r="G30" s="51">
        <f>IF(F30=0,"",F30-SUM(J30:AM30))</f>
        <v>15</v>
      </c>
      <c r="H30" s="54" t="s">
        <v>37</v>
      </c>
      <c r="I30" s="13"/>
      <c r="J30" s="14">
        <v>0</v>
      </c>
      <c r="K30" s="14">
        <v>0</v>
      </c>
      <c r="L30" s="14">
        <v>0</v>
      </c>
      <c r="M30" s="14">
        <v>0</v>
      </c>
      <c r="N30" s="14">
        <v>0</v>
      </c>
      <c r="O30" s="14">
        <v>0</v>
      </c>
      <c r="P30" s="14">
        <v>0</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25">
      <c r="A31" s="8" t="s">
        <v>36</v>
      </c>
      <c r="B31" s="9" t="s">
        <v>39</v>
      </c>
      <c r="C31" s="9"/>
      <c r="D31" s="9"/>
      <c r="E31" s="64">
        <v>10</v>
      </c>
      <c r="F31" s="9">
        <v>3</v>
      </c>
      <c r="G31" s="51">
        <f>IF(F31=0,"",F31-SUM(J31:AM31))</f>
        <v>2</v>
      </c>
      <c r="H31" s="54" t="s">
        <v>37</v>
      </c>
      <c r="I31" s="13"/>
      <c r="J31" s="12">
        <v>0</v>
      </c>
      <c r="K31" s="12">
        <v>0</v>
      </c>
      <c r="L31" s="12">
        <v>0</v>
      </c>
      <c r="M31" s="12">
        <v>0</v>
      </c>
      <c r="N31" s="12">
        <v>0</v>
      </c>
      <c r="O31" s="12">
        <v>0</v>
      </c>
      <c r="P31" s="12">
        <v>1</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25">
      <c r="A32" s="8" t="s">
        <v>36</v>
      </c>
      <c r="B32" s="9"/>
      <c r="C32" s="9"/>
      <c r="D32" s="9"/>
      <c r="E32" s="64"/>
      <c r="F32" s="9"/>
      <c r="G32" s="51" t="str">
        <f>IF(F32=0,"",F32-SUM(J32:AM32))</f>
        <v/>
      </c>
      <c r="H32" s="54" t="s">
        <v>37</v>
      </c>
      <c r="I32" s="13"/>
      <c r="J32" s="14">
        <v>0</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25">
      <c r="A33" s="8" t="s">
        <v>36</v>
      </c>
      <c r="B33" s="9"/>
      <c r="C33" s="9"/>
      <c r="D33" s="9"/>
      <c r="E33" s="64"/>
      <c r="F33" s="9"/>
      <c r="G33" s="51" t="str">
        <f>IF(F33=0,"",F33-SUM(J33:AM33))</f>
        <v/>
      </c>
      <c r="H33" s="54" t="s">
        <v>37</v>
      </c>
      <c r="I33" s="13"/>
      <c r="J33" s="14">
        <v>0</v>
      </c>
      <c r="K33" s="14">
        <v>0</v>
      </c>
      <c r="L33" s="14">
        <v>0</v>
      </c>
      <c r="M33" s="14">
        <v>0</v>
      </c>
      <c r="N33" s="14">
        <v>0</v>
      </c>
      <c r="O33" s="14">
        <v>0</v>
      </c>
      <c r="P33" s="14">
        <v>0</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25">
      <c r="A34" s="8" t="s">
        <v>36</v>
      </c>
      <c r="B34" s="9"/>
      <c r="C34" s="9"/>
      <c r="D34" s="9"/>
      <c r="E34" s="64"/>
      <c r="F34" s="9"/>
      <c r="G34" s="51" t="str">
        <f>IF(F34=0,"",F34-SUM(J34:AM34))</f>
        <v/>
      </c>
      <c r="H34" s="54" t="s">
        <v>37</v>
      </c>
      <c r="J34" s="14">
        <v>0</v>
      </c>
      <c r="K34" s="14">
        <v>0</v>
      </c>
      <c r="L34" s="14">
        <v>0</v>
      </c>
      <c r="M34" s="14">
        <v>0</v>
      </c>
      <c r="N34" s="14">
        <v>0</v>
      </c>
      <c r="O34" s="14">
        <v>0</v>
      </c>
      <c r="P34" s="14">
        <v>0</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25">
      <c r="A35" s="8" t="s">
        <v>36</v>
      </c>
      <c r="B35" s="9"/>
      <c r="C35" s="9"/>
      <c r="D35" s="9"/>
      <c r="E35" s="64"/>
      <c r="F35" s="9"/>
      <c r="G35" s="51" t="str">
        <f>IF(F35=0,"",F35-SUM(J35:AM35))</f>
        <v/>
      </c>
      <c r="H35" s="54" t="s">
        <v>37</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25">
      <c r="A36" s="8" t="s">
        <v>36</v>
      </c>
      <c r="B36" s="9"/>
      <c r="C36" s="9"/>
      <c r="D36" s="9"/>
      <c r="E36" s="64"/>
      <c r="F36" s="9"/>
      <c r="G36" s="51" t="str">
        <f>IF(F36=0,"",F36-SUM(J36:AM36))</f>
        <v/>
      </c>
      <c r="H36" s="54" t="s">
        <v>37</v>
      </c>
      <c r="J36" s="14">
        <v>0</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25">
      <c r="A37" s="8" t="s">
        <v>36</v>
      </c>
      <c r="B37" s="9"/>
      <c r="C37" s="9"/>
      <c r="D37" s="9"/>
      <c r="E37" s="64"/>
      <c r="F37" s="9"/>
      <c r="G37" s="51" t="str">
        <f>IF(F37=0,"",F37-SUM(J37:AM37))</f>
        <v/>
      </c>
      <c r="H37" s="54" t="s">
        <v>37</v>
      </c>
      <c r="J37" s="14">
        <v>0</v>
      </c>
      <c r="K37" s="14">
        <v>0</v>
      </c>
      <c r="L37" s="14">
        <v>0</v>
      </c>
      <c r="M37" s="14">
        <v>0</v>
      </c>
      <c r="N37" s="14">
        <v>0</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25">
      <c r="A38" s="8" t="s">
        <v>36</v>
      </c>
      <c r="B38" s="9"/>
      <c r="C38" s="9"/>
      <c r="D38" s="9"/>
      <c r="E38" s="64"/>
      <c r="F38" s="9"/>
      <c r="G38" s="51" t="str">
        <f>IF(F38=0,"",F38-SUM(J38:AM38))</f>
        <v/>
      </c>
      <c r="H38" s="54" t="s">
        <v>37</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25">
      <c r="A39" s="8" t="s">
        <v>36</v>
      </c>
      <c r="B39" s="9"/>
      <c r="C39" s="9"/>
      <c r="D39" s="9"/>
      <c r="E39" s="64"/>
      <c r="F39" s="9"/>
      <c r="G39" s="51" t="str">
        <f>IF(F39=0,"",F39-SUM(J39:AM39))</f>
        <v/>
      </c>
      <c r="H39" s="54" t="s">
        <v>37</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25">
      <c r="A40" s="8" t="s">
        <v>36</v>
      </c>
      <c r="B40" s="16"/>
      <c r="C40" s="9"/>
      <c r="D40" s="16"/>
      <c r="E40" s="65"/>
      <c r="F40" s="16"/>
      <c r="G40" s="51" t="str">
        <f>IF(F40=0,"",F40-SUM(J40:AM40))</f>
        <v/>
      </c>
      <c r="H40" s="55" t="s">
        <v>37</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25">
      <c r="A41" s="8" t="s">
        <v>36</v>
      </c>
      <c r="B41" s="18"/>
      <c r="C41" s="9"/>
      <c r="D41" s="18"/>
      <c r="E41" s="66"/>
      <c r="F41" s="18"/>
      <c r="G41" s="51" t="str">
        <f>IF(F41=0,"",F41-SUM(J41:AM41))</f>
        <v/>
      </c>
      <c r="H41" s="55" t="s">
        <v>37</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25">
      <c r="A42" s="8" t="s">
        <v>36</v>
      </c>
      <c r="B42" s="18"/>
      <c r="C42" s="9"/>
      <c r="D42" s="18"/>
      <c r="E42" s="66"/>
      <c r="F42" s="18"/>
      <c r="G42" s="51" t="str">
        <f>IF(F42=0,"",F42-SUM(J42:AM42))</f>
        <v/>
      </c>
      <c r="H42" s="55" t="s">
        <v>37</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25">
      <c r="A43" s="8" t="s">
        <v>36</v>
      </c>
      <c r="B43" s="18"/>
      <c r="C43" s="9"/>
      <c r="D43" s="18"/>
      <c r="E43" s="66"/>
      <c r="F43" s="18"/>
      <c r="G43" s="51" t="str">
        <f>IF(F43=0,"",F43-SUM(J43:AM43))</f>
        <v/>
      </c>
      <c r="H43" s="55" t="s">
        <v>37</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25">
      <c r="A44" s="8" t="s">
        <v>36</v>
      </c>
      <c r="B44" s="18"/>
      <c r="C44" s="9"/>
      <c r="D44" s="18"/>
      <c r="E44" s="66"/>
      <c r="F44" s="18"/>
      <c r="G44" s="51" t="str">
        <f>IF(F44=0,"",F44-SUM(J44:AM44))</f>
        <v/>
      </c>
      <c r="H44" s="55" t="s">
        <v>37</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25">
      <c r="A45" s="8" t="s">
        <v>36</v>
      </c>
      <c r="B45" s="18"/>
      <c r="C45" s="9"/>
      <c r="D45" s="18"/>
      <c r="E45" s="66"/>
      <c r="F45" s="18"/>
      <c r="G45" s="51" t="str">
        <f>IF(F45=0,"",F45-SUM(J45:AM45))</f>
        <v/>
      </c>
      <c r="H45" s="55" t="s">
        <v>37</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25">
      <c r="A46" s="8" t="s">
        <v>36</v>
      </c>
      <c r="B46" s="9"/>
      <c r="C46" s="9"/>
      <c r="D46" s="9"/>
      <c r="E46" s="64"/>
      <c r="F46" s="9"/>
      <c r="G46" s="51" t="str">
        <f>IF(F46=0,"",F46-SUM(J46:AM46))</f>
        <v/>
      </c>
      <c r="H46" s="55" t="s">
        <v>37</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25">
      <c r="A47" s="8" t="s">
        <v>36</v>
      </c>
      <c r="B47" s="9"/>
      <c r="C47" s="9"/>
      <c r="D47" s="9"/>
      <c r="E47" s="64"/>
      <c r="F47" s="9"/>
      <c r="G47" s="51" t="str">
        <f>IF(F47=0,"",F47-SUM(J47:AM47))</f>
        <v/>
      </c>
      <c r="H47" s="55" t="s">
        <v>37</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25">
      <c r="A48" s="8" t="s">
        <v>36</v>
      </c>
      <c r="B48" s="9"/>
      <c r="C48" s="9"/>
      <c r="D48" s="9"/>
      <c r="E48" s="64"/>
      <c r="F48" s="9"/>
      <c r="G48" s="51" t="str">
        <f>IF(F48=0,"",F48-SUM(J48:AM48))</f>
        <v/>
      </c>
      <c r="H48" s="55" t="s">
        <v>37</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25">
      <c r="A49" s="8" t="s">
        <v>36</v>
      </c>
      <c r="B49" s="9"/>
      <c r="C49" s="9"/>
      <c r="D49" s="9"/>
      <c r="E49" s="64"/>
      <c r="F49" s="9"/>
      <c r="G49" s="51" t="str">
        <f>IF(F49=0,"",F49-SUM(J49:AM49))</f>
        <v/>
      </c>
      <c r="H49" s="55" t="s">
        <v>37</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25">
      <c r="A50" s="8" t="s">
        <v>36</v>
      </c>
      <c r="B50" s="9"/>
      <c r="C50" s="9"/>
      <c r="D50" s="9"/>
      <c r="E50" s="64"/>
      <c r="F50" s="9"/>
      <c r="G50" s="51" t="str">
        <f>IF(F50=0,"",F50-SUM(J50:AM50))</f>
        <v/>
      </c>
      <c r="H50" s="55" t="s">
        <v>37</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25">
      <c r="A51" s="8" t="s">
        <v>36</v>
      </c>
      <c r="B51" s="9"/>
      <c r="C51" s="9"/>
      <c r="D51" s="9"/>
      <c r="E51" s="64"/>
      <c r="F51" s="9"/>
      <c r="G51" s="51" t="str">
        <f>IF(F51=0,"",F51-SUM(J51:AM51))</f>
        <v/>
      </c>
      <c r="H51" s="55" t="s">
        <v>37</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25">
      <c r="A52" s="8" t="s">
        <v>36</v>
      </c>
      <c r="B52" s="9"/>
      <c r="C52" s="9"/>
      <c r="D52" s="9"/>
      <c r="E52" s="64"/>
      <c r="F52" s="9"/>
      <c r="G52" s="51" t="str">
        <f>IF(F52=0,"",F52-SUM(J52:AM52))</f>
        <v/>
      </c>
      <c r="H52" s="55" t="s">
        <v>37</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25">
      <c r="A53" s="8" t="s">
        <v>36</v>
      </c>
      <c r="B53" s="9"/>
      <c r="C53" s="9"/>
      <c r="D53" s="9"/>
      <c r="E53" s="64"/>
      <c r="F53" s="9"/>
      <c r="G53" s="51" t="str">
        <f>IF(F53=0,"",F53-SUM(J53:AM53))</f>
        <v/>
      </c>
      <c r="H53" s="55" t="s">
        <v>37</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25">
      <c r="A54" s="8" t="s">
        <v>40</v>
      </c>
      <c r="B54" s="122" t="s">
        <v>41</v>
      </c>
      <c r="C54" s="123" t="s">
        <v>42</v>
      </c>
      <c r="D54" s="123" t="s">
        <v>24</v>
      </c>
      <c r="E54" s="127">
        <v>3</v>
      </c>
      <c r="F54" s="123">
        <v>40</v>
      </c>
      <c r="G54" s="51">
        <f>IF(F54=0,"",F54-SUM(J54:AM54))</f>
        <v>40</v>
      </c>
      <c r="H54" s="54" t="s">
        <v>43</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25">
      <c r="A55" s="8" t="s">
        <v>40</v>
      </c>
      <c r="B55" s="124" t="s">
        <v>44</v>
      </c>
      <c r="C55" s="125" t="s">
        <v>42</v>
      </c>
      <c r="D55" s="125" t="s">
        <v>24</v>
      </c>
      <c r="E55" s="128">
        <v>1.25</v>
      </c>
      <c r="F55" s="125">
        <v>100</v>
      </c>
      <c r="G55" s="51">
        <f>IF(F55=0,"",F55-SUM(J55:AM55))</f>
        <v>100</v>
      </c>
      <c r="H55" s="54" t="s">
        <v>43</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25">
      <c r="A56" s="8" t="s">
        <v>40</v>
      </c>
      <c r="B56" s="124" t="s">
        <v>45</v>
      </c>
      <c r="C56" s="125" t="s">
        <v>42</v>
      </c>
      <c r="D56" s="125" t="s">
        <v>24</v>
      </c>
      <c r="E56" s="128">
        <v>1.25</v>
      </c>
      <c r="F56" s="125">
        <v>100</v>
      </c>
      <c r="G56" s="51">
        <f>IF(F56=0,"",F56-SUM(J56:AM56))</f>
        <v>100</v>
      </c>
      <c r="H56" s="54" t="s">
        <v>43</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25">
      <c r="A57" s="8" t="s">
        <v>40</v>
      </c>
      <c r="B57" s="9"/>
      <c r="C57" s="9"/>
      <c r="D57" s="9"/>
      <c r="E57" s="64"/>
      <c r="F57" s="9"/>
      <c r="G57" s="51" t="str">
        <f>IF(F57=0,"",F57-SUM(J57:AM57))</f>
        <v/>
      </c>
      <c r="H57" s="54" t="s">
        <v>43</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25">
      <c r="A58" s="8" t="s">
        <v>40</v>
      </c>
      <c r="B58" s="9"/>
      <c r="C58" s="9"/>
      <c r="D58" s="9"/>
      <c r="E58" s="64"/>
      <c r="F58" s="9"/>
      <c r="G58" s="51" t="str">
        <f>IF(F58=0,"",F58-SUM(J58:AM58))</f>
        <v/>
      </c>
      <c r="H58" s="54" t="s">
        <v>43</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25">
      <c r="A59" s="8" t="s">
        <v>40</v>
      </c>
      <c r="B59" s="9"/>
      <c r="C59" s="9"/>
      <c r="D59" s="9"/>
      <c r="E59" s="64"/>
      <c r="F59" s="9"/>
      <c r="G59" s="51" t="str">
        <f>IF(F59=0,"",F59-SUM(J59:AM59))</f>
        <v/>
      </c>
      <c r="H59" s="54" t="s">
        <v>43</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25">
      <c r="A60" s="8" t="s">
        <v>40</v>
      </c>
      <c r="B60" s="9"/>
      <c r="C60" s="9"/>
      <c r="D60" s="9"/>
      <c r="E60" s="64"/>
      <c r="F60" s="9"/>
      <c r="G60" s="51" t="str">
        <f>IF(F60=0,"",F60-SUM(J60:AM60))</f>
        <v/>
      </c>
      <c r="H60" s="54" t="s">
        <v>43</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25">
      <c r="A61" s="8" t="s">
        <v>40</v>
      </c>
      <c r="B61" s="9"/>
      <c r="C61" s="9"/>
      <c r="D61" s="9"/>
      <c r="E61" s="64"/>
      <c r="F61" s="9"/>
      <c r="G61" s="51" t="str">
        <f>IF(F61=0,"",F61-SUM(J61:AM61))</f>
        <v/>
      </c>
      <c r="H61" s="54" t="s">
        <v>43</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25">
      <c r="A62" s="8" t="s">
        <v>40</v>
      </c>
      <c r="B62" s="9"/>
      <c r="C62" s="9"/>
      <c r="D62" s="9"/>
      <c r="E62" s="64"/>
      <c r="F62" s="9"/>
      <c r="G62" s="51" t="str">
        <f>IF(F62=0,"",F62-SUM(J62:AM62))</f>
        <v/>
      </c>
      <c r="H62" s="54" t="s">
        <v>43</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25">
      <c r="A63" s="8" t="s">
        <v>40</v>
      </c>
      <c r="B63" s="9"/>
      <c r="C63" s="9"/>
      <c r="D63" s="9"/>
      <c r="E63" s="64"/>
      <c r="F63" s="9"/>
      <c r="G63" s="51" t="str">
        <f>IF(F63=0,"",F63-SUM(J63:AM63))</f>
        <v/>
      </c>
      <c r="H63" s="54" t="s">
        <v>43</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25">
      <c r="A64" s="8" t="s">
        <v>40</v>
      </c>
      <c r="B64" s="9"/>
      <c r="C64" s="9"/>
      <c r="D64" s="9"/>
      <c r="E64" s="64"/>
      <c r="F64" s="9"/>
      <c r="G64" s="51" t="str">
        <f>IF(F64=0,"",F64-SUM(J64:AM64))</f>
        <v/>
      </c>
      <c r="H64" s="54" t="s">
        <v>43</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25">
      <c r="A65" s="8" t="s">
        <v>40</v>
      </c>
      <c r="B65" s="9"/>
      <c r="C65" s="9"/>
      <c r="D65" s="9"/>
      <c r="E65" s="64"/>
      <c r="F65" s="9"/>
      <c r="G65" s="51" t="str">
        <f>IF(F65=0,"",F65-SUM(J65:AM65))</f>
        <v/>
      </c>
      <c r="H65" s="54" t="s">
        <v>43</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25">
      <c r="A66" s="8" t="s">
        <v>40</v>
      </c>
      <c r="B66" s="9"/>
      <c r="C66" s="9"/>
      <c r="D66" s="9"/>
      <c r="E66" s="64"/>
      <c r="F66" s="9"/>
      <c r="G66" s="51" t="str">
        <f>IF(F66=0,"",F66-SUM(J66:AM66))</f>
        <v/>
      </c>
      <c r="H66" s="54" t="s">
        <v>43</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25">
      <c r="A67" s="8" t="s">
        <v>40</v>
      </c>
      <c r="B67" s="9"/>
      <c r="C67" s="9"/>
      <c r="D67" s="9"/>
      <c r="E67" s="64"/>
      <c r="F67" s="9"/>
      <c r="G67" s="51" t="str">
        <f>IF(F67=0,"",F67-SUM(J67:AM67))</f>
        <v/>
      </c>
      <c r="H67" s="54" t="s">
        <v>43</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25">
      <c r="A68" s="8" t="s">
        <v>40</v>
      </c>
      <c r="B68" s="9"/>
      <c r="C68" s="9"/>
      <c r="D68" s="9"/>
      <c r="E68" s="64"/>
      <c r="F68" s="9"/>
      <c r="G68" s="51" t="str">
        <f>IF(F68=0,"",F68-SUM(J68:AM68))</f>
        <v/>
      </c>
      <c r="H68" s="54" t="s">
        <v>43</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25">
      <c r="A69" s="8" t="s">
        <v>40</v>
      </c>
      <c r="B69" s="9"/>
      <c r="C69" s="9"/>
      <c r="D69" s="9"/>
      <c r="E69" s="64"/>
      <c r="F69" s="9"/>
      <c r="G69" s="51" t="str">
        <f>IF(F69=0,"",F69-SUM(J69:AM69))</f>
        <v/>
      </c>
      <c r="H69" s="54" t="s">
        <v>43</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25">
      <c r="A70" s="8" t="s">
        <v>40</v>
      </c>
      <c r="B70" s="9"/>
      <c r="C70" s="9"/>
      <c r="D70" s="9"/>
      <c r="E70" s="64"/>
      <c r="F70" s="9"/>
      <c r="G70" s="51" t="str">
        <f>IF(F70=0,"",F70-SUM(J70:AM70))</f>
        <v/>
      </c>
      <c r="H70" s="54" t="s">
        <v>43</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25">
      <c r="A71" s="8" t="s">
        <v>40</v>
      </c>
      <c r="B71" s="9"/>
      <c r="C71" s="9"/>
      <c r="D71" s="9"/>
      <c r="E71" s="64"/>
      <c r="F71" s="9"/>
      <c r="G71" s="51" t="str">
        <f>IF(F71=0,"",F71-SUM(J71:AM71))</f>
        <v/>
      </c>
      <c r="H71" s="54" t="s">
        <v>43</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25">
      <c r="A72" s="8" t="s">
        <v>40</v>
      </c>
      <c r="B72" s="9"/>
      <c r="C72" s="9"/>
      <c r="D72" s="9"/>
      <c r="E72" s="64"/>
      <c r="F72" s="9"/>
      <c r="G72" s="51" t="str">
        <f>IF(F72=0,"",F72-SUM(J72:AM72))</f>
        <v/>
      </c>
      <c r="H72" s="54" t="s">
        <v>43</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25">
      <c r="A73" s="8" t="s">
        <v>40</v>
      </c>
      <c r="B73" s="9"/>
      <c r="C73" s="9"/>
      <c r="D73" s="9"/>
      <c r="E73" s="64"/>
      <c r="F73" s="9"/>
      <c r="G73" s="51" t="str">
        <f>IF(F73=0,"",F73-SUM(J73:AM73))</f>
        <v/>
      </c>
      <c r="H73" s="54" t="s">
        <v>43</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25">
      <c r="A74" s="8" t="s">
        <v>40</v>
      </c>
      <c r="B74" s="9"/>
      <c r="C74" s="9"/>
      <c r="D74" s="9"/>
      <c r="E74" s="64"/>
      <c r="F74" s="9"/>
      <c r="G74" s="51" t="str">
        <f>IF(F74=0,"",F74-SUM(J74:AM74))</f>
        <v/>
      </c>
      <c r="H74" s="54" t="s">
        <v>43</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25">
      <c r="A75" s="8" t="s">
        <v>40</v>
      </c>
      <c r="B75" s="9"/>
      <c r="C75" s="9"/>
      <c r="D75" s="9"/>
      <c r="E75" s="64"/>
      <c r="F75" s="9"/>
      <c r="G75" s="51" t="str">
        <f>IF(F75=0,"",F75-SUM(J75:AM75))</f>
        <v/>
      </c>
      <c r="H75" s="54" t="s">
        <v>43</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25">
      <c r="A76" s="8" t="s">
        <v>40</v>
      </c>
      <c r="B76" s="9"/>
      <c r="C76" s="9"/>
      <c r="D76" s="9"/>
      <c r="E76" s="64"/>
      <c r="F76" s="9"/>
      <c r="G76" s="51" t="str">
        <f>IF(F76=0,"",F76-SUM(J76:AM76))</f>
        <v/>
      </c>
      <c r="H76" s="54" t="s">
        <v>43</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25">
      <c r="A77" s="8" t="s">
        <v>40</v>
      </c>
      <c r="B77" s="9"/>
      <c r="C77" s="9"/>
      <c r="D77" s="9"/>
      <c r="E77" s="64"/>
      <c r="F77" s="9"/>
      <c r="G77" s="51" t="str">
        <f>IF(F77=0,"",F77-SUM(J77:AM77))</f>
        <v/>
      </c>
      <c r="H77" s="54" t="s">
        <v>43</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25">
      <c r="A78" s="8" t="s">
        <v>40</v>
      </c>
      <c r="B78" s="9"/>
      <c r="C78" s="9"/>
      <c r="D78" s="9"/>
      <c r="E78" s="64"/>
      <c r="F78" s="9"/>
      <c r="G78" s="51" t="str">
        <f>IF(F78=0,"",F78-SUM(J78:AM78))</f>
        <v/>
      </c>
      <c r="H78" s="54" t="s">
        <v>43</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25">
      <c r="A79" s="8" t="s">
        <v>40</v>
      </c>
      <c r="B79" s="9"/>
      <c r="C79" s="9"/>
      <c r="D79" s="9"/>
      <c r="E79" s="64"/>
      <c r="F79" s="9"/>
      <c r="G79" s="51" t="str">
        <f>IF(F79=0,"",F79-SUM(J79:AM79))</f>
        <v/>
      </c>
      <c r="H79" s="54" t="s">
        <v>43</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25">
      <c r="A80" s="8" t="s">
        <v>40</v>
      </c>
      <c r="B80" s="9"/>
      <c r="C80" s="9"/>
      <c r="D80" s="9"/>
      <c r="E80" s="64"/>
      <c r="F80" s="9"/>
      <c r="G80" s="51" t="str">
        <f>IF(F80=0,"",F80-SUM(J80:AM80))</f>
        <v/>
      </c>
      <c r="H80" s="54" t="s">
        <v>43</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25">
      <c r="A81" s="8" t="s">
        <v>40</v>
      </c>
      <c r="B81" s="9"/>
      <c r="C81" s="9"/>
      <c r="D81" s="9"/>
      <c r="E81" s="64"/>
      <c r="F81" s="9"/>
      <c r="G81" s="51" t="str">
        <f>IF(F81=0,"",F81-SUM(J81:AM81))</f>
        <v/>
      </c>
      <c r="H81" s="54" t="s">
        <v>43</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25">
      <c r="A82" s="8" t="s">
        <v>46</v>
      </c>
      <c r="B82" s="9"/>
      <c r="C82" s="9"/>
      <c r="D82" s="9"/>
      <c r="E82" s="64"/>
      <c r="F82" s="9"/>
      <c r="G82" s="51" t="str">
        <f>IF(F82=0,"",F82-SUM(J82:AM82))</f>
        <v/>
      </c>
      <c r="H82" s="54" t="s">
        <v>47</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25">
      <c r="A83" s="8" t="s">
        <v>46</v>
      </c>
      <c r="B83" s="9"/>
      <c r="C83" s="9"/>
      <c r="D83" s="9"/>
      <c r="E83" s="64"/>
      <c r="F83" s="9"/>
      <c r="G83" s="51" t="str">
        <f>IF(F83=0,"",F83-SUM(J83:AM83))</f>
        <v/>
      </c>
      <c r="H83" s="54" t="s">
        <v>47</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25">
      <c r="A84" s="8" t="s">
        <v>46</v>
      </c>
      <c r="B84" s="9"/>
      <c r="C84" s="9"/>
      <c r="D84" s="9"/>
      <c r="E84" s="64"/>
      <c r="F84" s="9"/>
      <c r="G84" s="51" t="str">
        <f>IF(F84=0,"",F84-SUM(J84:AM84))</f>
        <v/>
      </c>
      <c r="H84" s="54" t="s">
        <v>47</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25">
      <c r="A85" s="8" t="s">
        <v>46</v>
      </c>
      <c r="B85" s="9"/>
      <c r="C85" s="9"/>
      <c r="D85" s="9"/>
      <c r="E85" s="64"/>
      <c r="F85" s="9"/>
      <c r="G85" s="51" t="str">
        <f>IF(F85=0,"",F85-SUM(J85:AM85))</f>
        <v/>
      </c>
      <c r="H85" s="54" t="s">
        <v>47</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25">
      <c r="A86" s="8" t="s">
        <v>46</v>
      </c>
      <c r="B86" s="9"/>
      <c r="C86" s="9"/>
      <c r="D86" s="9"/>
      <c r="E86" s="64"/>
      <c r="F86" s="9"/>
      <c r="G86" s="51" t="str">
        <f>IF(F86=0,"",F86-SUM(J86:AM86))</f>
        <v/>
      </c>
      <c r="H86" s="54" t="s">
        <v>47</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25">
      <c r="A87" s="8" t="s">
        <v>46</v>
      </c>
      <c r="B87" s="9"/>
      <c r="C87" s="9"/>
      <c r="D87" s="9"/>
      <c r="E87" s="64"/>
      <c r="F87" s="9"/>
      <c r="G87" s="51" t="str">
        <f>IF(F87=0,"",F87-SUM(J87:AM87))</f>
        <v/>
      </c>
      <c r="H87" s="54" t="s">
        <v>47</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25">
      <c r="A88" s="8" t="s">
        <v>46</v>
      </c>
      <c r="B88" s="9"/>
      <c r="C88" s="9"/>
      <c r="D88" s="9"/>
      <c r="E88" s="64"/>
      <c r="F88" s="9"/>
      <c r="G88" s="51" t="str">
        <f>IF(F88=0,"",F88-SUM(J88:AM88))</f>
        <v/>
      </c>
      <c r="H88" s="54" t="s">
        <v>47</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25">
      <c r="A89" s="8" t="s">
        <v>46</v>
      </c>
      <c r="B89" s="9"/>
      <c r="C89" s="9"/>
      <c r="D89" s="9"/>
      <c r="E89" s="64"/>
      <c r="F89" s="9"/>
      <c r="G89" s="51" t="str">
        <f>IF(F89=0,"",F89-SUM(J89:AM89))</f>
        <v/>
      </c>
      <c r="H89" s="54" t="s">
        <v>47</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25">
      <c r="A90" s="8" t="s">
        <v>46</v>
      </c>
      <c r="B90" s="9"/>
      <c r="C90" s="9"/>
      <c r="D90" s="9"/>
      <c r="E90" s="64"/>
      <c r="F90" s="9"/>
      <c r="G90" s="51" t="str">
        <f>IF(F90=0,"",F90-SUM(J90:AM90))</f>
        <v/>
      </c>
      <c r="H90" s="54" t="s">
        <v>47</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25">
      <c r="A91" s="8" t="s">
        <v>46</v>
      </c>
      <c r="B91" s="9"/>
      <c r="C91" s="9"/>
      <c r="D91" s="9"/>
      <c r="E91" s="64"/>
      <c r="F91" s="9"/>
      <c r="G91" s="51" t="str">
        <f>IF(F91=0,"",F91-SUM(J91:AM91))</f>
        <v/>
      </c>
      <c r="H91" s="54" t="s">
        <v>47</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25">
      <c r="A92" s="8" t="s">
        <v>46</v>
      </c>
      <c r="B92" s="9"/>
      <c r="C92" s="9"/>
      <c r="D92" s="9"/>
      <c r="E92" s="64"/>
      <c r="F92" s="9"/>
      <c r="G92" s="51" t="str">
        <f>IF(F92=0,"",F92-SUM(J92:AM92))</f>
        <v/>
      </c>
      <c r="H92" s="54" t="s">
        <v>47</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25">
      <c r="A93" s="8" t="s">
        <v>46</v>
      </c>
      <c r="B93" s="9"/>
      <c r="C93" s="9"/>
      <c r="D93" s="9"/>
      <c r="E93" s="64"/>
      <c r="F93" s="9"/>
      <c r="G93" s="51" t="str">
        <f>IF(F93=0,"",F93-SUM(J93:AM93))</f>
        <v/>
      </c>
      <c r="H93" s="54" t="s">
        <v>47</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25">
      <c r="A94" s="8" t="s">
        <v>46</v>
      </c>
      <c r="B94" s="9"/>
      <c r="C94" s="9"/>
      <c r="D94" s="9"/>
      <c r="E94" s="64"/>
      <c r="F94" s="9"/>
      <c r="G94" s="51" t="str">
        <f>IF(F94=0,"",F94-SUM(J94:AM94))</f>
        <v/>
      </c>
      <c r="H94" s="54" t="s">
        <v>47</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25">
      <c r="A95" s="8" t="s">
        <v>46</v>
      </c>
      <c r="B95" s="9"/>
      <c r="C95" s="9"/>
      <c r="D95" s="9"/>
      <c r="E95" s="64"/>
      <c r="F95" s="9"/>
      <c r="G95" s="51" t="str">
        <f>IF(F95=0,"",F95-SUM(J95:AM95))</f>
        <v/>
      </c>
      <c r="H95" s="54" t="s">
        <v>47</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25">
      <c r="A96" s="8" t="s">
        <v>46</v>
      </c>
      <c r="B96" s="9"/>
      <c r="C96" s="9"/>
      <c r="D96" s="9"/>
      <c r="E96" s="64"/>
      <c r="F96" s="9"/>
      <c r="G96" s="51" t="str">
        <f>IF(F96=0,"",F96-SUM(J96:AM96))</f>
        <v/>
      </c>
      <c r="H96" s="54" t="s">
        <v>47</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25">
      <c r="A97" s="8" t="s">
        <v>46</v>
      </c>
      <c r="B97" s="9"/>
      <c r="C97" s="9"/>
      <c r="D97" s="9"/>
      <c r="E97" s="64"/>
      <c r="F97" s="9"/>
      <c r="G97" s="51" t="str">
        <f>IF(F97=0,"",F97-SUM(J97:AM97))</f>
        <v/>
      </c>
      <c r="H97" s="54" t="s">
        <v>47</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25">
      <c r="A98" s="8" t="s">
        <v>46</v>
      </c>
      <c r="B98" s="9"/>
      <c r="C98" s="9"/>
      <c r="D98" s="9"/>
      <c r="E98" s="64"/>
      <c r="F98" s="9"/>
      <c r="G98" s="51" t="str">
        <f>IF(F98=0,"",F98-SUM(J98:AM98))</f>
        <v/>
      </c>
      <c r="H98" s="54" t="s">
        <v>47</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25">
      <c r="A99" s="8" t="s">
        <v>46</v>
      </c>
      <c r="B99" s="9"/>
      <c r="C99" s="9"/>
      <c r="D99" s="9"/>
      <c r="E99" s="64"/>
      <c r="F99" s="9"/>
      <c r="G99" s="51" t="str">
        <f>IF(F99=0,"",F99-SUM(J99:AM99))</f>
        <v/>
      </c>
      <c r="H99" s="54" t="s">
        <v>47</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25">
      <c r="A100" s="8" t="s">
        <v>46</v>
      </c>
      <c r="B100" s="9"/>
      <c r="C100" s="9"/>
      <c r="D100" s="9"/>
      <c r="E100" s="64"/>
      <c r="F100" s="9"/>
      <c r="G100" s="51" t="str">
        <f>IF(F100=0,"",F100-SUM(J100:AM100))</f>
        <v/>
      </c>
      <c r="H100" s="54" t="s">
        <v>47</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25">
      <c r="A101" s="8" t="s">
        <v>46</v>
      </c>
      <c r="B101" s="9"/>
      <c r="C101" s="9"/>
      <c r="D101" s="9"/>
      <c r="E101" s="64"/>
      <c r="F101" s="9"/>
      <c r="G101" s="51" t="str">
        <f>IF(F101=0,"",F101-SUM(J101:AM101))</f>
        <v/>
      </c>
      <c r="H101" s="54" t="s">
        <v>47</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25">
      <c r="A102" s="8" t="s">
        <v>46</v>
      </c>
      <c r="B102" s="9"/>
      <c r="C102" s="9"/>
      <c r="D102" s="9"/>
      <c r="E102" s="64"/>
      <c r="F102" s="9"/>
      <c r="G102" s="51" t="str">
        <f>IF(F102=0,"",F102-SUM(J102:AM102))</f>
        <v/>
      </c>
      <c r="H102" s="54" t="s">
        <v>47</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25">
      <c r="A103" s="8" t="s">
        <v>46</v>
      </c>
      <c r="B103" s="9"/>
      <c r="C103" s="9"/>
      <c r="D103" s="9"/>
      <c r="E103" s="64"/>
      <c r="F103" s="9"/>
      <c r="G103" s="51" t="str">
        <f>IF(F103=0,"",F103-SUM(J103:AM103))</f>
        <v/>
      </c>
      <c r="H103" s="54" t="s">
        <v>47</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25">
      <c r="A104" s="8" t="s">
        <v>46</v>
      </c>
      <c r="B104" s="9"/>
      <c r="C104" s="9"/>
      <c r="D104" s="9"/>
      <c r="E104" s="64"/>
      <c r="F104" s="9"/>
      <c r="G104" s="51" t="str">
        <f>IF(F104=0,"",F104-SUM(J104:AM104))</f>
        <v/>
      </c>
      <c r="H104" s="54" t="s">
        <v>47</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25">
      <c r="A105" s="8" t="s">
        <v>46</v>
      </c>
      <c r="B105" s="9"/>
      <c r="C105" s="9"/>
      <c r="D105" s="9"/>
      <c r="E105" s="64"/>
      <c r="F105" s="9"/>
      <c r="G105" s="51" t="str">
        <f>IF(F105=0,"",F105-SUM(J105:AM105))</f>
        <v/>
      </c>
      <c r="H105" s="54" t="s">
        <v>47</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25">
      <c r="A106" s="8" t="s">
        <v>46</v>
      </c>
      <c r="B106" s="9"/>
      <c r="C106" s="9"/>
      <c r="D106" s="9"/>
      <c r="E106" s="64"/>
      <c r="F106" s="9"/>
      <c r="G106" s="51" t="str">
        <f>IF(F106=0,"",F106-SUM(J106:AM106))</f>
        <v/>
      </c>
      <c r="H106" s="54" t="s">
        <v>47</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25">
      <c r="A107" s="8" t="s">
        <v>48</v>
      </c>
      <c r="B107" s="122" t="s">
        <v>49</v>
      </c>
      <c r="C107" s="122" t="s">
        <v>50</v>
      </c>
      <c r="D107" s="122" t="s">
        <v>51</v>
      </c>
      <c r="E107" s="129">
        <v>3.65</v>
      </c>
      <c r="F107" s="122">
        <v>200</v>
      </c>
      <c r="G107" s="51">
        <f t="shared" ref="G107:G109" si="0">IF(F107=0,"",F107-SUM(J107:AM107))</f>
        <v>197</v>
      </c>
      <c r="H107" s="54" t="s">
        <v>52</v>
      </c>
      <c r="J107" s="14">
        <v>0</v>
      </c>
      <c r="K107" s="14">
        <v>0</v>
      </c>
      <c r="L107" s="14">
        <v>0</v>
      </c>
      <c r="M107" s="14">
        <v>0</v>
      </c>
      <c r="N107" s="14">
        <v>3</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25">
      <c r="A108" s="8" t="s">
        <v>48</v>
      </c>
      <c r="B108" s="122" t="s">
        <v>49</v>
      </c>
      <c r="C108" s="122" t="s">
        <v>53</v>
      </c>
      <c r="D108" s="122" t="s">
        <v>51</v>
      </c>
      <c r="E108" s="129">
        <v>6.2</v>
      </c>
      <c r="F108" s="122">
        <v>50</v>
      </c>
      <c r="G108" s="51">
        <f t="shared" si="0"/>
        <v>47</v>
      </c>
      <c r="H108" s="54" t="s">
        <v>52</v>
      </c>
      <c r="J108" s="14">
        <v>0</v>
      </c>
      <c r="K108" s="14">
        <v>0</v>
      </c>
      <c r="L108" s="14">
        <v>0</v>
      </c>
      <c r="M108" s="14">
        <v>0</v>
      </c>
      <c r="N108" s="14">
        <v>3</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25">
      <c r="A109" s="8" t="s">
        <v>48</v>
      </c>
      <c r="B109" s="122" t="s">
        <v>49</v>
      </c>
      <c r="C109" s="122" t="s">
        <v>54</v>
      </c>
      <c r="D109" s="122" t="s">
        <v>24</v>
      </c>
      <c r="E109" s="129">
        <v>21</v>
      </c>
      <c r="F109" s="122">
        <v>50</v>
      </c>
      <c r="G109" s="51">
        <f t="shared" si="0"/>
        <v>47</v>
      </c>
      <c r="H109" s="54" t="s">
        <v>52</v>
      </c>
      <c r="J109" s="14">
        <v>0</v>
      </c>
      <c r="K109" s="14">
        <v>0</v>
      </c>
      <c r="L109" s="14">
        <v>0</v>
      </c>
      <c r="M109" s="14">
        <v>0</v>
      </c>
      <c r="N109" s="14">
        <v>3</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25">
      <c r="A110" s="8" t="s">
        <v>48</v>
      </c>
      <c r="B110" s="9"/>
      <c r="C110" s="9"/>
      <c r="D110" s="9"/>
      <c r="E110" s="64"/>
      <c r="F110" s="9"/>
      <c r="G110" s="51" t="str">
        <f>IF(F110=0,"",F110-SUM(J110:AM110))</f>
        <v/>
      </c>
      <c r="H110" s="54" t="s">
        <v>52</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25">
      <c r="A111" s="8" t="s">
        <v>48</v>
      </c>
      <c r="B111" s="9"/>
      <c r="C111" s="9"/>
      <c r="D111" s="9"/>
      <c r="E111" s="64"/>
      <c r="F111" s="9"/>
      <c r="G111" s="51" t="str">
        <f>IF(F111=0,"",F111-SUM(J111:AM111))</f>
        <v/>
      </c>
      <c r="H111" s="54" t="s">
        <v>52</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25">
      <c r="A112" s="8" t="s">
        <v>48</v>
      </c>
      <c r="B112" s="9"/>
      <c r="C112" s="9"/>
      <c r="D112" s="9"/>
      <c r="E112" s="64"/>
      <c r="F112" s="9"/>
      <c r="G112" s="51" t="str">
        <f>IF(F112=0,"",F112-SUM(J112:AM112))</f>
        <v/>
      </c>
      <c r="H112" s="54" t="s">
        <v>52</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25">
      <c r="A113" s="8" t="s">
        <v>48</v>
      </c>
      <c r="B113" s="9"/>
      <c r="C113" s="9"/>
      <c r="D113" s="9"/>
      <c r="E113" s="64"/>
      <c r="F113" s="9"/>
      <c r="G113" s="51" t="str">
        <f>IF(F113=0,"",F113-SUM(J113:AM113))</f>
        <v/>
      </c>
      <c r="H113" s="54" t="s">
        <v>52</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25">
      <c r="A114" s="8" t="s">
        <v>48</v>
      </c>
      <c r="B114" s="9"/>
      <c r="C114" s="9"/>
      <c r="D114" s="9"/>
      <c r="E114" s="64"/>
      <c r="F114" s="9"/>
      <c r="G114" s="51" t="str">
        <f>IF(F114=0,"",F114-SUM(J114:AM114))</f>
        <v/>
      </c>
      <c r="H114" s="54" t="s">
        <v>52</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25">
      <c r="A115" s="8" t="s">
        <v>48</v>
      </c>
      <c r="B115" s="9"/>
      <c r="C115" s="9"/>
      <c r="D115" s="9"/>
      <c r="E115" s="64"/>
      <c r="F115" s="9"/>
      <c r="G115" s="51" t="str">
        <f>IF(F115=0,"",F115-SUM(J115:AM115))</f>
        <v/>
      </c>
      <c r="H115" s="54" t="s">
        <v>52</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25">
      <c r="A116" s="8" t="s">
        <v>48</v>
      </c>
      <c r="B116" s="9"/>
      <c r="C116" s="9"/>
      <c r="D116" s="9"/>
      <c r="E116" s="64"/>
      <c r="F116" s="9"/>
      <c r="G116" s="51" t="str">
        <f>IF(F116=0,"",F116-SUM(J116:AM116))</f>
        <v/>
      </c>
      <c r="H116" s="54" t="s">
        <v>52</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25">
      <c r="A117" s="8" t="s">
        <v>48</v>
      </c>
      <c r="B117" s="9"/>
      <c r="C117" s="9"/>
      <c r="D117" s="9"/>
      <c r="E117" s="64"/>
      <c r="F117" s="9"/>
      <c r="G117" s="51" t="str">
        <f>IF(F117=0,"",F117-SUM(J117:AM117))</f>
        <v/>
      </c>
      <c r="H117" s="54" t="s">
        <v>52</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25">
      <c r="A118" s="8" t="s">
        <v>48</v>
      </c>
      <c r="B118" s="9"/>
      <c r="C118" s="9"/>
      <c r="D118" s="9"/>
      <c r="E118" s="64"/>
      <c r="F118" s="9"/>
      <c r="G118" s="51" t="str">
        <f>IF(F118=0,"",F118-SUM(J118:AM118))</f>
        <v/>
      </c>
      <c r="H118" s="54" t="s">
        <v>52</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25">
      <c r="A119" s="8" t="s">
        <v>48</v>
      </c>
      <c r="B119" s="9"/>
      <c r="C119" s="9"/>
      <c r="D119" s="9"/>
      <c r="E119" s="64"/>
      <c r="F119" s="9"/>
      <c r="G119" s="51" t="str">
        <f>IF(F119=0,"",F119-SUM(J119:AM119))</f>
        <v/>
      </c>
      <c r="H119" s="54" t="s">
        <v>52</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25">
      <c r="A120" s="8" t="s">
        <v>48</v>
      </c>
      <c r="B120" s="9"/>
      <c r="C120" s="9"/>
      <c r="D120" s="9"/>
      <c r="E120" s="64"/>
      <c r="F120" s="9"/>
      <c r="G120" s="51" t="str">
        <f>IF(F120=0,"",F120-SUM(J120:AM120))</f>
        <v/>
      </c>
      <c r="H120" s="54" t="s">
        <v>52</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25">
      <c r="A121" s="8" t="s">
        <v>48</v>
      </c>
      <c r="B121" s="9"/>
      <c r="C121" s="9"/>
      <c r="D121" s="9"/>
      <c r="E121" s="64"/>
      <c r="F121" s="9"/>
      <c r="G121" s="51" t="str">
        <f>IF(F121=0,"",F121-SUM(J121:AM121))</f>
        <v/>
      </c>
      <c r="H121" s="54" t="s">
        <v>52</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25">
      <c r="A122" s="8" t="s">
        <v>48</v>
      </c>
      <c r="B122" s="9"/>
      <c r="C122" s="9"/>
      <c r="D122" s="9"/>
      <c r="E122" s="64"/>
      <c r="F122" s="9"/>
      <c r="G122" s="51" t="str">
        <f>IF(F122=0,"",F122-SUM(J122:AM122))</f>
        <v/>
      </c>
      <c r="H122" s="54" t="s">
        <v>52</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25">
      <c r="A123" s="8" t="s">
        <v>48</v>
      </c>
      <c r="B123" s="9"/>
      <c r="C123" s="9"/>
      <c r="D123" s="9"/>
      <c r="E123" s="64"/>
      <c r="F123" s="9"/>
      <c r="G123" s="51" t="str">
        <f>IF(F123=0,"",F123-SUM(J123:AM123))</f>
        <v/>
      </c>
      <c r="H123" s="54" t="s">
        <v>52</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25">
      <c r="A124" s="8" t="s">
        <v>48</v>
      </c>
      <c r="B124" s="9"/>
      <c r="C124" s="9"/>
      <c r="D124" s="9"/>
      <c r="E124" s="64"/>
      <c r="F124" s="9"/>
      <c r="G124" s="51" t="str">
        <f>IF(F124=0,"",F124-SUM(J124:AM124))</f>
        <v/>
      </c>
      <c r="H124" s="54" t="s">
        <v>52</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25">
      <c r="A125" s="8" t="s">
        <v>48</v>
      </c>
      <c r="B125" s="9"/>
      <c r="C125" s="9"/>
      <c r="D125" s="9"/>
      <c r="E125" s="64"/>
      <c r="F125" s="9"/>
      <c r="G125" s="51" t="str">
        <f>IF(F125=0,"",F125-SUM(J125:AM125))</f>
        <v/>
      </c>
      <c r="H125" s="54" t="s">
        <v>52</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25">
      <c r="A126" s="8" t="s">
        <v>48</v>
      </c>
      <c r="B126" s="9"/>
      <c r="C126" s="9"/>
      <c r="D126" s="9"/>
      <c r="E126" s="64"/>
      <c r="F126" s="9"/>
      <c r="G126" s="51" t="str">
        <f>IF(F126=0,"",F126-SUM(J126:AM126))</f>
        <v/>
      </c>
      <c r="H126" s="54" t="s">
        <v>52</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25">
      <c r="A127" s="8" t="s">
        <v>48</v>
      </c>
      <c r="B127" s="9"/>
      <c r="C127" s="9"/>
      <c r="D127" s="9"/>
      <c r="E127" s="64"/>
      <c r="F127" s="9"/>
      <c r="G127" s="51" t="str">
        <f>IF(F127=0,"",F127-SUM(J127:AM127))</f>
        <v/>
      </c>
      <c r="H127" s="54" t="s">
        <v>52</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25">
      <c r="A128" s="8" t="s">
        <v>48</v>
      </c>
      <c r="B128" s="9"/>
      <c r="C128" s="9"/>
      <c r="D128" s="9"/>
      <c r="E128" s="64"/>
      <c r="F128" s="9"/>
      <c r="G128" s="51" t="str">
        <f>IF(F128=0,"",F128-SUM(J128:AM128))</f>
        <v/>
      </c>
      <c r="H128" s="54" t="s">
        <v>52</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25">
      <c r="A129" s="8" t="s">
        <v>48</v>
      </c>
      <c r="B129" s="9"/>
      <c r="C129" s="9"/>
      <c r="D129" s="9"/>
      <c r="E129" s="64"/>
      <c r="F129" s="9"/>
      <c r="G129" s="51" t="str">
        <f>IF(F129=0,"",F129-SUM(J129:AM129))</f>
        <v/>
      </c>
      <c r="H129" s="54" t="s">
        <v>52</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25">
      <c r="A130" s="8" t="s">
        <v>48</v>
      </c>
      <c r="B130" s="9"/>
      <c r="C130" s="9"/>
      <c r="D130" s="9"/>
      <c r="E130" s="64"/>
      <c r="F130" s="9"/>
      <c r="G130" s="51" t="str">
        <f>IF(F130=0,"",F130-SUM(J130:AM130))</f>
        <v/>
      </c>
      <c r="H130" s="54" t="s">
        <v>52</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25">
      <c r="A131" s="8" t="s">
        <v>48</v>
      </c>
      <c r="B131" s="9"/>
      <c r="C131" s="9"/>
      <c r="D131" s="9"/>
      <c r="E131" s="64"/>
      <c r="F131" s="9"/>
      <c r="G131" s="51" t="str">
        <f>IF(F131=0,"",F131-SUM(J131:AM131))</f>
        <v/>
      </c>
      <c r="H131" s="54" t="s">
        <v>52</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25">
      <c r="A132" s="8" t="s">
        <v>55</v>
      </c>
      <c r="B132" s="9"/>
      <c r="C132" s="9"/>
      <c r="D132" s="9"/>
      <c r="E132" s="64"/>
      <c r="F132" s="9"/>
      <c r="G132" s="51"/>
      <c r="H132" s="54"/>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25">
      <c r="A133" s="8" t="s">
        <v>55</v>
      </c>
      <c r="B133" s="9"/>
      <c r="C133" s="9"/>
      <c r="D133" s="9"/>
      <c r="E133" s="64"/>
      <c r="F133" s="9"/>
      <c r="G133" s="51"/>
      <c r="H133" s="54"/>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25">
      <c r="A134" s="8" t="s">
        <v>55</v>
      </c>
      <c r="B134" s="9"/>
      <c r="C134" s="9"/>
      <c r="D134" s="9"/>
      <c r="E134" s="64"/>
      <c r="F134" s="9"/>
      <c r="G134" s="51"/>
      <c r="H134" s="54"/>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25">
      <c r="A135" s="8" t="s">
        <v>55</v>
      </c>
      <c r="B135" s="9"/>
      <c r="C135" s="9"/>
      <c r="D135" s="9"/>
      <c r="E135" s="64"/>
      <c r="F135" s="9"/>
      <c r="G135" s="51"/>
      <c r="H135" s="54"/>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25">
      <c r="A136" s="8" t="s">
        <v>55</v>
      </c>
      <c r="B136" s="9"/>
      <c r="C136" s="9"/>
      <c r="D136" s="9"/>
      <c r="E136" s="64"/>
      <c r="F136" s="9"/>
      <c r="G136" s="51"/>
      <c r="H136" s="54"/>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25">
      <c r="A137" s="8" t="s">
        <v>55</v>
      </c>
      <c r="B137" s="9"/>
      <c r="C137" s="9"/>
      <c r="D137" s="9"/>
      <c r="E137" s="64"/>
      <c r="F137" s="9"/>
      <c r="G137" s="51"/>
      <c r="H137" s="54"/>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25">
      <c r="A138" s="8" t="s">
        <v>55</v>
      </c>
      <c r="B138" s="9"/>
      <c r="C138" s="9"/>
      <c r="D138" s="9"/>
      <c r="E138" s="64"/>
      <c r="F138" s="9"/>
      <c r="G138" s="51"/>
      <c r="H138" s="54"/>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25">
      <c r="A139" s="8" t="s">
        <v>55</v>
      </c>
      <c r="B139" s="9"/>
      <c r="C139" s="9"/>
      <c r="D139" s="9"/>
      <c r="E139" s="64"/>
      <c r="F139" s="9"/>
      <c r="G139" s="51"/>
      <c r="H139" s="54"/>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25">
      <c r="A140" s="8" t="s">
        <v>55</v>
      </c>
      <c r="B140" s="9"/>
      <c r="C140" s="9"/>
      <c r="D140" s="9"/>
      <c r="E140" s="64"/>
      <c r="F140" s="9"/>
      <c r="G140" s="51"/>
      <c r="H140" s="54"/>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25">
      <c r="A141" s="8" t="s">
        <v>55</v>
      </c>
      <c r="B141" s="9"/>
      <c r="C141" s="9"/>
      <c r="D141" s="9"/>
      <c r="E141" s="64"/>
      <c r="F141" s="9"/>
      <c r="G141" s="51"/>
      <c r="H141" s="54"/>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25">
      <c r="A142" s="8" t="s">
        <v>55</v>
      </c>
      <c r="B142" s="9"/>
      <c r="C142" s="9"/>
      <c r="D142" s="9"/>
      <c r="E142" s="64"/>
      <c r="F142" s="9"/>
      <c r="G142" s="51"/>
      <c r="H142" s="54"/>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25">
      <c r="A143" s="8" t="s">
        <v>55</v>
      </c>
      <c r="B143" s="9"/>
      <c r="C143" s="9"/>
      <c r="D143" s="9"/>
      <c r="E143" s="64"/>
      <c r="F143" s="9"/>
      <c r="G143" s="51"/>
      <c r="H143" s="54"/>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25">
      <c r="A144" s="8" t="s">
        <v>55</v>
      </c>
      <c r="B144" s="9"/>
      <c r="C144" s="9"/>
      <c r="D144" s="9"/>
      <c r="E144" s="64"/>
      <c r="F144" s="9"/>
      <c r="G144" s="51"/>
      <c r="H144" s="54"/>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25">
      <c r="A145" s="8" t="s">
        <v>55</v>
      </c>
      <c r="B145" s="9"/>
      <c r="C145" s="9"/>
      <c r="D145" s="9"/>
      <c r="E145" s="64"/>
      <c r="F145" s="9"/>
      <c r="G145" s="51"/>
      <c r="H145" s="54"/>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25">
      <c r="A146" s="8" t="s">
        <v>55</v>
      </c>
      <c r="B146" s="9"/>
      <c r="C146" s="9"/>
      <c r="D146" s="9"/>
      <c r="E146" s="64"/>
      <c r="F146" s="9"/>
      <c r="G146" s="51"/>
      <c r="H146" s="54"/>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25">
      <c r="A147" s="8" t="s">
        <v>55</v>
      </c>
      <c r="B147" s="9"/>
      <c r="C147" s="9"/>
      <c r="D147" s="9"/>
      <c r="E147" s="64"/>
      <c r="F147" s="9"/>
      <c r="G147" s="51"/>
      <c r="H147" s="54"/>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25">
      <c r="A148" s="8" t="s">
        <v>55</v>
      </c>
      <c r="B148" s="9"/>
      <c r="C148" s="9"/>
      <c r="D148" s="9"/>
      <c r="E148" s="64"/>
      <c r="F148" s="9"/>
      <c r="G148" s="51"/>
      <c r="H148" s="54"/>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25">
      <c r="A149" s="8" t="s">
        <v>55</v>
      </c>
      <c r="B149" s="9"/>
      <c r="C149" s="9"/>
      <c r="D149" s="9"/>
      <c r="E149" s="64"/>
      <c r="F149" s="9"/>
      <c r="G149" s="51"/>
      <c r="H149" s="54"/>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25">
      <c r="A150" s="8" t="s">
        <v>55</v>
      </c>
      <c r="B150" s="9"/>
      <c r="C150" s="9"/>
      <c r="D150" s="9"/>
      <c r="E150" s="64"/>
      <c r="F150" s="9"/>
      <c r="G150" s="51"/>
      <c r="H150" s="54"/>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25">
      <c r="A151" s="8" t="s">
        <v>55</v>
      </c>
      <c r="B151" s="9"/>
      <c r="C151" s="9"/>
      <c r="D151" s="9"/>
      <c r="E151" s="64"/>
      <c r="F151" s="9"/>
      <c r="G151" s="51"/>
      <c r="H151" s="54"/>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25">
      <c r="A152" s="8" t="s">
        <v>55</v>
      </c>
      <c r="B152" s="9"/>
      <c r="C152" s="9"/>
      <c r="D152" s="9"/>
      <c r="E152" s="64"/>
      <c r="F152" s="9"/>
      <c r="G152" s="51"/>
      <c r="H152" s="54"/>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25">
      <c r="A153" s="8" t="s">
        <v>55</v>
      </c>
      <c r="B153" s="9"/>
      <c r="C153" s="9"/>
      <c r="D153" s="9"/>
      <c r="E153" s="64"/>
      <c r="F153" s="9"/>
      <c r="G153" s="51"/>
      <c r="H153" s="54"/>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25">
      <c r="A154" s="8" t="s">
        <v>55</v>
      </c>
      <c r="B154" s="9"/>
      <c r="C154" s="9"/>
      <c r="D154" s="9"/>
      <c r="E154" s="64"/>
      <c r="F154" s="9"/>
      <c r="G154" s="51"/>
      <c r="H154" s="54"/>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25">
      <c r="A155" s="8" t="s">
        <v>55</v>
      </c>
      <c r="B155" s="9"/>
      <c r="C155" s="9"/>
      <c r="D155" s="9"/>
      <c r="E155" s="64"/>
      <c r="F155" s="9"/>
      <c r="G155" s="51"/>
      <c r="H155" s="54"/>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25">
      <c r="A156" s="8" t="s">
        <v>55</v>
      </c>
      <c r="B156" s="9"/>
      <c r="C156" s="9"/>
      <c r="D156" s="9"/>
      <c r="E156" s="64"/>
      <c r="F156" s="9"/>
      <c r="G156" s="51"/>
      <c r="H156" s="54"/>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25">
      <c r="A157" s="8" t="s">
        <v>56</v>
      </c>
      <c r="B157" s="9"/>
      <c r="C157" s="9"/>
      <c r="D157" s="9"/>
      <c r="E157" s="64"/>
      <c r="F157" s="9"/>
      <c r="G157" s="51" t="str">
        <f>IF(F157=0,"",F157-SUM(J157:AM157))</f>
        <v/>
      </c>
      <c r="H157" s="54" t="s">
        <v>57</v>
      </c>
      <c r="J157" s="12">
        <v>0</v>
      </c>
      <c r="K157" s="12">
        <v>0</v>
      </c>
      <c r="L157" s="12">
        <v>0</v>
      </c>
      <c r="M157" s="12">
        <v>0</v>
      </c>
      <c r="N157" s="12">
        <v>0</v>
      </c>
      <c r="O157" s="12">
        <v>0</v>
      </c>
      <c r="P157" s="12">
        <v>0</v>
      </c>
      <c r="Q157" s="12">
        <v>0</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25">
      <c r="A158" s="8" t="s">
        <v>56</v>
      </c>
      <c r="B158" s="9"/>
      <c r="C158" s="9"/>
      <c r="D158" s="9"/>
      <c r="E158" s="64"/>
      <c r="F158" s="9"/>
      <c r="G158" s="51" t="str">
        <f>IF(F158=0,"",F158-SUM(J158:AM158))</f>
        <v/>
      </c>
      <c r="H158" s="54" t="s">
        <v>57</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25">
      <c r="A159" s="8" t="s">
        <v>56</v>
      </c>
      <c r="B159" s="9"/>
      <c r="C159" s="9"/>
      <c r="D159" s="9"/>
      <c r="E159" s="64"/>
      <c r="F159" s="9"/>
      <c r="G159" s="51" t="str">
        <f>IF(F159=0,"",F159-SUM(J159:AM159))</f>
        <v/>
      </c>
      <c r="H159" s="54" t="s">
        <v>57</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25">
      <c r="A160" s="8" t="s">
        <v>56</v>
      </c>
      <c r="B160" s="9"/>
      <c r="C160" s="9"/>
      <c r="D160" s="9"/>
      <c r="E160" s="64"/>
      <c r="F160" s="9"/>
      <c r="G160" s="51" t="str">
        <f>IF(F160=0,"",F160-SUM(J160:AM160))</f>
        <v/>
      </c>
      <c r="H160" s="54" t="s">
        <v>57</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25">
      <c r="A161" s="8" t="s">
        <v>56</v>
      </c>
      <c r="B161" s="9"/>
      <c r="C161" s="9"/>
      <c r="D161" s="9"/>
      <c r="E161" s="64"/>
      <c r="F161" s="9"/>
      <c r="G161" s="51" t="str">
        <f>IF(F161=0,"",F161-SUM(J161:AM161))</f>
        <v/>
      </c>
      <c r="H161" s="54" t="s">
        <v>57</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25">
      <c r="A162" s="8" t="s">
        <v>56</v>
      </c>
      <c r="B162" s="9"/>
      <c r="C162" s="9"/>
      <c r="D162" s="9"/>
      <c r="E162" s="64"/>
      <c r="F162" s="9"/>
      <c r="G162" s="51" t="str">
        <f>IF(F162=0,"",F162-SUM(J162:AM162))</f>
        <v/>
      </c>
      <c r="H162" s="54" t="s">
        <v>57</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25">
      <c r="A163" s="8" t="s">
        <v>56</v>
      </c>
      <c r="B163" s="9"/>
      <c r="C163" s="9"/>
      <c r="D163" s="9"/>
      <c r="E163" s="64"/>
      <c r="F163" s="9"/>
      <c r="G163" s="51" t="str">
        <f>IF(F163=0,"",F163-SUM(J163:AM163))</f>
        <v/>
      </c>
      <c r="H163" s="54" t="s">
        <v>57</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25">
      <c r="A164" s="8" t="s">
        <v>56</v>
      </c>
      <c r="B164" s="9"/>
      <c r="C164" s="9"/>
      <c r="D164" s="9"/>
      <c r="E164" s="64"/>
      <c r="F164" s="9"/>
      <c r="G164" s="51" t="str">
        <f>IF(F164=0,"",F164-SUM(J164:AM164))</f>
        <v/>
      </c>
      <c r="H164" s="54" t="s">
        <v>57</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25">
      <c r="A165" s="8" t="s">
        <v>56</v>
      </c>
      <c r="B165" s="9"/>
      <c r="C165" s="9"/>
      <c r="D165" s="9"/>
      <c r="E165" s="64"/>
      <c r="F165" s="9"/>
      <c r="G165" s="51" t="str">
        <f>IF(F165=0,"",F165-SUM(J165:AM165))</f>
        <v/>
      </c>
      <c r="H165" s="54" t="s">
        <v>57</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25">
      <c r="A166" s="8" t="s">
        <v>56</v>
      </c>
      <c r="B166" s="9"/>
      <c r="C166" s="9"/>
      <c r="D166" s="9"/>
      <c r="E166" s="64"/>
      <c r="F166" s="9"/>
      <c r="G166" s="51" t="str">
        <f>IF(F166=0,"",F166-SUM(J166:AM166))</f>
        <v/>
      </c>
      <c r="H166" s="54" t="s">
        <v>57</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25">
      <c r="A167" s="8" t="s">
        <v>56</v>
      </c>
      <c r="B167" s="9"/>
      <c r="C167" s="9"/>
      <c r="D167" s="9"/>
      <c r="E167" s="64"/>
      <c r="F167" s="9"/>
      <c r="G167" s="51" t="str">
        <f>IF(F167=0,"",F167-SUM(J167:AM167))</f>
        <v/>
      </c>
      <c r="H167" s="54" t="s">
        <v>57</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25">
      <c r="A168" s="8" t="s">
        <v>56</v>
      </c>
      <c r="B168" s="9"/>
      <c r="C168" s="9"/>
      <c r="D168" s="9"/>
      <c r="E168" s="64"/>
      <c r="F168" s="9"/>
      <c r="G168" s="51" t="str">
        <f>IF(F168=0,"",F168-SUM(J168:AM168))</f>
        <v/>
      </c>
      <c r="H168" s="54" t="s">
        <v>57</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25">
      <c r="A169" s="8" t="s">
        <v>56</v>
      </c>
      <c r="B169" s="9"/>
      <c r="C169" s="9"/>
      <c r="D169" s="9"/>
      <c r="E169" s="64"/>
      <c r="F169" s="9"/>
      <c r="G169" s="51" t="str">
        <f>IF(F169=0,"",F169-SUM(J169:AM169))</f>
        <v/>
      </c>
      <c r="H169" s="54" t="s">
        <v>57</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25">
      <c r="A170" s="8" t="s">
        <v>56</v>
      </c>
      <c r="B170" s="9"/>
      <c r="C170" s="9"/>
      <c r="D170" s="9"/>
      <c r="E170" s="64"/>
      <c r="F170" s="9"/>
      <c r="G170" s="51" t="str">
        <f>IF(F170=0,"",F170-SUM(J170:AM170))</f>
        <v/>
      </c>
      <c r="H170" s="54" t="s">
        <v>57</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25">
      <c r="A171" s="8" t="s">
        <v>56</v>
      </c>
      <c r="B171" s="9"/>
      <c r="C171" s="9"/>
      <c r="D171" s="9"/>
      <c r="E171" s="64"/>
      <c r="F171" s="9"/>
      <c r="G171" s="51" t="str">
        <f>IF(F171=0,"",F171-SUM(J171:AM171))</f>
        <v/>
      </c>
      <c r="H171" s="54" t="s">
        <v>57</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25">
      <c r="A172" s="8" t="s">
        <v>56</v>
      </c>
      <c r="B172" s="9"/>
      <c r="C172" s="9"/>
      <c r="D172" s="9"/>
      <c r="E172" s="64"/>
      <c r="F172" s="9"/>
      <c r="G172" s="51" t="str">
        <f>IF(F172=0,"",F172-SUM(J172:AM172))</f>
        <v/>
      </c>
      <c r="H172" s="54" t="s">
        <v>57</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25">
      <c r="A173" s="8" t="s">
        <v>56</v>
      </c>
      <c r="B173" s="9"/>
      <c r="C173" s="9"/>
      <c r="D173" s="9"/>
      <c r="E173" s="64"/>
      <c r="F173" s="9"/>
      <c r="G173" s="51" t="str">
        <f>IF(F173=0,"",F173-SUM(J173:AM173))</f>
        <v/>
      </c>
      <c r="H173" s="54" t="s">
        <v>57</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25">
      <c r="A174" s="8" t="s">
        <v>56</v>
      </c>
      <c r="B174" s="9"/>
      <c r="C174" s="9"/>
      <c r="D174" s="9"/>
      <c r="E174" s="64"/>
      <c r="F174" s="9"/>
      <c r="G174" s="51" t="str">
        <f>IF(F174=0,"",F174-SUM(J174:AM174))</f>
        <v/>
      </c>
      <c r="H174" s="54" t="s">
        <v>57</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25">
      <c r="A175" s="8" t="s">
        <v>56</v>
      </c>
      <c r="B175" s="9"/>
      <c r="C175" s="9"/>
      <c r="D175" s="9"/>
      <c r="E175" s="64"/>
      <c r="F175" s="9"/>
      <c r="G175" s="51" t="str">
        <f>IF(F175=0,"",F175-SUM(J175:AM175))</f>
        <v/>
      </c>
      <c r="H175" s="54" t="s">
        <v>57</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25">
      <c r="A176" s="8" t="s">
        <v>56</v>
      </c>
      <c r="B176" s="9"/>
      <c r="C176" s="9"/>
      <c r="D176" s="9"/>
      <c r="E176" s="64"/>
      <c r="F176" s="9"/>
      <c r="G176" s="51" t="str">
        <f>IF(F176=0,"",F176-SUM(J176:AM176))</f>
        <v/>
      </c>
      <c r="H176" s="54" t="s">
        <v>57</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25">
      <c r="A177" s="8" t="s">
        <v>56</v>
      </c>
      <c r="B177" s="9"/>
      <c r="C177" s="9"/>
      <c r="D177" s="9"/>
      <c r="E177" s="64"/>
      <c r="F177" s="9"/>
      <c r="G177" s="51" t="str">
        <f>IF(F177=0,"",F177-SUM(J177:AM177))</f>
        <v/>
      </c>
      <c r="H177" s="54" t="s">
        <v>57</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25">
      <c r="A178" s="8" t="s">
        <v>56</v>
      </c>
      <c r="B178" s="9"/>
      <c r="C178" s="9"/>
      <c r="D178" s="9"/>
      <c r="E178" s="64"/>
      <c r="F178" s="9"/>
      <c r="G178" s="51" t="str">
        <f>IF(F178=0,"",F178-SUM(J178:AM178))</f>
        <v/>
      </c>
      <c r="H178" s="54" t="s">
        <v>57</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25">
      <c r="A179" s="8" t="s">
        <v>56</v>
      </c>
      <c r="B179" s="9"/>
      <c r="C179" s="9"/>
      <c r="D179" s="9"/>
      <c r="E179" s="64"/>
      <c r="F179" s="9"/>
      <c r="G179" s="51" t="str">
        <f>IF(F179=0,"",F179-SUM(J179:AM179))</f>
        <v/>
      </c>
      <c r="H179" s="54" t="s">
        <v>57</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25">
      <c r="A180" s="8" t="s">
        <v>56</v>
      </c>
      <c r="B180" s="9"/>
      <c r="C180" s="9"/>
      <c r="D180" s="9"/>
      <c r="E180" s="64"/>
      <c r="F180" s="9"/>
      <c r="G180" s="51" t="str">
        <f>IF(F180=0,"",F180-SUM(J180:AM180))</f>
        <v/>
      </c>
      <c r="H180" s="54" t="s">
        <v>57</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25">
      <c r="A181" s="8" t="s">
        <v>56</v>
      </c>
      <c r="B181" s="9"/>
      <c r="C181" s="9"/>
      <c r="D181" s="9"/>
      <c r="E181" s="64"/>
      <c r="F181" s="9"/>
      <c r="G181" s="51" t="str">
        <f>IF(F181=0,"",F181-SUM(J181:AM181))</f>
        <v/>
      </c>
      <c r="H181" s="54" t="s">
        <v>57</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25">
      <c r="A182" s="8" t="s">
        <v>58</v>
      </c>
      <c r="B182" s="9"/>
      <c r="C182" s="9"/>
      <c r="D182" s="9"/>
      <c r="E182" s="64"/>
      <c r="F182" s="9"/>
      <c r="G182" s="51" t="str">
        <f>IF(F182=0,"",F182-SUM(J182:AM182))</f>
        <v/>
      </c>
      <c r="H182" s="54" t="s">
        <v>59</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25">
      <c r="A183" s="8" t="s">
        <v>58</v>
      </c>
      <c r="B183" s="9"/>
      <c r="C183" s="9"/>
      <c r="D183" s="9"/>
      <c r="E183" s="64"/>
      <c r="F183" s="9"/>
      <c r="G183" s="51" t="str">
        <f>IF(F183=0,"",F183-SUM(J183:AM183))</f>
        <v/>
      </c>
      <c r="H183" s="54" t="s">
        <v>59</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25">
      <c r="A184" s="8" t="s">
        <v>58</v>
      </c>
      <c r="B184" s="9"/>
      <c r="C184" s="9"/>
      <c r="D184" s="9"/>
      <c r="E184" s="64"/>
      <c r="F184" s="9"/>
      <c r="G184" s="51" t="str">
        <f>IF(F184=0,"",F184-SUM(J184:AM184))</f>
        <v/>
      </c>
      <c r="H184" s="54" t="s">
        <v>59</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25">
      <c r="A185" s="8" t="s">
        <v>58</v>
      </c>
      <c r="B185" s="9"/>
      <c r="C185" s="9"/>
      <c r="D185" s="9"/>
      <c r="E185" s="64"/>
      <c r="F185" s="9"/>
      <c r="G185" s="51" t="str">
        <f>IF(F185=0,"",F185-SUM(J185:AM185))</f>
        <v/>
      </c>
      <c r="H185" s="54" t="s">
        <v>59</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25">
      <c r="A186" s="8" t="s">
        <v>58</v>
      </c>
      <c r="B186" s="9"/>
      <c r="C186" s="9"/>
      <c r="D186" s="9"/>
      <c r="E186" s="64"/>
      <c r="F186" s="9"/>
      <c r="G186" s="51" t="str">
        <f>IF(F186=0,"",F186-SUM(J186:AM186))</f>
        <v/>
      </c>
      <c r="H186" s="54" t="s">
        <v>59</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25">
      <c r="A187" s="8" t="s">
        <v>58</v>
      </c>
      <c r="B187" s="9"/>
      <c r="C187" s="9"/>
      <c r="D187" s="9"/>
      <c r="E187" s="64"/>
      <c r="F187" s="9"/>
      <c r="G187" s="51" t="str">
        <f>IF(F187=0,"",F187-SUM(J187:AM187))</f>
        <v/>
      </c>
      <c r="H187" s="54" t="s">
        <v>59</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25">
      <c r="A188" s="8" t="s">
        <v>58</v>
      </c>
      <c r="B188" s="9"/>
      <c r="C188" s="9"/>
      <c r="D188" s="9"/>
      <c r="E188" s="64"/>
      <c r="F188" s="9"/>
      <c r="G188" s="51" t="str">
        <f>IF(F188=0,"",F188-SUM(J188:AM188))</f>
        <v/>
      </c>
      <c r="H188" s="54" t="s">
        <v>59</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25">
      <c r="A189" s="8" t="s">
        <v>58</v>
      </c>
      <c r="B189" s="9"/>
      <c r="C189" s="9"/>
      <c r="D189" s="9"/>
      <c r="E189" s="64"/>
      <c r="F189" s="9"/>
      <c r="G189" s="51" t="str">
        <f>IF(F189=0,"",F189-SUM(J189:AM189))</f>
        <v/>
      </c>
      <c r="H189" s="54" t="s">
        <v>59</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25">
      <c r="A190" s="8" t="s">
        <v>58</v>
      </c>
      <c r="B190" s="9"/>
      <c r="C190" s="9"/>
      <c r="D190" s="9"/>
      <c r="E190" s="64"/>
      <c r="F190" s="9"/>
      <c r="G190" s="51" t="str">
        <f>IF(F190=0,"",F190-SUM(J190:AM190))</f>
        <v/>
      </c>
      <c r="H190" s="54" t="s">
        <v>59</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25">
      <c r="A191" s="8" t="s">
        <v>58</v>
      </c>
      <c r="B191" s="9"/>
      <c r="C191" s="9"/>
      <c r="D191" s="9"/>
      <c r="E191" s="64"/>
      <c r="F191" s="9"/>
      <c r="G191" s="51" t="str">
        <f>IF(F191=0,"",F191-SUM(J191:AM191))</f>
        <v/>
      </c>
      <c r="H191" s="54" t="s">
        <v>59</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25">
      <c r="A192" s="8" t="s">
        <v>58</v>
      </c>
      <c r="B192" s="9"/>
      <c r="C192" s="9"/>
      <c r="D192" s="9"/>
      <c r="E192" s="64"/>
      <c r="F192" s="9"/>
      <c r="G192" s="51" t="str">
        <f>IF(F192=0,"",F192-SUM(J192:AM192))</f>
        <v/>
      </c>
      <c r="H192" s="54" t="s">
        <v>59</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25">
      <c r="A193" s="8" t="s">
        <v>58</v>
      </c>
      <c r="B193" s="9"/>
      <c r="C193" s="9"/>
      <c r="D193" s="9"/>
      <c r="E193" s="64"/>
      <c r="F193" s="9"/>
      <c r="G193" s="51" t="str">
        <f>IF(F193=0,"",F193-SUM(J193:AM193))</f>
        <v/>
      </c>
      <c r="H193" s="54" t="s">
        <v>59</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25">
      <c r="A194" s="8" t="s">
        <v>58</v>
      </c>
      <c r="B194" s="9"/>
      <c r="C194" s="9"/>
      <c r="D194" s="9"/>
      <c r="E194" s="64"/>
      <c r="F194" s="9"/>
      <c r="G194" s="51" t="str">
        <f>IF(F194=0,"",F194-SUM(J194:AM194))</f>
        <v/>
      </c>
      <c r="H194" s="54" t="s">
        <v>59</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25">
      <c r="A195" s="8" t="s">
        <v>58</v>
      </c>
      <c r="B195" s="9"/>
      <c r="C195" s="9"/>
      <c r="D195" s="9"/>
      <c r="E195" s="64"/>
      <c r="F195" s="9"/>
      <c r="G195" s="51" t="str">
        <f>IF(F195=0,"",F195-SUM(J195:AM195))</f>
        <v/>
      </c>
      <c r="H195" s="54" t="s">
        <v>59</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25">
      <c r="A196" s="8" t="s">
        <v>58</v>
      </c>
      <c r="B196" s="9"/>
      <c r="C196" s="9"/>
      <c r="D196" s="9"/>
      <c r="E196" s="64"/>
      <c r="F196" s="9"/>
      <c r="G196" s="51" t="str">
        <f>IF(F196=0,"",F196-SUM(J196:AM196))</f>
        <v/>
      </c>
      <c r="H196" s="54" t="s">
        <v>59</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25">
      <c r="A197" s="8" t="s">
        <v>58</v>
      </c>
      <c r="B197" s="9"/>
      <c r="C197" s="9"/>
      <c r="D197" s="9"/>
      <c r="E197" s="64"/>
      <c r="F197" s="9"/>
      <c r="G197" s="51" t="str">
        <f>IF(F197=0,"",F197-SUM(J197:AM197))</f>
        <v/>
      </c>
      <c r="H197" s="54" t="s">
        <v>59</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25">
      <c r="A198" s="8" t="s">
        <v>58</v>
      </c>
      <c r="B198" s="9"/>
      <c r="C198" s="9"/>
      <c r="D198" s="9"/>
      <c r="E198" s="64"/>
      <c r="F198" s="9"/>
      <c r="G198" s="51" t="str">
        <f>IF(F198=0,"",F198-SUM(J198:AM198))</f>
        <v/>
      </c>
      <c r="H198" s="54" t="s">
        <v>59</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25">
      <c r="A199" s="8" t="s">
        <v>58</v>
      </c>
      <c r="B199" s="9"/>
      <c r="C199" s="9"/>
      <c r="D199" s="9"/>
      <c r="E199" s="64"/>
      <c r="F199" s="9"/>
      <c r="G199" s="51" t="str">
        <f>IF(F199=0,"",F199-SUM(J199:AM199))</f>
        <v/>
      </c>
      <c r="H199" s="54" t="s">
        <v>59</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25">
      <c r="A200" s="8" t="s">
        <v>58</v>
      </c>
      <c r="B200" s="9"/>
      <c r="C200" s="9"/>
      <c r="D200" s="9"/>
      <c r="E200" s="64"/>
      <c r="F200" s="9"/>
      <c r="G200" s="51" t="str">
        <f>IF(F200=0,"",F200-SUM(J200:AM200))</f>
        <v/>
      </c>
      <c r="H200" s="54" t="s">
        <v>59</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25">
      <c r="A201" s="8" t="s">
        <v>58</v>
      </c>
      <c r="B201" s="9"/>
      <c r="C201" s="9"/>
      <c r="D201" s="9"/>
      <c r="E201" s="64"/>
      <c r="F201" s="9"/>
      <c r="G201" s="51" t="str">
        <f>IF(F201=0,"",F201-SUM(J201:AM201))</f>
        <v/>
      </c>
      <c r="H201" s="54" t="s">
        <v>59</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25">
      <c r="A202" s="8" t="s">
        <v>58</v>
      </c>
      <c r="B202" s="9"/>
      <c r="C202" s="9"/>
      <c r="D202" s="9"/>
      <c r="E202" s="64"/>
      <c r="F202" s="9"/>
      <c r="G202" s="51" t="str">
        <f>IF(F202=0,"",F202-SUM(J202:AM202))</f>
        <v/>
      </c>
      <c r="H202" s="54" t="s">
        <v>59</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25">
      <c r="A203" s="8" t="s">
        <v>58</v>
      </c>
      <c r="B203" s="9"/>
      <c r="C203" s="9"/>
      <c r="D203" s="9"/>
      <c r="E203" s="64"/>
      <c r="F203" s="9"/>
      <c r="G203" s="51" t="str">
        <f>IF(F203=0,"",F203-SUM(J203:AM203))</f>
        <v/>
      </c>
      <c r="H203" s="54" t="s">
        <v>59</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25">
      <c r="A204" s="8" t="s">
        <v>58</v>
      </c>
      <c r="B204" s="9"/>
      <c r="C204" s="9"/>
      <c r="D204" s="9"/>
      <c r="E204" s="64"/>
      <c r="F204" s="9"/>
      <c r="G204" s="51" t="str">
        <f>IF(F204=0,"",F204-SUM(J204:AM204))</f>
        <v/>
      </c>
      <c r="H204" s="54" t="s">
        <v>59</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25">
      <c r="A205" s="8" t="s">
        <v>58</v>
      </c>
      <c r="B205" s="9"/>
      <c r="C205" s="9"/>
      <c r="D205" s="9"/>
      <c r="E205" s="64"/>
      <c r="F205" s="9"/>
      <c r="G205" s="51" t="str">
        <f>IF(F205=0,"",F205-SUM(J205:AM205))</f>
        <v/>
      </c>
      <c r="H205" s="54" t="s">
        <v>59</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25">
      <c r="A206" s="8" t="s">
        <v>58</v>
      </c>
      <c r="B206" s="9"/>
      <c r="C206" s="9"/>
      <c r="D206" s="9"/>
      <c r="E206" s="64"/>
      <c r="F206" s="9"/>
      <c r="G206" s="51" t="str">
        <f>IF(F206=0,"",F206-SUM(J206:AM206))</f>
        <v/>
      </c>
      <c r="H206" s="54" t="s">
        <v>59</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25">
      <c r="A207" s="8" t="s">
        <v>60</v>
      </c>
      <c r="B207" s="9" t="s">
        <v>61</v>
      </c>
      <c r="C207" s="9" t="s">
        <v>62</v>
      </c>
      <c r="D207" s="9" t="s">
        <v>24</v>
      </c>
      <c r="E207" s="64">
        <v>15</v>
      </c>
      <c r="F207" s="9">
        <v>2</v>
      </c>
      <c r="G207" s="51">
        <f>IF(F207=0,"",F207-SUM(J207:AM207))</f>
        <v>1</v>
      </c>
      <c r="H207" s="54" t="s">
        <v>63</v>
      </c>
      <c r="J207" s="14">
        <v>0</v>
      </c>
      <c r="K207" s="14">
        <v>0</v>
      </c>
      <c r="L207" s="14">
        <v>0</v>
      </c>
      <c r="M207" s="14">
        <v>1</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25">
      <c r="A208" s="8" t="s">
        <v>60</v>
      </c>
      <c r="B208" s="9" t="s">
        <v>64</v>
      </c>
      <c r="C208" s="9" t="s">
        <v>65</v>
      </c>
      <c r="D208" s="9" t="s">
        <v>24</v>
      </c>
      <c r="E208" s="64">
        <v>1.5</v>
      </c>
      <c r="F208" s="9">
        <v>50</v>
      </c>
      <c r="G208" s="51">
        <f>IF(F208=0,"",F208-SUM(J208:AM208))</f>
        <v>10</v>
      </c>
      <c r="H208" s="54" t="s">
        <v>63</v>
      </c>
      <c r="J208" s="14">
        <v>0</v>
      </c>
      <c r="K208" s="14">
        <v>0</v>
      </c>
      <c r="L208" s="14">
        <v>0</v>
      </c>
      <c r="M208" s="14">
        <v>0</v>
      </c>
      <c r="N208" s="14">
        <v>10</v>
      </c>
      <c r="O208" s="14">
        <v>15</v>
      </c>
      <c r="P208" s="14">
        <v>10</v>
      </c>
      <c r="Q208" s="14">
        <v>5</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25">
      <c r="A209" s="8" t="s">
        <v>60</v>
      </c>
      <c r="B209" s="9" t="s">
        <v>66</v>
      </c>
      <c r="C209" s="9" t="s">
        <v>67</v>
      </c>
      <c r="D209" s="9" t="s">
        <v>24</v>
      </c>
      <c r="E209" s="64">
        <v>1.8</v>
      </c>
      <c r="F209" s="9">
        <v>100</v>
      </c>
      <c r="G209" s="51">
        <f>IF(F209=0,"",F209-SUM(J209:AM209))</f>
        <v>57</v>
      </c>
      <c r="H209" s="54" t="s">
        <v>63</v>
      </c>
      <c r="J209" s="12">
        <v>0</v>
      </c>
      <c r="K209" s="12">
        <v>0</v>
      </c>
      <c r="L209" s="12">
        <v>0</v>
      </c>
      <c r="M209" s="12">
        <v>5</v>
      </c>
      <c r="N209" s="12">
        <v>20</v>
      </c>
      <c r="O209" s="12">
        <v>8</v>
      </c>
      <c r="P209" s="12">
        <v>0</v>
      </c>
      <c r="Q209" s="12">
        <v>10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25">
      <c r="A210" s="8" t="s">
        <v>60</v>
      </c>
      <c r="B210" s="9" t="s">
        <v>30</v>
      </c>
      <c r="C210" s="9"/>
      <c r="D210" s="9" t="s">
        <v>24</v>
      </c>
      <c r="E210" s="64">
        <v>4</v>
      </c>
      <c r="F210" s="9">
        <v>20</v>
      </c>
      <c r="G210" s="51">
        <f>IF(F210=0,"",F210-SUM(J210:AM210))</f>
        <v>2</v>
      </c>
      <c r="H210" s="54" t="s">
        <v>63</v>
      </c>
      <c r="J210" s="14">
        <v>0</v>
      </c>
      <c r="K210" s="14">
        <v>0</v>
      </c>
      <c r="L210" s="14">
        <v>0</v>
      </c>
      <c r="M210" s="14">
        <v>3</v>
      </c>
      <c r="N210" s="14">
        <v>0</v>
      </c>
      <c r="O210" s="14">
        <v>5</v>
      </c>
      <c r="P210" s="14">
        <v>10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25">
      <c r="A211" s="8" t="s">
        <v>60</v>
      </c>
      <c r="B211" s="9"/>
      <c r="C211" s="9"/>
      <c r="D211" s="9"/>
      <c r="E211" s="64"/>
      <c r="F211" s="9"/>
      <c r="G211" s="51" t="str">
        <f>IF(F211=0,"",F211-SUM(J211:AM211))</f>
        <v/>
      </c>
      <c r="H211" s="54" t="s">
        <v>63</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25">
      <c r="A212" s="8" t="s">
        <v>60</v>
      </c>
      <c r="B212" s="9"/>
      <c r="C212" s="9"/>
      <c r="D212" s="9"/>
      <c r="E212" s="64"/>
      <c r="F212" s="9"/>
      <c r="G212" s="51" t="str">
        <f>IF(F212=0,"",F212-SUM(J212:AM212))</f>
        <v/>
      </c>
      <c r="H212" s="54" t="s">
        <v>63</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25">
      <c r="A213" s="8" t="s">
        <v>60</v>
      </c>
      <c r="B213" s="9"/>
      <c r="C213" s="9"/>
      <c r="D213" s="9"/>
      <c r="E213" s="64"/>
      <c r="F213" s="9"/>
      <c r="G213" s="51" t="str">
        <f>IF(F213=0,"",F213-SUM(J213:AM213))</f>
        <v/>
      </c>
      <c r="H213" s="54" t="s">
        <v>63</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25">
      <c r="A214" s="8" t="s">
        <v>60</v>
      </c>
      <c r="B214" s="9"/>
      <c r="C214" s="9"/>
      <c r="D214" s="9"/>
      <c r="E214" s="64"/>
      <c r="F214" s="9"/>
      <c r="G214" s="51" t="str">
        <f>IF(F214=0,"",F214-SUM(J214:AM214))</f>
        <v/>
      </c>
      <c r="H214" s="54" t="s">
        <v>63</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25">
      <c r="A215" s="8" t="s">
        <v>60</v>
      </c>
      <c r="B215" s="9"/>
      <c r="C215" s="9"/>
      <c r="D215" s="9"/>
      <c r="E215" s="64"/>
      <c r="F215" s="9"/>
      <c r="G215" s="51" t="str">
        <f>IF(F215=0,"",F215-SUM(J215:AM215))</f>
        <v/>
      </c>
      <c r="H215" s="54" t="s">
        <v>63</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25">
      <c r="A216" s="8" t="s">
        <v>60</v>
      </c>
      <c r="B216" s="9"/>
      <c r="C216" s="9"/>
      <c r="D216" s="9"/>
      <c r="E216" s="64"/>
      <c r="F216" s="9"/>
      <c r="G216" s="51" t="str">
        <f>IF(F216=0,"",F216-SUM(J216:AM216))</f>
        <v/>
      </c>
      <c r="H216" s="54" t="s">
        <v>63</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25">
      <c r="A217" s="8" t="s">
        <v>60</v>
      </c>
      <c r="B217" s="9"/>
      <c r="C217" s="9"/>
      <c r="D217" s="9"/>
      <c r="E217" s="64"/>
      <c r="F217" s="9"/>
      <c r="G217" s="51" t="str">
        <f>IF(F217=0,"",F217-SUM(J217:AM217))</f>
        <v/>
      </c>
      <c r="H217" s="54" t="s">
        <v>63</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25">
      <c r="A218" s="8" t="s">
        <v>60</v>
      </c>
      <c r="B218" s="9"/>
      <c r="C218" s="9"/>
      <c r="D218" s="9"/>
      <c r="E218" s="64"/>
      <c r="F218" s="9"/>
      <c r="G218" s="51" t="str">
        <f>IF(F218=0,"",F218-SUM(J218:AM218))</f>
        <v/>
      </c>
      <c r="H218" s="54" t="s">
        <v>63</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25">
      <c r="A219" s="8" t="s">
        <v>60</v>
      </c>
      <c r="B219" s="9"/>
      <c r="C219" s="9"/>
      <c r="D219" s="9"/>
      <c r="E219" s="64"/>
      <c r="F219" s="9"/>
      <c r="G219" s="51" t="str">
        <f>IF(F219=0,"",F219-SUM(J219:AM219))</f>
        <v/>
      </c>
      <c r="H219" s="54" t="s">
        <v>63</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25">
      <c r="A220" s="8" t="s">
        <v>60</v>
      </c>
      <c r="B220" s="9"/>
      <c r="C220" s="9"/>
      <c r="D220" s="9"/>
      <c r="E220" s="64"/>
      <c r="F220" s="9"/>
      <c r="G220" s="51" t="str">
        <f>IF(F220=0,"",F220-SUM(J220:AM220))</f>
        <v/>
      </c>
      <c r="H220" s="54" t="s">
        <v>63</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25">
      <c r="A221" s="8" t="s">
        <v>60</v>
      </c>
      <c r="B221" s="9"/>
      <c r="C221" s="9"/>
      <c r="D221" s="9"/>
      <c r="E221" s="64"/>
      <c r="F221" s="9"/>
      <c r="G221" s="51" t="str">
        <f>IF(F221=0,"",F221-SUM(J221:AM221))</f>
        <v/>
      </c>
      <c r="H221" s="54" t="s">
        <v>63</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25">
      <c r="A222" s="8" t="s">
        <v>60</v>
      </c>
      <c r="B222" s="9"/>
      <c r="C222" s="9"/>
      <c r="D222" s="9"/>
      <c r="E222" s="64"/>
      <c r="F222" s="9"/>
      <c r="G222" s="51" t="str">
        <f>IF(F222=0,"",F222-SUM(J222:AM222))</f>
        <v/>
      </c>
      <c r="H222" s="54" t="s">
        <v>63</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25">
      <c r="A223" s="8" t="s">
        <v>60</v>
      </c>
      <c r="B223" s="9"/>
      <c r="C223" s="9"/>
      <c r="D223" s="9"/>
      <c r="E223" s="64"/>
      <c r="F223" s="9"/>
      <c r="G223" s="51" t="str">
        <f>IF(F223=0,"",F223-SUM(J223:AM223))</f>
        <v/>
      </c>
      <c r="H223" s="54" t="s">
        <v>63</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25">
      <c r="A224" s="8" t="s">
        <v>60</v>
      </c>
      <c r="B224" s="9"/>
      <c r="C224" s="9"/>
      <c r="D224" s="9"/>
      <c r="E224" s="64"/>
      <c r="F224" s="9"/>
      <c r="G224" s="51" t="str">
        <f>IF(F224=0,"",F224-SUM(J224:AM224))</f>
        <v/>
      </c>
      <c r="H224" s="54" t="s">
        <v>63</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25">
      <c r="A225" s="8" t="s">
        <v>60</v>
      </c>
      <c r="B225" s="9"/>
      <c r="C225" s="9"/>
      <c r="D225" s="9"/>
      <c r="E225" s="64"/>
      <c r="F225" s="9"/>
      <c r="G225" s="51" t="str">
        <f>IF(F225=0,"",F225-SUM(J225:AM225))</f>
        <v/>
      </c>
      <c r="H225" s="54" t="s">
        <v>63</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25">
      <c r="A226" s="8" t="s">
        <v>60</v>
      </c>
      <c r="B226" s="9"/>
      <c r="C226" s="9"/>
      <c r="D226" s="9"/>
      <c r="E226" s="64"/>
      <c r="F226" s="9"/>
      <c r="G226" s="51" t="str">
        <f>IF(F226=0,"",F226-SUM(J226:AM226))</f>
        <v/>
      </c>
      <c r="H226" s="54" t="s">
        <v>63</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25">
      <c r="A227" s="8" t="s">
        <v>60</v>
      </c>
      <c r="B227" s="9"/>
      <c r="C227" s="9"/>
      <c r="D227" s="9"/>
      <c r="E227" s="64"/>
      <c r="F227" s="9"/>
      <c r="G227" s="51" t="str">
        <f>IF(F227=0,"",F227-SUM(J227:AM227))</f>
        <v/>
      </c>
      <c r="H227" s="54" t="s">
        <v>63</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25">
      <c r="A228" s="8" t="s">
        <v>60</v>
      </c>
      <c r="B228" s="9"/>
      <c r="C228" s="9"/>
      <c r="D228" s="9"/>
      <c r="E228" s="64"/>
      <c r="F228" s="9"/>
      <c r="G228" s="51" t="str">
        <f>IF(F228=0,"",F228-SUM(J228:AM228))</f>
        <v/>
      </c>
      <c r="H228" s="54" t="s">
        <v>63</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25">
      <c r="A229" s="8" t="s">
        <v>60</v>
      </c>
      <c r="B229" s="9"/>
      <c r="C229" s="9"/>
      <c r="D229" s="9"/>
      <c r="E229" s="64"/>
      <c r="F229" s="9"/>
      <c r="G229" s="51" t="str">
        <f>IF(F229=0,"",F229-SUM(J229:AM229))</f>
        <v/>
      </c>
      <c r="H229" s="54" t="s">
        <v>63</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25">
      <c r="A230" s="8" t="s">
        <v>60</v>
      </c>
      <c r="B230" s="9"/>
      <c r="C230" s="9"/>
      <c r="D230" s="9"/>
      <c r="E230" s="64"/>
      <c r="F230" s="9"/>
      <c r="G230" s="51" t="str">
        <f>IF(F230=0,"",F230-SUM(J230:AM230))</f>
        <v/>
      </c>
      <c r="H230" s="54" t="s">
        <v>63</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25">
      <c r="A231" s="8" t="s">
        <v>60</v>
      </c>
      <c r="B231" s="9"/>
      <c r="C231" s="9"/>
      <c r="D231" s="9"/>
      <c r="E231" s="64"/>
      <c r="F231" s="9"/>
      <c r="G231" s="51" t="str">
        <f>IF(F231=0,"",F231-SUM(J231:AM231))</f>
        <v/>
      </c>
      <c r="H231" s="54" t="s">
        <v>63</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25">
      <c r="A232" s="8" t="s">
        <v>68</v>
      </c>
      <c r="B232" s="9"/>
      <c r="C232" s="9"/>
      <c r="D232" s="9"/>
      <c r="E232" s="64"/>
      <c r="F232" s="9"/>
      <c r="G232" s="51" t="str">
        <f>IF(F232=0,"",F232-SUM(J232:AM232))</f>
        <v/>
      </c>
      <c r="H232" s="54" t="s">
        <v>69</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25">
      <c r="A233" s="8" t="s">
        <v>68</v>
      </c>
      <c r="B233" s="9"/>
      <c r="C233" s="9"/>
      <c r="D233" s="9"/>
      <c r="E233" s="64"/>
      <c r="F233" s="9"/>
      <c r="G233" s="51" t="str">
        <f>IF(F233=0,"",F233-SUM(J233:AM233))</f>
        <v/>
      </c>
      <c r="H233" s="54" t="s">
        <v>69</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25">
      <c r="A234" s="8" t="s">
        <v>68</v>
      </c>
      <c r="B234" s="9"/>
      <c r="C234" s="9"/>
      <c r="D234" s="9"/>
      <c r="E234" s="64"/>
      <c r="F234" s="9"/>
      <c r="G234" s="51" t="str">
        <f>IF(F234=0,"",F234-SUM(J234:AM234))</f>
        <v/>
      </c>
      <c r="H234" s="54" t="s">
        <v>69</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25">
      <c r="A235" s="8" t="s">
        <v>68</v>
      </c>
      <c r="B235" s="9"/>
      <c r="C235" s="9"/>
      <c r="D235" s="9"/>
      <c r="E235" s="64"/>
      <c r="F235" s="9"/>
      <c r="G235" s="51" t="str">
        <f>IF(F235=0,"",F235-SUM(J235:AM235))</f>
        <v/>
      </c>
      <c r="H235" s="54" t="s">
        <v>69</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25">
      <c r="A236" s="8" t="s">
        <v>68</v>
      </c>
      <c r="B236" s="9"/>
      <c r="C236" s="9"/>
      <c r="D236" s="9"/>
      <c r="E236" s="64"/>
      <c r="F236" s="9"/>
      <c r="G236" s="51" t="str">
        <f>IF(F236=0,"",F236-SUM(J236:AM236))</f>
        <v/>
      </c>
      <c r="H236" s="54" t="s">
        <v>69</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25">
      <c r="A237" s="8" t="s">
        <v>68</v>
      </c>
      <c r="B237" s="9"/>
      <c r="C237" s="9"/>
      <c r="D237" s="9"/>
      <c r="E237" s="64"/>
      <c r="F237" s="9"/>
      <c r="G237" s="51" t="str">
        <f>IF(F237=0,"",F237-SUM(J237:AM237))</f>
        <v/>
      </c>
      <c r="H237" s="54" t="s">
        <v>69</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25">
      <c r="A238" s="8" t="s">
        <v>68</v>
      </c>
      <c r="B238" s="9"/>
      <c r="C238" s="9"/>
      <c r="D238" s="9"/>
      <c r="E238" s="64"/>
      <c r="F238" s="9"/>
      <c r="G238" s="51" t="str">
        <f>IF(F238=0,"",F238-SUM(J238:AM238))</f>
        <v/>
      </c>
      <c r="H238" s="54" t="s">
        <v>69</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25">
      <c r="A239" s="8" t="s">
        <v>68</v>
      </c>
      <c r="B239" s="9"/>
      <c r="C239" s="9"/>
      <c r="D239" s="9"/>
      <c r="E239" s="64"/>
      <c r="F239" s="9"/>
      <c r="G239" s="51" t="str">
        <f>IF(F239=0,"",F239-SUM(J239:AM239))</f>
        <v/>
      </c>
      <c r="H239" s="54" t="s">
        <v>69</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25">
      <c r="A240" s="8" t="s">
        <v>68</v>
      </c>
      <c r="B240" s="9"/>
      <c r="C240" s="9"/>
      <c r="D240" s="9"/>
      <c r="E240" s="64"/>
      <c r="F240" s="9"/>
      <c r="G240" s="51" t="str">
        <f>IF(F240=0,"",F240-SUM(J240:AM240))</f>
        <v/>
      </c>
      <c r="H240" s="54" t="s">
        <v>69</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25">
      <c r="A241" s="8" t="s">
        <v>68</v>
      </c>
      <c r="B241" s="9"/>
      <c r="C241" s="9"/>
      <c r="D241" s="9"/>
      <c r="E241" s="64"/>
      <c r="F241" s="9"/>
      <c r="G241" s="51" t="str">
        <f>IF(F241=0,"",F241-SUM(J241:AM241))</f>
        <v/>
      </c>
      <c r="H241" s="54" t="s">
        <v>69</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25">
      <c r="A242" s="8" t="s">
        <v>68</v>
      </c>
      <c r="B242" s="9"/>
      <c r="C242" s="9"/>
      <c r="D242" s="9"/>
      <c r="E242" s="64"/>
      <c r="F242" s="9"/>
      <c r="G242" s="51" t="str">
        <f>IF(F242=0,"",F242-SUM(J242:AM242))</f>
        <v/>
      </c>
      <c r="H242" s="54" t="s">
        <v>69</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25">
      <c r="A243" s="8" t="s">
        <v>68</v>
      </c>
      <c r="B243" s="9"/>
      <c r="C243" s="9"/>
      <c r="D243" s="9"/>
      <c r="E243" s="64"/>
      <c r="F243" s="9"/>
      <c r="G243" s="51" t="str">
        <f>IF(F243=0,"",F243-SUM(J243:AM243))</f>
        <v/>
      </c>
      <c r="H243" s="54" t="s">
        <v>69</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25">
      <c r="A244" s="8" t="s">
        <v>68</v>
      </c>
      <c r="B244" s="9"/>
      <c r="C244" s="9"/>
      <c r="D244" s="9"/>
      <c r="E244" s="64"/>
      <c r="F244" s="9"/>
      <c r="G244" s="51" t="str">
        <f>IF(F244=0,"",F244-SUM(J244:AM244))</f>
        <v/>
      </c>
      <c r="H244" s="54" t="s">
        <v>69</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25">
      <c r="A245" s="8" t="s">
        <v>68</v>
      </c>
      <c r="B245" s="9"/>
      <c r="C245" s="9"/>
      <c r="D245" s="9"/>
      <c r="E245" s="64"/>
      <c r="F245" s="9"/>
      <c r="G245" s="51" t="str">
        <f>IF(F245=0,"",F245-SUM(J245:AM245))</f>
        <v/>
      </c>
      <c r="H245" s="54" t="s">
        <v>69</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25">
      <c r="A246" s="8" t="s">
        <v>68</v>
      </c>
      <c r="B246" s="9"/>
      <c r="C246" s="9"/>
      <c r="D246" s="9"/>
      <c r="E246" s="64"/>
      <c r="F246" s="9"/>
      <c r="G246" s="51" t="str">
        <f>IF(F246=0,"",F246-SUM(J246:AM246))</f>
        <v/>
      </c>
      <c r="H246" s="54" t="s">
        <v>69</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25">
      <c r="A247" s="8" t="s">
        <v>68</v>
      </c>
      <c r="B247" s="9"/>
      <c r="C247" s="9"/>
      <c r="D247" s="9"/>
      <c r="E247" s="64"/>
      <c r="F247" s="9"/>
      <c r="G247" s="51" t="str">
        <f>IF(F247=0,"",F247-SUM(J247:AM247))</f>
        <v/>
      </c>
      <c r="H247" s="54" t="s">
        <v>69</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25">
      <c r="A248" s="8" t="s">
        <v>68</v>
      </c>
      <c r="B248" s="9"/>
      <c r="C248" s="9"/>
      <c r="D248" s="9"/>
      <c r="E248" s="64"/>
      <c r="F248" s="9"/>
      <c r="G248" s="51" t="str">
        <f>IF(F248=0,"",F248-SUM(J248:AM248))</f>
        <v/>
      </c>
      <c r="H248" s="54" t="s">
        <v>69</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25">
      <c r="A249" s="8" t="s">
        <v>68</v>
      </c>
      <c r="B249" s="9"/>
      <c r="C249" s="9"/>
      <c r="D249" s="9"/>
      <c r="E249" s="64"/>
      <c r="F249" s="9"/>
      <c r="G249" s="51" t="str">
        <f>IF(F249=0,"",F249-SUM(J249:AM249))</f>
        <v/>
      </c>
      <c r="H249" s="54" t="s">
        <v>69</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25">
      <c r="A250" s="8" t="s">
        <v>68</v>
      </c>
      <c r="B250" s="9"/>
      <c r="C250" s="9"/>
      <c r="D250" s="9"/>
      <c r="E250" s="64"/>
      <c r="F250" s="9"/>
      <c r="G250" s="51" t="str">
        <f>IF(F250=0,"",F250-SUM(J250:AM250))</f>
        <v/>
      </c>
      <c r="H250" s="54" t="s">
        <v>69</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25">
      <c r="A251" s="8" t="s">
        <v>68</v>
      </c>
      <c r="B251" s="9"/>
      <c r="C251" s="9"/>
      <c r="D251" s="9"/>
      <c r="E251" s="64"/>
      <c r="F251" s="9"/>
      <c r="G251" s="51" t="str">
        <f>IF(F251=0,"",F251-SUM(J251:AM251))</f>
        <v/>
      </c>
      <c r="H251" s="54" t="s">
        <v>69</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25">
      <c r="A252" s="8" t="s">
        <v>68</v>
      </c>
      <c r="B252" s="9"/>
      <c r="C252" s="9"/>
      <c r="D252" s="9"/>
      <c r="E252" s="64"/>
      <c r="F252" s="9"/>
      <c r="G252" s="51" t="str">
        <f>IF(F252=0,"",F252-SUM(J252:AM252))</f>
        <v/>
      </c>
      <c r="H252" s="54" t="s">
        <v>69</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25">
      <c r="A253" s="8" t="s">
        <v>68</v>
      </c>
      <c r="B253" s="9"/>
      <c r="C253" s="9"/>
      <c r="D253" s="9"/>
      <c r="E253" s="64"/>
      <c r="F253" s="9"/>
      <c r="G253" s="51" t="str">
        <f>IF(F253=0,"",F253-SUM(J253:AM253))</f>
        <v/>
      </c>
      <c r="H253" s="54" t="s">
        <v>69</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25">
      <c r="A254" s="8" t="s">
        <v>68</v>
      </c>
      <c r="B254" s="9"/>
      <c r="C254" s="9"/>
      <c r="D254" s="9"/>
      <c r="E254" s="64"/>
      <c r="F254" s="9"/>
      <c r="G254" s="51" t="str">
        <f>IF(F254=0,"",F254-SUM(J254:AM254))</f>
        <v/>
      </c>
      <c r="H254" s="54" t="s">
        <v>69</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25">
      <c r="A255" s="8" t="s">
        <v>68</v>
      </c>
      <c r="B255" s="9"/>
      <c r="C255" s="9"/>
      <c r="D255" s="9"/>
      <c r="E255" s="64"/>
      <c r="F255" s="9"/>
      <c r="G255" s="51" t="str">
        <f>IF(F255=0,"",F255-SUM(J255:AM255))</f>
        <v/>
      </c>
      <c r="H255" s="54" t="s">
        <v>69</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25">
      <c r="A256" s="8" t="s">
        <v>68</v>
      </c>
      <c r="B256" s="9"/>
      <c r="C256" s="9"/>
      <c r="D256" s="9"/>
      <c r="E256" s="64"/>
      <c r="F256" s="9"/>
      <c r="G256" s="51" t="str">
        <f>IF(F256=0,"",F256-SUM(J256:AM256))</f>
        <v/>
      </c>
      <c r="H256" s="54" t="s">
        <v>69</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25">
      <c r="A257" s="8" t="s">
        <v>70</v>
      </c>
      <c r="B257" s="122" t="s">
        <v>71</v>
      </c>
      <c r="C257" s="123" t="s">
        <v>72</v>
      </c>
      <c r="D257" s="123" t="s">
        <v>73</v>
      </c>
      <c r="E257" s="127">
        <v>6.65</v>
      </c>
      <c r="F257" s="123">
        <v>30</v>
      </c>
      <c r="G257" s="51">
        <f>IF(F257=0,"",F257-SUM(J257:AM257))</f>
        <v>30</v>
      </c>
      <c r="H257" s="56"/>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25">
      <c r="A258" s="8" t="s">
        <v>70</v>
      </c>
      <c r="B258" s="124" t="s">
        <v>71</v>
      </c>
      <c r="C258" s="125" t="s">
        <v>65</v>
      </c>
      <c r="D258" s="125" t="s">
        <v>73</v>
      </c>
      <c r="E258" s="128">
        <v>7.3</v>
      </c>
      <c r="F258" s="125">
        <v>30</v>
      </c>
      <c r="G258" s="51">
        <f>IF(F258=0,"",F258-SUM(J258:AM258))</f>
        <v>30</v>
      </c>
      <c r="H258" s="56"/>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25">
      <c r="A259" s="8" t="s">
        <v>70</v>
      </c>
      <c r="B259" s="124" t="s">
        <v>74</v>
      </c>
      <c r="C259" s="125" t="s">
        <v>75</v>
      </c>
      <c r="D259" s="125" t="s">
        <v>24</v>
      </c>
      <c r="E259" s="128">
        <v>13.36</v>
      </c>
      <c r="F259" s="125">
        <v>30</v>
      </c>
      <c r="G259" s="51">
        <f>IF(F259=0,"",F259-SUM(J259:AM259))</f>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25">
      <c r="A260" s="8" t="s">
        <v>70</v>
      </c>
      <c r="B260" s="9"/>
      <c r="C260" s="9"/>
      <c r="D260" s="9"/>
      <c r="E260" s="64"/>
      <c r="F260" s="9"/>
      <c r="G260" s="51" t="str">
        <f>IF(F260=0,"",F260-SUM(J260:AM260))</f>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25">
      <c r="A261" s="8" t="s">
        <v>70</v>
      </c>
      <c r="B261" s="9"/>
      <c r="C261" s="9"/>
      <c r="D261" s="9"/>
      <c r="E261" s="64"/>
      <c r="F261" s="9"/>
      <c r="G261" s="51" t="str">
        <f>IF(F261=0,"",F261-SUM(J261:AM261))</f>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25">
      <c r="A262" s="8" t="s">
        <v>70</v>
      </c>
      <c r="B262" s="9"/>
      <c r="C262" s="9"/>
      <c r="D262" s="9"/>
      <c r="E262" s="64"/>
      <c r="F262" s="9"/>
      <c r="G262" s="51" t="str">
        <f>IF(F262=0,"",F262-SUM(J262:AM262))</f>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25">
      <c r="A263" s="8" t="s">
        <v>70</v>
      </c>
      <c r="B263" s="9"/>
      <c r="C263" s="9"/>
      <c r="D263" s="9"/>
      <c r="E263" s="64"/>
      <c r="F263" s="9"/>
      <c r="G263" s="51" t="str">
        <f>IF(F263=0,"",F263-SUM(J263:AM263))</f>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25">
      <c r="A264" s="8" t="s">
        <v>70</v>
      </c>
      <c r="B264" s="9"/>
      <c r="C264" s="9"/>
      <c r="D264" s="9"/>
      <c r="E264" s="64"/>
      <c r="F264" s="9"/>
      <c r="G264" s="51" t="str">
        <f>IF(F264=0,"",F264-SUM(J264:AM264))</f>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25">
      <c r="A265" s="8" t="s">
        <v>70</v>
      </c>
      <c r="B265" s="9"/>
      <c r="C265" s="9"/>
      <c r="D265" s="9"/>
      <c r="E265" s="64"/>
      <c r="F265" s="9"/>
      <c r="G265" s="51" t="str">
        <f>IF(F265=0,"",F265-SUM(J265:AM265))</f>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25">
      <c r="A266" s="8" t="s">
        <v>70</v>
      </c>
      <c r="B266" s="9"/>
      <c r="C266" s="9"/>
      <c r="D266" s="9"/>
      <c r="E266" s="64"/>
      <c r="F266" s="9"/>
      <c r="G266" s="51" t="str">
        <f>IF(F266=0,"",F266-SUM(J266:AM266))</f>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25">
      <c r="A267" s="8" t="s">
        <v>70</v>
      </c>
      <c r="B267" s="9"/>
      <c r="C267" s="9"/>
      <c r="D267" s="9"/>
      <c r="E267" s="64"/>
      <c r="F267" s="9"/>
      <c r="G267" s="51" t="str">
        <f>IF(F267=0,"",F267-SUM(J267:AM267))</f>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25">
      <c r="A268" s="8" t="s">
        <v>70</v>
      </c>
      <c r="B268" s="9"/>
      <c r="C268" s="9"/>
      <c r="D268" s="9"/>
      <c r="E268" s="64"/>
      <c r="F268" s="9"/>
      <c r="G268" s="51" t="str">
        <f>IF(F268=0,"",F268-SUM(J268:AM268))</f>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25">
      <c r="A269" s="8" t="s">
        <v>70</v>
      </c>
      <c r="B269" s="9"/>
      <c r="C269" s="9"/>
      <c r="D269" s="9"/>
      <c r="E269" s="64"/>
      <c r="F269" s="9"/>
      <c r="G269" s="51" t="str">
        <f>IF(F269=0,"",F269-SUM(J269:AM269))</f>
        <v/>
      </c>
      <c r="H269" s="58"/>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25">
      <c r="A270" s="8" t="s">
        <v>70</v>
      </c>
      <c r="B270" s="9"/>
      <c r="C270" s="9"/>
      <c r="D270" s="9"/>
      <c r="E270" s="64"/>
      <c r="F270" s="9"/>
      <c r="G270" s="51" t="str">
        <f>IF(F270=0,"",F270-SUM(J270:AM270))</f>
        <v/>
      </c>
      <c r="H270" s="56"/>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25">
      <c r="A271" s="8" t="s">
        <v>70</v>
      </c>
      <c r="B271" s="9"/>
      <c r="C271" s="9"/>
      <c r="D271" s="9"/>
      <c r="E271" s="64"/>
      <c r="F271" s="9"/>
      <c r="G271" s="51" t="str">
        <f>IF(F271=0,"",F271-SUM(J271:AM271))</f>
        <v/>
      </c>
      <c r="H271" s="56"/>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25">
      <c r="A272" s="8" t="s">
        <v>70</v>
      </c>
      <c r="B272" s="9"/>
      <c r="C272" s="9"/>
      <c r="D272" s="9"/>
      <c r="E272" s="64"/>
      <c r="F272" s="9"/>
      <c r="G272" s="51" t="str">
        <f>IF(F272=0,"",F272-SUM(J272:AM272))</f>
        <v/>
      </c>
      <c r="H272" s="56"/>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25">
      <c r="A273" s="8" t="s">
        <v>70</v>
      </c>
      <c r="B273" s="9"/>
      <c r="C273" s="9"/>
      <c r="D273" s="9"/>
      <c r="E273" s="64"/>
      <c r="F273" s="9"/>
      <c r="G273" s="51" t="str">
        <f>IF(F273=0,"",F273-SUM(J273:AM273))</f>
        <v/>
      </c>
      <c r="H273" s="56"/>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25">
      <c r="A274" s="8" t="s">
        <v>70</v>
      </c>
      <c r="B274" s="9"/>
      <c r="C274" s="9"/>
      <c r="D274" s="9"/>
      <c r="E274" s="64"/>
      <c r="F274" s="9"/>
      <c r="G274" s="51" t="str">
        <f>IF(F274=0,"",F274-SUM(J274:AM274))</f>
        <v/>
      </c>
      <c r="H274" s="56"/>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25">
      <c r="A275" s="8" t="s">
        <v>70</v>
      </c>
      <c r="B275" s="9"/>
      <c r="C275" s="9"/>
      <c r="D275" s="9"/>
      <c r="E275" s="64"/>
      <c r="F275" s="9"/>
      <c r="G275" s="51" t="str">
        <f>IF(F275=0,"",F275-SUM(J275:AM275))</f>
        <v/>
      </c>
      <c r="H275" s="56"/>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25">
      <c r="A276" s="8" t="s">
        <v>70</v>
      </c>
      <c r="B276" s="9"/>
      <c r="C276" s="9"/>
      <c r="D276" s="9"/>
      <c r="E276" s="64"/>
      <c r="F276" s="9"/>
      <c r="G276" s="51" t="str">
        <f>IF(F276=0,"",F276-SUM(J276:AM276))</f>
        <v/>
      </c>
      <c r="H276" s="56"/>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25">
      <c r="A277" s="8" t="s">
        <v>70</v>
      </c>
      <c r="B277" s="9"/>
      <c r="C277" s="9"/>
      <c r="D277" s="9"/>
      <c r="E277" s="64"/>
      <c r="F277" s="9"/>
      <c r="G277" s="51" t="str">
        <f>IF(F277=0,"",F277-SUM(J277:AM277))</f>
        <v/>
      </c>
      <c r="H277" s="56"/>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25">
      <c r="A278" s="8" t="s">
        <v>70</v>
      </c>
      <c r="B278" s="9"/>
      <c r="C278" s="9"/>
      <c r="D278" s="9"/>
      <c r="E278" s="64"/>
      <c r="F278" s="9"/>
      <c r="G278" s="51" t="str">
        <f>IF(F278=0,"",F278-SUM(J278:AM278))</f>
        <v/>
      </c>
      <c r="H278" s="56"/>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25">
      <c r="A279" s="8" t="s">
        <v>70</v>
      </c>
      <c r="B279" s="9"/>
      <c r="C279" s="9"/>
      <c r="D279" s="9"/>
      <c r="E279" s="64"/>
      <c r="F279" s="9"/>
      <c r="G279" s="51" t="str">
        <f>IF(F279=0,"",F279-SUM(J279:AM279))</f>
        <v/>
      </c>
      <c r="H279" s="56"/>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25">
      <c r="A280" s="8" t="s">
        <v>70</v>
      </c>
      <c r="B280" s="9"/>
      <c r="C280" s="9"/>
      <c r="D280" s="9"/>
      <c r="E280" s="64"/>
      <c r="F280" s="9"/>
      <c r="G280" s="51" t="str">
        <f>IF(F280=0,"",F280-SUM(J280:AM280))</f>
        <v/>
      </c>
      <c r="H280" s="56"/>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25">
      <c r="A281" s="8" t="s">
        <v>70</v>
      </c>
      <c r="B281" s="9"/>
      <c r="C281" s="9"/>
      <c r="D281" s="9"/>
      <c r="E281" s="64"/>
      <c r="F281" s="9"/>
      <c r="G281" s="51" t="str">
        <f>IF(F281=0,"",F281-SUM(J281:AM281))</f>
        <v/>
      </c>
      <c r="H281" s="56"/>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25">
      <c r="A282" s="8"/>
      <c r="B282" s="9"/>
      <c r="C282" s="9"/>
      <c r="D282" s="9"/>
      <c r="E282" s="64"/>
      <c r="F282" s="9"/>
      <c r="G282" s="51" t="str">
        <f>IF(F282=0,"",F282-SUM(J282:AM282))</f>
        <v/>
      </c>
      <c r="H282" s="54" t="s">
        <v>69</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25">
      <c r="A283" s="8"/>
      <c r="B283" s="9"/>
      <c r="C283" s="9"/>
      <c r="D283" s="9"/>
      <c r="E283" s="64"/>
      <c r="F283" s="9"/>
      <c r="G283" s="51" t="str">
        <f>IF(F283=0,"",F283-SUM(J283:AM283))</f>
        <v/>
      </c>
      <c r="H283" s="54" t="s">
        <v>69</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25">
      <c r="A284" s="8"/>
      <c r="B284" s="9"/>
      <c r="C284" s="9"/>
      <c r="D284" s="9"/>
      <c r="E284" s="64"/>
      <c r="F284" s="9"/>
      <c r="G284" s="51" t="str">
        <f>IF(F284=0,"",F284-SUM(J284:AM284))</f>
        <v/>
      </c>
      <c r="H284" s="54" t="s">
        <v>69</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25">
      <c r="A285" s="8"/>
      <c r="B285" s="9"/>
      <c r="C285" s="9"/>
      <c r="D285" s="9"/>
      <c r="E285" s="64"/>
      <c r="F285" s="9"/>
      <c r="G285" s="51" t="str">
        <f>IF(F285=0,"",F285-SUM(J285:AM285))</f>
        <v/>
      </c>
      <c r="H285" s="54" t="s">
        <v>69</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25">
      <c r="A286" s="8"/>
      <c r="B286" s="9"/>
      <c r="C286" s="9"/>
      <c r="D286" s="9"/>
      <c r="E286" s="64"/>
      <c r="F286" s="9"/>
      <c r="G286" s="51" t="str">
        <f>IF(F286=0,"",F286-SUM(J286:AM286))</f>
        <v/>
      </c>
      <c r="H286" s="54" t="s">
        <v>69</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25">
      <c r="A287" s="8"/>
      <c r="B287" s="9"/>
      <c r="C287" s="9"/>
      <c r="D287" s="9"/>
      <c r="E287" s="64"/>
      <c r="F287" s="9"/>
      <c r="G287" s="51" t="str">
        <f>IF(F287=0,"",F287-SUM(J287:AM287))</f>
        <v/>
      </c>
      <c r="H287" s="54" t="s">
        <v>69</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25">
      <c r="A288" s="8"/>
      <c r="B288" s="9"/>
      <c r="C288" s="9"/>
      <c r="D288" s="9"/>
      <c r="E288" s="64"/>
      <c r="F288" s="9"/>
      <c r="G288" s="51" t="str">
        <f>IF(F288=0,"",F288-SUM(J288:AM288))</f>
        <v/>
      </c>
      <c r="H288" s="54" t="s">
        <v>69</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25">
      <c r="A289" s="8"/>
      <c r="B289" s="9"/>
      <c r="C289" s="9"/>
      <c r="D289" s="9"/>
      <c r="E289" s="64"/>
      <c r="F289" s="9"/>
      <c r="G289" s="51" t="str">
        <f>IF(F289=0,"",F289-SUM(J289:AM289))</f>
        <v/>
      </c>
      <c r="H289" s="54" t="s">
        <v>69</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25">
      <c r="A290" s="8"/>
      <c r="B290" s="9"/>
      <c r="C290" s="9"/>
      <c r="D290" s="9"/>
      <c r="E290" s="64"/>
      <c r="F290" s="9"/>
      <c r="G290" s="51" t="str">
        <f>IF(F290=0,"",F290-SUM(J290:AM290))</f>
        <v/>
      </c>
      <c r="H290" s="54" t="s">
        <v>69</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25">
      <c r="A291" s="8"/>
      <c r="B291" s="9"/>
      <c r="C291" s="9"/>
      <c r="D291" s="9"/>
      <c r="E291" s="64"/>
      <c r="F291" s="9"/>
      <c r="G291" s="51" t="str">
        <f>IF(F291=0,"",F291-SUM(J291:AM291))</f>
        <v/>
      </c>
      <c r="H291" s="54" t="s">
        <v>69</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25">
      <c r="A292" s="8"/>
      <c r="B292" s="9"/>
      <c r="C292" s="9"/>
      <c r="D292" s="9"/>
      <c r="E292" s="64"/>
      <c r="F292" s="9"/>
      <c r="G292" s="51" t="str">
        <f>IF(F292=0,"",F292-SUM(J292:AM292))</f>
        <v/>
      </c>
      <c r="H292" s="54" t="s">
        <v>69</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25">
      <c r="A293" s="8"/>
      <c r="B293" s="9"/>
      <c r="C293" s="9"/>
      <c r="D293" s="9"/>
      <c r="E293" s="64"/>
      <c r="F293" s="9"/>
      <c r="G293" s="51" t="str">
        <f>IF(F293=0,"",F293-SUM(J293:AM293))</f>
        <v/>
      </c>
      <c r="H293" s="54" t="s">
        <v>69</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25">
      <c r="A294" s="8"/>
      <c r="B294" s="9"/>
      <c r="C294" s="9"/>
      <c r="D294" s="9"/>
      <c r="E294" s="64"/>
      <c r="F294" s="9"/>
      <c r="G294" s="51" t="str">
        <f>IF(F294=0,"",F294-SUM(J294:AM294))</f>
        <v/>
      </c>
      <c r="H294" s="54" t="s">
        <v>69</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25">
      <c r="A295" s="8"/>
      <c r="B295" s="9"/>
      <c r="C295" s="9"/>
      <c r="D295" s="9"/>
      <c r="E295" s="64"/>
      <c r="F295" s="9"/>
      <c r="G295" s="51" t="str">
        <f>IF(F295=0,"",F295-SUM(J295:AM295))</f>
        <v/>
      </c>
      <c r="H295" s="54" t="s">
        <v>69</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25">
      <c r="A296" s="8"/>
      <c r="B296" s="9"/>
      <c r="C296" s="9"/>
      <c r="D296" s="9"/>
      <c r="E296" s="64"/>
      <c r="F296" s="9"/>
      <c r="G296" s="51" t="str">
        <f>IF(F296=0,"",F296-SUM(J296:AM296))</f>
        <v/>
      </c>
      <c r="H296" s="54" t="s">
        <v>69</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25">
      <c r="A297" s="8"/>
      <c r="B297" s="9"/>
      <c r="C297" s="9"/>
      <c r="D297" s="9"/>
      <c r="E297" s="64"/>
      <c r="F297" s="9"/>
      <c r="G297" s="51" t="str">
        <f>IF(F297=0,"",F297-SUM(J297:AM297))</f>
        <v/>
      </c>
      <c r="H297" s="54" t="s">
        <v>69</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25">
      <c r="A298" s="8"/>
      <c r="B298" s="9"/>
      <c r="C298" s="9"/>
      <c r="D298" s="9"/>
      <c r="E298" s="64"/>
      <c r="F298" s="9"/>
      <c r="G298" s="51" t="str">
        <f>IF(F298=0,"",F298-SUM(J298:AM298))</f>
        <v/>
      </c>
      <c r="H298" s="54" t="s">
        <v>69</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25">
      <c r="A299" s="8"/>
      <c r="B299" s="9"/>
      <c r="C299" s="9"/>
      <c r="D299" s="9"/>
      <c r="E299" s="64"/>
      <c r="F299" s="9"/>
      <c r="G299" s="51" t="str">
        <f>IF(F299=0,"",F299-SUM(J299:AM299))</f>
        <v/>
      </c>
      <c r="H299" s="54" t="s">
        <v>69</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25">
      <c r="A300" s="8"/>
      <c r="B300" s="9"/>
      <c r="C300" s="9"/>
      <c r="D300" s="9"/>
      <c r="E300" s="64"/>
      <c r="F300" s="9"/>
      <c r="G300" s="51" t="str">
        <f>IF(F300=0,"",F300-SUM(J300:AM300))</f>
        <v/>
      </c>
      <c r="H300" s="54" t="s">
        <v>69</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25">
      <c r="A301" s="8"/>
      <c r="B301" s="9"/>
      <c r="C301" s="9"/>
      <c r="D301" s="9"/>
      <c r="E301" s="64"/>
      <c r="F301" s="9"/>
      <c r="G301" s="51" t="str">
        <f>IF(F301=0,"",F301-SUM(J301:AM301))</f>
        <v/>
      </c>
      <c r="H301" s="54" t="s">
        <v>69</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25">
      <c r="A302" s="8"/>
      <c r="B302" s="9"/>
      <c r="C302" s="9"/>
      <c r="D302" s="9"/>
      <c r="E302" s="64"/>
      <c r="F302" s="9"/>
      <c r="G302" s="51" t="str">
        <f>IF(F302=0,"",F302-SUM(J302:AM302))</f>
        <v/>
      </c>
      <c r="H302" s="54" t="s">
        <v>69</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25">
      <c r="A303" s="8"/>
      <c r="B303" s="9"/>
      <c r="C303" s="9"/>
      <c r="D303" s="9"/>
      <c r="E303" s="64"/>
      <c r="F303" s="9"/>
      <c r="G303" s="51" t="str">
        <f>IF(F303=0,"",F303-SUM(J303:AM303))</f>
        <v/>
      </c>
      <c r="H303" s="54" t="s">
        <v>69</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25">
      <c r="A304" s="8"/>
      <c r="B304" s="9"/>
      <c r="C304" s="9"/>
      <c r="D304" s="9"/>
      <c r="E304" s="64"/>
      <c r="F304" s="9"/>
      <c r="G304" s="51" t="str">
        <f>IF(F304=0,"",F304-SUM(J304:AM304))</f>
        <v/>
      </c>
      <c r="H304" s="54" t="s">
        <v>69</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25">
      <c r="A305" s="8"/>
      <c r="B305" s="9"/>
      <c r="C305" s="9"/>
      <c r="D305" s="9"/>
      <c r="E305" s="64"/>
      <c r="F305" s="9"/>
      <c r="G305" s="51" t="str">
        <f>IF(F305=0,"",F305-SUM(J305:AM305))</f>
        <v/>
      </c>
      <c r="H305" s="54" t="s">
        <v>69</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25">
      <c r="A306" s="8"/>
      <c r="B306" s="9"/>
      <c r="C306" s="9"/>
      <c r="D306" s="9"/>
      <c r="E306" s="64"/>
      <c r="F306" s="9"/>
      <c r="G306" s="51" t="str">
        <f>IF(F306=0,"",F306-SUM(J306:AM306))</f>
        <v/>
      </c>
      <c r="H306" s="54" t="s">
        <v>69</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25">
      <c r="A307" s="8"/>
      <c r="B307" s="9"/>
      <c r="C307" s="9"/>
      <c r="D307" s="9"/>
      <c r="E307" s="64"/>
      <c r="F307" s="9"/>
      <c r="G307" s="51" t="str">
        <f>IF(F307=0,"",F307-SUM(J307:AM307))</f>
        <v/>
      </c>
      <c r="H307" s="54" t="s">
        <v>69</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25">
      <c r="A308" s="8"/>
      <c r="B308" s="9"/>
      <c r="C308" s="9"/>
      <c r="D308" s="9"/>
      <c r="E308" s="64"/>
      <c r="F308" s="9"/>
      <c r="G308" s="51" t="str">
        <f>IF(F308=0,"",F308-SUM(J308:AM308))</f>
        <v/>
      </c>
      <c r="H308" s="54" t="s">
        <v>69</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25">
      <c r="A309" s="8"/>
      <c r="B309" s="9"/>
      <c r="C309" s="9"/>
      <c r="D309" s="9"/>
      <c r="E309" s="64"/>
      <c r="F309" s="9"/>
      <c r="G309" s="51" t="str">
        <f>IF(F309=0,"",F309-SUM(J309:AM309))</f>
        <v/>
      </c>
      <c r="H309" s="54" t="s">
        <v>69</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25">
      <c r="A310" s="8"/>
      <c r="B310" s="9"/>
      <c r="C310" s="9"/>
      <c r="D310" s="9"/>
      <c r="E310" s="64"/>
      <c r="F310" s="9"/>
      <c r="G310" s="51" t="str">
        <f>IF(F310=0,"",F310-SUM(J310:AM310))</f>
        <v/>
      </c>
      <c r="H310" s="54" t="s">
        <v>69</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25">
      <c r="A311" s="8"/>
      <c r="B311" s="9"/>
      <c r="C311" s="9"/>
      <c r="D311" s="9"/>
      <c r="E311" s="64"/>
      <c r="F311" s="9"/>
      <c r="G311" s="51" t="str">
        <f>IF(F311=0,"",F311-SUM(J311:AM311))</f>
        <v/>
      </c>
      <c r="H311" s="54" t="s">
        <v>69</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25">
      <c r="A312" s="8"/>
      <c r="B312" s="9"/>
      <c r="C312" s="9"/>
      <c r="D312" s="9"/>
      <c r="E312" s="64"/>
      <c r="F312" s="9"/>
      <c r="G312" s="51" t="str">
        <f>IF(F312=0,"",F312-SUM(J312:AM312))</f>
        <v/>
      </c>
      <c r="H312" s="54" t="s">
        <v>69</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25">
      <c r="A313" s="8"/>
      <c r="B313" s="9"/>
      <c r="C313" s="9"/>
      <c r="D313" s="9"/>
      <c r="E313" s="64"/>
      <c r="F313" s="9"/>
      <c r="G313" s="51" t="str">
        <f>IF(F313=0,"",F313-SUM(J313:AM313))</f>
        <v/>
      </c>
      <c r="H313" s="54" t="s">
        <v>69</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25">
      <c r="A314" s="8"/>
      <c r="B314" s="9"/>
      <c r="C314" s="9"/>
      <c r="D314" s="9"/>
      <c r="E314" s="64"/>
      <c r="F314" s="9"/>
      <c r="G314" s="51" t="str">
        <f>IF(F314=0,"",F314-SUM(J314:AM314))</f>
        <v/>
      </c>
      <c r="H314" s="54" t="s">
        <v>69</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25">
      <c r="A315" s="8"/>
      <c r="B315" s="9"/>
      <c r="C315" s="9"/>
      <c r="D315" s="9"/>
      <c r="E315" s="64"/>
      <c r="F315" s="9"/>
      <c r="G315" s="51" t="str">
        <f>IF(F315=0,"",F315-SUM(J315:AM315))</f>
        <v/>
      </c>
      <c r="H315" s="54" t="s">
        <v>69</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25">
      <c r="A316" s="8"/>
      <c r="B316" s="9"/>
      <c r="C316" s="9"/>
      <c r="D316" s="9"/>
      <c r="E316" s="64"/>
      <c r="F316" s="9"/>
      <c r="G316" s="51" t="str">
        <f>IF(F316=0,"",F316-SUM(J316:AM316))</f>
        <v/>
      </c>
      <c r="H316" s="54" t="s">
        <v>69</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25">
      <c r="A317" s="8"/>
      <c r="B317" s="9"/>
      <c r="C317" s="9"/>
      <c r="D317" s="9"/>
      <c r="E317" s="10"/>
      <c r="F317" s="9"/>
      <c r="G317" s="51" t="str">
        <f>IF(F317=0,"",F317-SUM(J317:AM317))</f>
        <v/>
      </c>
      <c r="H317" s="54" t="s">
        <v>69</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25">
      <c r="A318" s="8"/>
      <c r="B318" s="9"/>
      <c r="C318" s="9"/>
      <c r="D318" s="9"/>
      <c r="E318" s="10"/>
      <c r="F318" s="9"/>
      <c r="G318" s="51" t="str">
        <f>IF(F318=0,"",F318-SUM(J318:AM318))</f>
        <v/>
      </c>
      <c r="H318" s="54" t="s">
        <v>69</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25">
      <c r="A319" s="8"/>
      <c r="B319" s="9"/>
      <c r="C319" s="9"/>
      <c r="D319" s="9"/>
      <c r="E319" s="10"/>
      <c r="F319" s="9"/>
      <c r="G319" s="51" t="str">
        <f>IF(F319=0,"",F319-SUM(J319:AM319))</f>
        <v/>
      </c>
      <c r="H319" s="54" t="s">
        <v>69</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25">
      <c r="A320" s="8"/>
      <c r="B320" s="9"/>
      <c r="C320" s="9"/>
      <c r="D320" s="9"/>
      <c r="E320" s="10"/>
      <c r="F320" s="9"/>
      <c r="G320" s="51" t="str">
        <f>IF(F320=0,"",F320-SUM(J320:AM320))</f>
        <v/>
      </c>
      <c r="H320" s="54" t="s">
        <v>69</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25">
      <c r="A321" s="8"/>
      <c r="B321" s="9"/>
      <c r="C321" s="9"/>
      <c r="D321" s="9"/>
      <c r="E321" s="10"/>
      <c r="F321" s="9"/>
      <c r="G321" s="51" t="str">
        <f>IF(F321=0,"",F321-SUM(J321:AM321))</f>
        <v/>
      </c>
      <c r="H321" s="54" t="s">
        <v>69</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25">
      <c r="A322" s="8"/>
      <c r="B322" s="9"/>
      <c r="C322" s="9"/>
      <c r="D322" s="9"/>
      <c r="E322" s="10"/>
      <c r="F322" s="9"/>
      <c r="G322" s="51" t="str">
        <f>IF(F322=0,"",F322-SUM(J322:AM322))</f>
        <v/>
      </c>
      <c r="H322" s="54" t="s">
        <v>69</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25">
      <c r="A323" s="8"/>
      <c r="B323" s="9"/>
      <c r="C323" s="9"/>
      <c r="D323" s="9"/>
      <c r="E323" s="10"/>
      <c r="F323" s="9"/>
      <c r="G323" s="51" t="str">
        <f>IF(F323=0,"",F323-SUM(J323:AM323))</f>
        <v/>
      </c>
      <c r="H323" s="54" t="s">
        <v>69</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25">
      <c r="A324" s="8"/>
      <c r="B324" s="9"/>
      <c r="C324" s="9"/>
      <c r="D324" s="9"/>
      <c r="E324" s="10"/>
      <c r="F324" s="9"/>
      <c r="G324" s="51" t="str">
        <f>IF(F324=0,"",F324-SUM(J324:AM324))</f>
        <v/>
      </c>
      <c r="H324" s="54" t="s">
        <v>69</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25">
      <c r="A325" s="8"/>
      <c r="B325" s="9"/>
      <c r="C325" s="9"/>
      <c r="D325" s="9"/>
      <c r="E325" s="10"/>
      <c r="F325" s="9"/>
      <c r="G325" s="51" t="str">
        <f>IF(F325=0,"",F325-SUM(J325:AM325))</f>
        <v/>
      </c>
      <c r="H325" s="54" t="s">
        <v>69</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25">
      <c r="A326" s="8"/>
      <c r="B326" s="9"/>
      <c r="C326" s="9"/>
      <c r="D326" s="9"/>
      <c r="E326" s="10"/>
      <c r="F326" s="9"/>
      <c r="G326" s="51" t="str">
        <f>IF(F326=0,"",F326-SUM(J326:AM326))</f>
        <v/>
      </c>
      <c r="H326" s="54" t="s">
        <v>69</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25">
      <c r="A327" s="8"/>
      <c r="B327" s="9"/>
      <c r="C327" s="9"/>
      <c r="D327" s="9"/>
      <c r="E327" s="10"/>
      <c r="F327" s="9"/>
      <c r="G327" s="51" t="str">
        <f>IF(F327=0,"",F327-SUM(J327:AM327))</f>
        <v/>
      </c>
      <c r="H327" s="54" t="s">
        <v>69</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25">
      <c r="A328" s="8"/>
      <c r="B328" s="9"/>
      <c r="C328" s="9"/>
      <c r="D328" s="9"/>
      <c r="E328" s="10"/>
      <c r="F328" s="9"/>
      <c r="G328" s="51" t="str">
        <f>IF(F328=0,"",F328-SUM(J328:AM328))</f>
        <v/>
      </c>
      <c r="H328" s="54" t="s">
        <v>69</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25">
      <c r="A329" s="8"/>
      <c r="B329" s="9"/>
      <c r="C329" s="9"/>
      <c r="D329" s="9"/>
      <c r="E329" s="10"/>
      <c r="F329" s="9"/>
      <c r="G329" s="51" t="str">
        <f>IF(F329=0,"",F329-SUM(J329:AM329))</f>
        <v/>
      </c>
      <c r="H329" s="54" t="s">
        <v>69</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25">
      <c r="A330" s="8"/>
      <c r="B330" s="9"/>
      <c r="C330" s="9"/>
      <c r="D330" s="9"/>
      <c r="E330" s="10"/>
      <c r="F330" s="9"/>
      <c r="G330" s="51" t="str">
        <f>IF(F330=0,"",F330-SUM(J330:AM330))</f>
        <v/>
      </c>
      <c r="H330" s="54" t="s">
        <v>69</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25">
      <c r="A331" s="8"/>
      <c r="B331" s="9"/>
      <c r="C331" s="9"/>
      <c r="D331" s="9"/>
      <c r="E331" s="10"/>
      <c r="F331" s="9"/>
      <c r="G331" s="51" t="str">
        <f>IF(F331=0,"",F331-SUM(J331:AM331))</f>
        <v/>
      </c>
      <c r="H331" s="54" t="s">
        <v>69</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c r="J332">
        <v>0</v>
      </c>
      <c r="K332">
        <v>0</v>
      </c>
      <c r="L332">
        <v>0</v>
      </c>
      <c r="M332">
        <v>0</v>
      </c>
      <c r="N332">
        <v>0</v>
      </c>
      <c r="O332">
        <v>0</v>
      </c>
      <c r="P332">
        <v>0</v>
      </c>
      <c r="Q332">
        <v>0</v>
      </c>
      <c r="R332">
        <v>0</v>
      </c>
      <c r="S332">
        <v>0</v>
      </c>
      <c r="T332">
        <v>0</v>
      </c>
    </row>
    <row r="333" spans="1:39" ht="15.75" customHeight="1">
      <c r="J333">
        <v>0</v>
      </c>
      <c r="K333">
        <v>0</v>
      </c>
      <c r="L333">
        <v>0</v>
      </c>
      <c r="M333">
        <v>0</v>
      </c>
      <c r="N333">
        <v>0</v>
      </c>
      <c r="O333">
        <v>0</v>
      </c>
      <c r="P333">
        <v>0</v>
      </c>
      <c r="Q333">
        <v>0</v>
      </c>
      <c r="R333">
        <v>0</v>
      </c>
      <c r="S333">
        <v>0</v>
      </c>
      <c r="T333">
        <v>0</v>
      </c>
    </row>
    <row r="334" spans="1:39" ht="15.75" customHeight="1">
      <c r="J334">
        <v>0</v>
      </c>
      <c r="K334">
        <v>0</v>
      </c>
      <c r="L334">
        <v>0</v>
      </c>
      <c r="M334">
        <v>0</v>
      </c>
      <c r="N334">
        <v>0</v>
      </c>
      <c r="O334">
        <v>0</v>
      </c>
      <c r="P334">
        <v>0</v>
      </c>
      <c r="Q334">
        <v>0</v>
      </c>
      <c r="R334">
        <v>0</v>
      </c>
      <c r="S334">
        <v>0</v>
      </c>
      <c r="T334">
        <v>0</v>
      </c>
    </row>
    <row r="335" spans="1:39" ht="15.75" customHeight="1">
      <c r="J335">
        <v>0</v>
      </c>
      <c r="K335">
        <v>0</v>
      </c>
      <c r="L335">
        <v>0</v>
      </c>
      <c r="M335">
        <v>0</v>
      </c>
      <c r="N335">
        <v>0</v>
      </c>
      <c r="O335">
        <v>0</v>
      </c>
      <c r="P335">
        <v>0</v>
      </c>
      <c r="Q335">
        <v>0</v>
      </c>
      <c r="R335">
        <v>0</v>
      </c>
      <c r="S335">
        <v>0</v>
      </c>
      <c r="T335">
        <v>0</v>
      </c>
    </row>
    <row r="336" spans="1:39" ht="15.75" customHeight="1">
      <c r="J336">
        <v>0</v>
      </c>
      <c r="K336">
        <v>0</v>
      </c>
      <c r="L336">
        <v>0</v>
      </c>
      <c r="M336">
        <v>0</v>
      </c>
      <c r="N336">
        <v>0</v>
      </c>
      <c r="O336">
        <v>0</v>
      </c>
      <c r="P336">
        <v>0</v>
      </c>
      <c r="Q336">
        <v>0</v>
      </c>
      <c r="R336">
        <v>0</v>
      </c>
      <c r="S336">
        <v>0</v>
      </c>
      <c r="T336">
        <v>0</v>
      </c>
    </row>
    <row r="337" spans="10:20" ht="15.75" customHeight="1">
      <c r="J337">
        <v>0</v>
      </c>
      <c r="K337">
        <v>0</v>
      </c>
      <c r="L337">
        <v>0</v>
      </c>
      <c r="M337">
        <v>0</v>
      </c>
      <c r="N337">
        <v>0</v>
      </c>
      <c r="O337">
        <v>0</v>
      </c>
      <c r="P337">
        <v>0</v>
      </c>
      <c r="Q337">
        <v>0</v>
      </c>
      <c r="R337">
        <v>0</v>
      </c>
      <c r="S337">
        <v>0</v>
      </c>
      <c r="T337">
        <v>0</v>
      </c>
    </row>
    <row r="338" spans="10:20" ht="15.75" customHeight="1">
      <c r="J338">
        <v>0</v>
      </c>
      <c r="K338">
        <v>0</v>
      </c>
      <c r="L338">
        <v>0</v>
      </c>
      <c r="M338">
        <v>0</v>
      </c>
      <c r="N338">
        <v>0</v>
      </c>
      <c r="O338">
        <v>0</v>
      </c>
      <c r="P338">
        <v>0</v>
      </c>
      <c r="Q338">
        <v>0</v>
      </c>
      <c r="R338">
        <v>0</v>
      </c>
      <c r="S338">
        <v>0</v>
      </c>
      <c r="T338">
        <v>0</v>
      </c>
    </row>
    <row r="339" spans="10:20" ht="15.75" customHeight="1">
      <c r="J339">
        <v>0</v>
      </c>
      <c r="K339">
        <v>0</v>
      </c>
      <c r="L339">
        <v>0</v>
      </c>
      <c r="M339">
        <v>0</v>
      </c>
      <c r="N339">
        <v>0</v>
      </c>
      <c r="O339">
        <v>0</v>
      </c>
      <c r="P339">
        <v>0</v>
      </c>
      <c r="Q339">
        <v>0</v>
      </c>
      <c r="R339">
        <v>0</v>
      </c>
      <c r="S339">
        <v>0</v>
      </c>
      <c r="T339">
        <v>0</v>
      </c>
    </row>
    <row r="340" spans="10:20" ht="15.75" customHeight="1">
      <c r="J340">
        <v>0</v>
      </c>
      <c r="K340">
        <v>0</v>
      </c>
      <c r="L340">
        <v>0</v>
      </c>
      <c r="M340">
        <v>0</v>
      </c>
      <c r="N340">
        <v>0</v>
      </c>
      <c r="O340">
        <v>0</v>
      </c>
      <c r="P340">
        <v>0</v>
      </c>
      <c r="Q340">
        <v>0</v>
      </c>
      <c r="R340">
        <v>0</v>
      </c>
      <c r="S340">
        <v>0</v>
      </c>
      <c r="T340">
        <v>0</v>
      </c>
    </row>
    <row r="341" spans="10:20" ht="15.75" customHeight="1">
      <c r="J341">
        <v>0</v>
      </c>
      <c r="K341">
        <v>0</v>
      </c>
      <c r="L341">
        <v>0</v>
      </c>
      <c r="M341">
        <v>0</v>
      </c>
      <c r="N341">
        <v>0</v>
      </c>
      <c r="O341">
        <v>0</v>
      </c>
      <c r="P341">
        <v>0</v>
      </c>
      <c r="Q341">
        <v>0</v>
      </c>
      <c r="R341">
        <v>0</v>
      </c>
      <c r="S341">
        <v>0</v>
      </c>
      <c r="T341">
        <v>0</v>
      </c>
    </row>
    <row r="342" spans="10:20" ht="15.75" customHeight="1">
      <c r="J342">
        <v>0</v>
      </c>
      <c r="K342">
        <v>0</v>
      </c>
      <c r="L342">
        <v>0</v>
      </c>
      <c r="M342">
        <v>0</v>
      </c>
      <c r="N342">
        <v>0</v>
      </c>
      <c r="O342">
        <v>0</v>
      </c>
      <c r="P342">
        <v>0</v>
      </c>
      <c r="Q342">
        <v>0</v>
      </c>
      <c r="R342">
        <v>0</v>
      </c>
      <c r="S342">
        <v>0</v>
      </c>
      <c r="T342">
        <v>0</v>
      </c>
    </row>
    <row r="343" spans="10:20" ht="15.75" customHeight="1">
      <c r="J343">
        <v>0</v>
      </c>
      <c r="K343">
        <v>0</v>
      </c>
      <c r="L343">
        <v>0</v>
      </c>
      <c r="M343">
        <v>0</v>
      </c>
      <c r="N343">
        <v>0</v>
      </c>
      <c r="O343">
        <v>0</v>
      </c>
      <c r="P343">
        <v>0</v>
      </c>
      <c r="Q343">
        <v>0</v>
      </c>
      <c r="R343">
        <v>0</v>
      </c>
      <c r="S343">
        <v>0</v>
      </c>
      <c r="T343">
        <v>0</v>
      </c>
    </row>
    <row r="344" spans="10:20" ht="15.75" customHeight="1">
      <c r="J344">
        <v>0</v>
      </c>
      <c r="K344">
        <v>0</v>
      </c>
      <c r="L344">
        <v>0</v>
      </c>
      <c r="M344">
        <v>0</v>
      </c>
      <c r="N344">
        <v>0</v>
      </c>
      <c r="O344">
        <v>0</v>
      </c>
      <c r="P344">
        <v>0</v>
      </c>
      <c r="Q344">
        <v>0</v>
      </c>
      <c r="R344">
        <v>0</v>
      </c>
      <c r="S344">
        <v>0</v>
      </c>
      <c r="T344">
        <v>0</v>
      </c>
    </row>
    <row r="345" spans="10:20" ht="15.75" customHeight="1">
      <c r="J345">
        <v>0</v>
      </c>
      <c r="K345">
        <v>0</v>
      </c>
      <c r="L345">
        <v>0</v>
      </c>
      <c r="M345">
        <v>0</v>
      </c>
      <c r="N345">
        <v>0</v>
      </c>
      <c r="O345">
        <v>0</v>
      </c>
      <c r="P345">
        <v>0</v>
      </c>
      <c r="Q345">
        <v>0</v>
      </c>
      <c r="R345">
        <v>0</v>
      </c>
      <c r="S345">
        <v>0</v>
      </c>
      <c r="T345">
        <v>0</v>
      </c>
    </row>
    <row r="346" spans="10:20" ht="15.75" customHeight="1">
      <c r="J346">
        <v>0</v>
      </c>
      <c r="K346">
        <v>0</v>
      </c>
      <c r="L346">
        <v>0</v>
      </c>
      <c r="M346">
        <v>0</v>
      </c>
      <c r="N346">
        <v>0</v>
      </c>
      <c r="O346">
        <v>0</v>
      </c>
      <c r="P346">
        <v>0</v>
      </c>
      <c r="Q346">
        <v>0</v>
      </c>
      <c r="R346">
        <v>0</v>
      </c>
      <c r="S346">
        <v>0</v>
      </c>
      <c r="T346">
        <v>0</v>
      </c>
    </row>
    <row r="347" spans="10:20" ht="15.75" customHeight="1">
      <c r="J347">
        <v>0</v>
      </c>
      <c r="K347">
        <v>0</v>
      </c>
      <c r="L347">
        <v>0</v>
      </c>
      <c r="M347">
        <v>0</v>
      </c>
      <c r="N347">
        <v>0</v>
      </c>
      <c r="O347">
        <v>0</v>
      </c>
      <c r="P347">
        <v>0</v>
      </c>
      <c r="Q347">
        <v>0</v>
      </c>
      <c r="R347">
        <v>0</v>
      </c>
      <c r="S347">
        <v>0</v>
      </c>
      <c r="T347">
        <v>0</v>
      </c>
    </row>
    <row r="348" spans="10:20" ht="15.75" customHeight="1">
      <c r="J348">
        <v>0</v>
      </c>
      <c r="K348">
        <v>0</v>
      </c>
      <c r="L348">
        <v>0</v>
      </c>
      <c r="M348">
        <v>0</v>
      </c>
      <c r="N348">
        <v>0</v>
      </c>
      <c r="O348">
        <v>0</v>
      </c>
      <c r="P348">
        <v>0</v>
      </c>
      <c r="Q348">
        <v>0</v>
      </c>
      <c r="R348">
        <v>0</v>
      </c>
      <c r="S348">
        <v>0</v>
      </c>
      <c r="T348">
        <v>0</v>
      </c>
    </row>
    <row r="349" spans="10:20" ht="15.75" customHeight="1">
      <c r="J349">
        <v>0</v>
      </c>
      <c r="K349">
        <v>0</v>
      </c>
      <c r="L349">
        <v>0</v>
      </c>
      <c r="M349">
        <v>0</v>
      </c>
      <c r="N349">
        <v>0</v>
      </c>
      <c r="O349">
        <v>0</v>
      </c>
      <c r="P349">
        <v>0</v>
      </c>
      <c r="Q349">
        <v>0</v>
      </c>
      <c r="R349">
        <v>0</v>
      </c>
      <c r="S349">
        <v>0</v>
      </c>
      <c r="T349">
        <v>0</v>
      </c>
    </row>
    <row r="350" spans="10:20" ht="15.75" customHeight="1">
      <c r="J350">
        <v>0</v>
      </c>
      <c r="K350">
        <v>0</v>
      </c>
      <c r="L350">
        <v>0</v>
      </c>
      <c r="M350">
        <v>0</v>
      </c>
      <c r="N350">
        <v>0</v>
      </c>
      <c r="O350">
        <v>0</v>
      </c>
      <c r="P350">
        <v>0</v>
      </c>
      <c r="Q350">
        <v>0</v>
      </c>
      <c r="R350">
        <v>0</v>
      </c>
      <c r="S350">
        <v>0</v>
      </c>
      <c r="T350">
        <v>0</v>
      </c>
    </row>
    <row r="351" spans="10:20" ht="15.75" customHeight="1">
      <c r="J351">
        <v>0</v>
      </c>
      <c r="K351">
        <v>0</v>
      </c>
      <c r="L351">
        <v>0</v>
      </c>
      <c r="M351">
        <v>0</v>
      </c>
      <c r="N351">
        <v>0</v>
      </c>
      <c r="O351">
        <v>0</v>
      </c>
      <c r="P351">
        <v>0</v>
      </c>
      <c r="Q351">
        <v>0</v>
      </c>
      <c r="R351">
        <v>0</v>
      </c>
      <c r="S351">
        <v>0</v>
      </c>
      <c r="T351">
        <v>0</v>
      </c>
    </row>
    <row r="352" spans="10:20" ht="15.75" customHeight="1">
      <c r="J352">
        <v>0</v>
      </c>
      <c r="K352">
        <v>0</v>
      </c>
      <c r="L352">
        <v>0</v>
      </c>
      <c r="M352">
        <v>0</v>
      </c>
      <c r="N352">
        <v>0</v>
      </c>
      <c r="O352">
        <v>0</v>
      </c>
      <c r="P352">
        <v>0</v>
      </c>
      <c r="Q352">
        <v>0</v>
      </c>
      <c r="R352">
        <v>0</v>
      </c>
      <c r="S352">
        <v>0</v>
      </c>
      <c r="T352">
        <v>0</v>
      </c>
    </row>
    <row r="353" spans="10:20" ht="15.75" customHeight="1">
      <c r="J353">
        <v>0</v>
      </c>
      <c r="K353">
        <v>0</v>
      </c>
      <c r="L353">
        <v>0</v>
      </c>
      <c r="M353">
        <v>0</v>
      </c>
      <c r="N353">
        <v>0</v>
      </c>
      <c r="O353">
        <v>0</v>
      </c>
      <c r="P353">
        <v>0</v>
      </c>
      <c r="Q353">
        <v>0</v>
      </c>
      <c r="R353">
        <v>0</v>
      </c>
      <c r="S353">
        <v>0</v>
      </c>
      <c r="T353">
        <v>0</v>
      </c>
    </row>
    <row r="354" spans="10:20" ht="15.75" customHeight="1">
      <c r="J354">
        <v>0</v>
      </c>
      <c r="K354">
        <v>0</v>
      </c>
      <c r="L354">
        <v>0</v>
      </c>
      <c r="M354">
        <v>0</v>
      </c>
      <c r="N354">
        <v>0</v>
      </c>
      <c r="O354">
        <v>0</v>
      </c>
      <c r="P354">
        <v>0</v>
      </c>
      <c r="Q354">
        <v>0</v>
      </c>
      <c r="R354">
        <v>0</v>
      </c>
      <c r="S354">
        <v>0</v>
      </c>
      <c r="T354">
        <v>0</v>
      </c>
    </row>
    <row r="355" spans="10:20" ht="15.75" customHeight="1">
      <c r="J355">
        <v>0</v>
      </c>
      <c r="K355">
        <v>0</v>
      </c>
      <c r="L355">
        <v>0</v>
      </c>
      <c r="M355">
        <v>0</v>
      </c>
      <c r="N355">
        <v>0</v>
      </c>
      <c r="O355">
        <v>0</v>
      </c>
      <c r="P355">
        <v>0</v>
      </c>
      <c r="Q355">
        <v>0</v>
      </c>
      <c r="R355">
        <v>0</v>
      </c>
      <c r="S355">
        <v>0</v>
      </c>
      <c r="T355">
        <v>0</v>
      </c>
    </row>
    <row r="356" spans="10:20" ht="15.75" customHeight="1">
      <c r="J356">
        <v>0</v>
      </c>
      <c r="K356">
        <v>0</v>
      </c>
      <c r="L356">
        <v>0</v>
      </c>
      <c r="M356">
        <v>0</v>
      </c>
      <c r="N356">
        <v>0</v>
      </c>
      <c r="O356">
        <v>0</v>
      </c>
      <c r="P356">
        <v>0</v>
      </c>
      <c r="Q356">
        <v>0</v>
      </c>
      <c r="R356">
        <v>0</v>
      </c>
      <c r="S356">
        <v>0</v>
      </c>
      <c r="T356">
        <v>0</v>
      </c>
    </row>
    <row r="357" spans="10:20" ht="15.75" customHeight="1">
      <c r="J357">
        <v>0</v>
      </c>
      <c r="K357">
        <v>0</v>
      </c>
      <c r="L357">
        <v>0</v>
      </c>
      <c r="M357">
        <v>0</v>
      </c>
      <c r="N357">
        <v>0</v>
      </c>
      <c r="O357">
        <v>0</v>
      </c>
      <c r="P357">
        <v>0</v>
      </c>
      <c r="Q357">
        <v>0</v>
      </c>
      <c r="R357">
        <v>0</v>
      </c>
      <c r="S357">
        <v>0</v>
      </c>
      <c r="T357">
        <v>0</v>
      </c>
    </row>
    <row r="358" spans="10:20" ht="15.75" customHeight="1">
      <c r="J358">
        <v>0</v>
      </c>
      <c r="K358">
        <v>0</v>
      </c>
      <c r="L358">
        <v>0</v>
      </c>
      <c r="M358">
        <v>0</v>
      </c>
      <c r="N358">
        <v>0</v>
      </c>
      <c r="O358">
        <v>0</v>
      </c>
      <c r="P358">
        <v>0</v>
      </c>
      <c r="Q358">
        <v>0</v>
      </c>
      <c r="R358">
        <v>0</v>
      </c>
      <c r="S358">
        <v>0</v>
      </c>
      <c r="T358">
        <v>0</v>
      </c>
    </row>
    <row r="359" spans="10:20" ht="15.75" customHeight="1">
      <c r="J359">
        <v>0</v>
      </c>
      <c r="K359">
        <v>0</v>
      </c>
      <c r="L359">
        <v>0</v>
      </c>
      <c r="M359">
        <v>0</v>
      </c>
      <c r="N359">
        <v>0</v>
      </c>
      <c r="O359">
        <v>0</v>
      </c>
      <c r="P359">
        <v>0</v>
      </c>
      <c r="Q359">
        <v>0</v>
      </c>
      <c r="R359">
        <v>0</v>
      </c>
      <c r="S359">
        <v>0</v>
      </c>
      <c r="T359">
        <v>0</v>
      </c>
    </row>
    <row r="360" spans="10:20" ht="15.75" customHeight="1">
      <c r="J360">
        <v>0</v>
      </c>
      <c r="K360">
        <v>0</v>
      </c>
      <c r="L360">
        <v>0</v>
      </c>
      <c r="M360">
        <v>0</v>
      </c>
      <c r="N360">
        <v>0</v>
      </c>
      <c r="O360">
        <v>0</v>
      </c>
      <c r="P360">
        <v>0</v>
      </c>
      <c r="Q360">
        <v>0</v>
      </c>
      <c r="R360">
        <v>0</v>
      </c>
      <c r="S360">
        <v>0</v>
      </c>
      <c r="T360">
        <v>0</v>
      </c>
    </row>
    <row r="361" spans="10:20" ht="15.75" customHeight="1">
      <c r="J361">
        <v>0</v>
      </c>
      <c r="K361">
        <v>0</v>
      </c>
      <c r="L361">
        <v>0</v>
      </c>
      <c r="M361">
        <v>0</v>
      </c>
      <c r="N361">
        <v>0</v>
      </c>
      <c r="O361">
        <v>0</v>
      </c>
      <c r="P361">
        <v>0</v>
      </c>
      <c r="Q361">
        <v>0</v>
      </c>
      <c r="R361">
        <v>0</v>
      </c>
      <c r="S361">
        <v>0</v>
      </c>
      <c r="T361">
        <v>0</v>
      </c>
    </row>
    <row r="362" spans="10:20" ht="15.75" customHeight="1">
      <c r="J362">
        <v>0</v>
      </c>
      <c r="K362">
        <v>0</v>
      </c>
      <c r="L362">
        <v>0</v>
      </c>
      <c r="M362">
        <v>0</v>
      </c>
      <c r="N362">
        <v>0</v>
      </c>
      <c r="O362">
        <v>0</v>
      </c>
      <c r="P362">
        <v>0</v>
      </c>
      <c r="Q362">
        <v>0</v>
      </c>
      <c r="R362">
        <v>0</v>
      </c>
      <c r="S362">
        <v>0</v>
      </c>
      <c r="T362">
        <v>0</v>
      </c>
    </row>
    <row r="363" spans="10:20" ht="15.75" customHeight="1">
      <c r="J363">
        <v>0</v>
      </c>
      <c r="K363">
        <v>0</v>
      </c>
      <c r="L363">
        <v>0</v>
      </c>
      <c r="M363">
        <v>0</v>
      </c>
      <c r="N363">
        <v>0</v>
      </c>
      <c r="O363">
        <v>0</v>
      </c>
      <c r="P363">
        <v>0</v>
      </c>
      <c r="Q363">
        <v>0</v>
      </c>
      <c r="R363">
        <v>0</v>
      </c>
      <c r="S363">
        <v>0</v>
      </c>
      <c r="T363">
        <v>0</v>
      </c>
    </row>
    <row r="364" spans="10:20" ht="15.75" customHeight="1">
      <c r="J364">
        <v>0</v>
      </c>
      <c r="K364">
        <v>0</v>
      </c>
      <c r="L364">
        <v>0</v>
      </c>
      <c r="M364">
        <v>0</v>
      </c>
      <c r="N364">
        <v>0</v>
      </c>
      <c r="O364">
        <v>0</v>
      </c>
      <c r="P364">
        <v>0</v>
      </c>
      <c r="Q364">
        <v>0</v>
      </c>
      <c r="R364">
        <v>0</v>
      </c>
      <c r="S364">
        <v>0</v>
      </c>
      <c r="T364">
        <v>0</v>
      </c>
    </row>
    <row r="365" spans="10:20" ht="15.75" customHeight="1">
      <c r="J365">
        <v>0</v>
      </c>
      <c r="K365">
        <v>0</v>
      </c>
      <c r="L365">
        <v>0</v>
      </c>
      <c r="M365">
        <v>0</v>
      </c>
      <c r="N365">
        <v>0</v>
      </c>
      <c r="O365">
        <v>0</v>
      </c>
      <c r="P365">
        <v>0</v>
      </c>
      <c r="Q365">
        <v>0</v>
      </c>
      <c r="R365">
        <v>0</v>
      </c>
      <c r="S365">
        <v>0</v>
      </c>
      <c r="T365">
        <v>0</v>
      </c>
    </row>
    <row r="366" spans="10:20" ht="15.75" customHeight="1">
      <c r="J366">
        <v>0</v>
      </c>
      <c r="K366">
        <v>0</v>
      </c>
      <c r="L366">
        <v>0</v>
      </c>
      <c r="M366">
        <v>0</v>
      </c>
      <c r="N366">
        <v>0</v>
      </c>
      <c r="O366">
        <v>0</v>
      </c>
      <c r="P366">
        <v>0</v>
      </c>
      <c r="Q366">
        <v>0</v>
      </c>
      <c r="R366">
        <v>0</v>
      </c>
      <c r="S366">
        <v>0</v>
      </c>
      <c r="T366">
        <v>0</v>
      </c>
    </row>
    <row r="367" spans="10:20" ht="15.75" customHeight="1">
      <c r="J367">
        <v>0</v>
      </c>
      <c r="K367">
        <v>0</v>
      </c>
      <c r="L367">
        <v>0</v>
      </c>
      <c r="M367">
        <v>0</v>
      </c>
      <c r="N367">
        <v>0</v>
      </c>
      <c r="O367">
        <v>0</v>
      </c>
      <c r="P367">
        <v>0</v>
      </c>
      <c r="Q367">
        <v>0</v>
      </c>
      <c r="R367">
        <v>0</v>
      </c>
      <c r="S367">
        <v>0</v>
      </c>
      <c r="T367">
        <v>0</v>
      </c>
    </row>
    <row r="368" spans="10:20" ht="15.75" customHeight="1">
      <c r="J368">
        <v>0</v>
      </c>
      <c r="K368">
        <v>0</v>
      </c>
      <c r="L368">
        <v>0</v>
      </c>
      <c r="M368">
        <v>0</v>
      </c>
      <c r="N368">
        <v>0</v>
      </c>
      <c r="O368">
        <v>0</v>
      </c>
      <c r="P368">
        <v>0</v>
      </c>
      <c r="Q368">
        <v>0</v>
      </c>
      <c r="R368">
        <v>0</v>
      </c>
      <c r="S368">
        <v>0</v>
      </c>
      <c r="T368">
        <v>0</v>
      </c>
    </row>
    <row r="369" spans="10:20" ht="15.75" customHeight="1">
      <c r="J369">
        <v>0</v>
      </c>
      <c r="K369">
        <v>0</v>
      </c>
      <c r="L369">
        <v>0</v>
      </c>
      <c r="M369">
        <v>0</v>
      </c>
      <c r="N369">
        <v>0</v>
      </c>
      <c r="O369">
        <v>0</v>
      </c>
      <c r="P369">
        <v>0</v>
      </c>
      <c r="Q369">
        <v>0</v>
      </c>
      <c r="R369">
        <v>0</v>
      </c>
      <c r="S369">
        <v>0</v>
      </c>
      <c r="T369">
        <v>0</v>
      </c>
    </row>
    <row r="370" spans="10:20" ht="15.75" customHeight="1">
      <c r="J370">
        <v>0</v>
      </c>
      <c r="K370">
        <v>0</v>
      </c>
      <c r="L370">
        <v>0</v>
      </c>
      <c r="M370">
        <v>0</v>
      </c>
      <c r="N370">
        <v>0</v>
      </c>
      <c r="O370">
        <v>0</v>
      </c>
      <c r="P370">
        <v>0</v>
      </c>
      <c r="Q370">
        <v>0</v>
      </c>
      <c r="R370">
        <v>0</v>
      </c>
      <c r="S370">
        <v>0</v>
      </c>
      <c r="T370">
        <v>0</v>
      </c>
    </row>
    <row r="371" spans="10:20" ht="15.75" customHeight="1">
      <c r="J371">
        <v>0</v>
      </c>
      <c r="K371">
        <v>0</v>
      </c>
      <c r="L371">
        <v>0</v>
      </c>
      <c r="M371">
        <v>0</v>
      </c>
      <c r="N371">
        <v>0</v>
      </c>
      <c r="O371">
        <v>0</v>
      </c>
      <c r="P371">
        <v>0</v>
      </c>
      <c r="Q371">
        <v>0</v>
      </c>
      <c r="R371">
        <v>0</v>
      </c>
      <c r="S371">
        <v>0</v>
      </c>
      <c r="T371">
        <v>0</v>
      </c>
    </row>
    <row r="372" spans="10:20" ht="15.75" customHeight="1">
      <c r="J372">
        <v>0</v>
      </c>
      <c r="K372">
        <v>0</v>
      </c>
      <c r="L372">
        <v>0</v>
      </c>
      <c r="M372">
        <v>0</v>
      </c>
      <c r="N372">
        <v>0</v>
      </c>
      <c r="O372">
        <v>0</v>
      </c>
      <c r="P372">
        <v>0</v>
      </c>
      <c r="Q372">
        <v>0</v>
      </c>
      <c r="R372">
        <v>0</v>
      </c>
      <c r="S372">
        <v>0</v>
      </c>
      <c r="T372">
        <v>0</v>
      </c>
    </row>
    <row r="373" spans="10:20" ht="15.75" customHeight="1">
      <c r="J373">
        <v>0</v>
      </c>
      <c r="K373">
        <v>0</v>
      </c>
      <c r="L373">
        <v>0</v>
      </c>
      <c r="M373">
        <v>0</v>
      </c>
      <c r="N373">
        <v>0</v>
      </c>
      <c r="O373">
        <v>0</v>
      </c>
      <c r="P373">
        <v>0</v>
      </c>
      <c r="Q373">
        <v>0</v>
      </c>
      <c r="R373">
        <v>0</v>
      </c>
      <c r="S373">
        <v>0</v>
      </c>
      <c r="T373">
        <v>0</v>
      </c>
    </row>
    <row r="374" spans="10:20" ht="15.75" customHeight="1">
      <c r="J374">
        <v>0</v>
      </c>
      <c r="K374">
        <v>0</v>
      </c>
      <c r="L374">
        <v>0</v>
      </c>
      <c r="M374">
        <v>0</v>
      </c>
      <c r="N374">
        <v>0</v>
      </c>
      <c r="O374">
        <v>0</v>
      </c>
      <c r="P374">
        <v>0</v>
      </c>
      <c r="Q374">
        <v>0</v>
      </c>
      <c r="R374">
        <v>0</v>
      </c>
      <c r="S374">
        <v>0</v>
      </c>
      <c r="T374">
        <v>0</v>
      </c>
    </row>
    <row r="375" spans="10:20" ht="15.75" customHeight="1">
      <c r="J375">
        <v>0</v>
      </c>
      <c r="K375">
        <v>0</v>
      </c>
      <c r="L375">
        <v>0</v>
      </c>
      <c r="M375">
        <v>0</v>
      </c>
      <c r="N375">
        <v>0</v>
      </c>
      <c r="O375">
        <v>0</v>
      </c>
      <c r="P375">
        <v>0</v>
      </c>
      <c r="Q375">
        <v>0</v>
      </c>
      <c r="R375">
        <v>0</v>
      </c>
      <c r="S375">
        <v>0</v>
      </c>
      <c r="T375">
        <v>0</v>
      </c>
    </row>
    <row r="376" spans="10:20" ht="15.75" customHeight="1">
      <c r="J376">
        <v>0</v>
      </c>
      <c r="K376">
        <v>0</v>
      </c>
      <c r="L376">
        <v>0</v>
      </c>
      <c r="M376">
        <v>0</v>
      </c>
      <c r="N376">
        <v>0</v>
      </c>
      <c r="O376">
        <v>0</v>
      </c>
      <c r="P376">
        <v>0</v>
      </c>
      <c r="Q376">
        <v>0</v>
      </c>
      <c r="R376">
        <v>0</v>
      </c>
      <c r="S376">
        <v>0</v>
      </c>
      <c r="T376">
        <v>0</v>
      </c>
    </row>
    <row r="377" spans="10:20" ht="15.75" customHeight="1">
      <c r="J377">
        <v>0</v>
      </c>
      <c r="K377">
        <v>0</v>
      </c>
      <c r="L377">
        <v>0</v>
      </c>
      <c r="M377">
        <v>0</v>
      </c>
      <c r="N377">
        <v>0</v>
      </c>
      <c r="O377">
        <v>0</v>
      </c>
      <c r="P377">
        <v>0</v>
      </c>
      <c r="Q377">
        <v>0</v>
      </c>
      <c r="R377">
        <v>0</v>
      </c>
      <c r="S377">
        <v>0</v>
      </c>
      <c r="T377">
        <v>0</v>
      </c>
    </row>
    <row r="378" spans="10:20" ht="15.75" customHeight="1">
      <c r="J378">
        <v>0</v>
      </c>
      <c r="K378">
        <v>0</v>
      </c>
      <c r="L378">
        <v>0</v>
      </c>
      <c r="M378">
        <v>0</v>
      </c>
      <c r="N378">
        <v>0</v>
      </c>
      <c r="O378">
        <v>0</v>
      </c>
      <c r="P378">
        <v>0</v>
      </c>
      <c r="Q378">
        <v>0</v>
      </c>
      <c r="R378">
        <v>0</v>
      </c>
      <c r="S378">
        <v>0</v>
      </c>
      <c r="T378">
        <v>0</v>
      </c>
    </row>
    <row r="379" spans="10:20" ht="15.75" customHeight="1">
      <c r="J379">
        <v>0</v>
      </c>
      <c r="K379">
        <v>0</v>
      </c>
      <c r="L379">
        <v>0</v>
      </c>
      <c r="M379">
        <v>0</v>
      </c>
      <c r="N379">
        <v>0</v>
      </c>
      <c r="O379">
        <v>0</v>
      </c>
      <c r="P379">
        <v>0</v>
      </c>
      <c r="Q379">
        <v>0</v>
      </c>
      <c r="R379">
        <v>0</v>
      </c>
      <c r="S379">
        <v>0</v>
      </c>
      <c r="T379">
        <v>0</v>
      </c>
    </row>
    <row r="380" spans="10:20" ht="15.75" customHeight="1">
      <c r="J380">
        <v>0</v>
      </c>
      <c r="K380">
        <v>0</v>
      </c>
      <c r="L380">
        <v>0</v>
      </c>
      <c r="M380">
        <v>0</v>
      </c>
      <c r="N380">
        <v>0</v>
      </c>
      <c r="O380">
        <v>0</v>
      </c>
      <c r="P380">
        <v>0</v>
      </c>
      <c r="Q380">
        <v>0</v>
      </c>
      <c r="R380">
        <v>0</v>
      </c>
      <c r="S380">
        <v>0</v>
      </c>
      <c r="T380">
        <v>0</v>
      </c>
    </row>
    <row r="381" spans="10:20" ht="15.75" customHeight="1">
      <c r="J381">
        <v>0</v>
      </c>
      <c r="K381">
        <v>0</v>
      </c>
      <c r="L381">
        <v>0</v>
      </c>
      <c r="M381">
        <v>0</v>
      </c>
      <c r="N381">
        <v>0</v>
      </c>
      <c r="O381">
        <v>0</v>
      </c>
      <c r="P381">
        <v>0</v>
      </c>
      <c r="Q381">
        <v>0</v>
      </c>
      <c r="R381">
        <v>0</v>
      </c>
      <c r="S381">
        <v>0</v>
      </c>
      <c r="T381">
        <v>0</v>
      </c>
    </row>
    <row r="382" spans="10:20" ht="15.75" customHeight="1">
      <c r="J382">
        <v>0</v>
      </c>
      <c r="K382">
        <v>0</v>
      </c>
      <c r="L382">
        <v>0</v>
      </c>
      <c r="M382">
        <v>0</v>
      </c>
      <c r="N382">
        <v>0</v>
      </c>
      <c r="O382">
        <v>0</v>
      </c>
      <c r="P382">
        <v>0</v>
      </c>
      <c r="Q382">
        <v>0</v>
      </c>
      <c r="R382">
        <v>0</v>
      </c>
      <c r="S382">
        <v>0</v>
      </c>
      <c r="T382">
        <v>0</v>
      </c>
    </row>
    <row r="383" spans="10:20" ht="15.75" customHeight="1">
      <c r="J383">
        <v>0</v>
      </c>
      <c r="K383">
        <v>0</v>
      </c>
      <c r="L383">
        <v>0</v>
      </c>
      <c r="M383">
        <v>0</v>
      </c>
      <c r="N383">
        <v>0</v>
      </c>
      <c r="O383">
        <v>0</v>
      </c>
      <c r="P383">
        <v>0</v>
      </c>
      <c r="Q383">
        <v>0</v>
      </c>
      <c r="R383">
        <v>0</v>
      </c>
      <c r="S383">
        <v>0</v>
      </c>
      <c r="T383">
        <v>0</v>
      </c>
    </row>
    <row r="384" spans="10:20" ht="15.75" customHeight="1">
      <c r="J384">
        <v>0</v>
      </c>
      <c r="K384">
        <v>0</v>
      </c>
      <c r="L384">
        <v>0</v>
      </c>
      <c r="M384">
        <v>0</v>
      </c>
      <c r="N384">
        <v>0</v>
      </c>
      <c r="O384">
        <v>0</v>
      </c>
      <c r="P384">
        <v>0</v>
      </c>
      <c r="Q384">
        <v>0</v>
      </c>
      <c r="R384">
        <v>0</v>
      </c>
      <c r="S384">
        <v>0</v>
      </c>
      <c r="T384">
        <v>0</v>
      </c>
    </row>
    <row r="385" spans="10:20" ht="15.75" customHeight="1">
      <c r="J385">
        <v>0</v>
      </c>
      <c r="K385">
        <v>0</v>
      </c>
      <c r="L385">
        <v>0</v>
      </c>
      <c r="M385">
        <v>0</v>
      </c>
      <c r="N385">
        <v>0</v>
      </c>
      <c r="O385">
        <v>0</v>
      </c>
      <c r="P385">
        <v>0</v>
      </c>
      <c r="Q385">
        <v>0</v>
      </c>
      <c r="R385">
        <v>0</v>
      </c>
      <c r="S385">
        <v>0</v>
      </c>
      <c r="T385">
        <v>0</v>
      </c>
    </row>
    <row r="386" spans="10:20" ht="15.75" customHeight="1">
      <c r="J386">
        <v>0</v>
      </c>
      <c r="K386">
        <v>0</v>
      </c>
      <c r="L386">
        <v>0</v>
      </c>
      <c r="M386">
        <v>0</v>
      </c>
      <c r="N386">
        <v>0</v>
      </c>
      <c r="O386">
        <v>0</v>
      </c>
      <c r="P386">
        <v>0</v>
      </c>
      <c r="Q386">
        <v>0</v>
      </c>
      <c r="R386">
        <v>0</v>
      </c>
      <c r="S386">
        <v>0</v>
      </c>
      <c r="T386">
        <v>0</v>
      </c>
    </row>
    <row r="387" spans="10:20" ht="15.75" customHeight="1">
      <c r="J387">
        <v>0</v>
      </c>
      <c r="K387">
        <v>0</v>
      </c>
      <c r="L387">
        <v>0</v>
      </c>
      <c r="M387">
        <v>0</v>
      </c>
      <c r="N387">
        <v>0</v>
      </c>
      <c r="O387">
        <v>0</v>
      </c>
      <c r="P387">
        <v>0</v>
      </c>
      <c r="Q387">
        <v>0</v>
      </c>
      <c r="R387">
        <v>0</v>
      </c>
      <c r="S387">
        <v>0</v>
      </c>
      <c r="T387">
        <v>0</v>
      </c>
    </row>
    <row r="388" spans="10:20" ht="15.75" customHeight="1">
      <c r="J388">
        <v>0</v>
      </c>
      <c r="K388">
        <v>0</v>
      </c>
      <c r="L388">
        <v>0</v>
      </c>
      <c r="M388">
        <v>0</v>
      </c>
      <c r="N388">
        <v>0</v>
      </c>
      <c r="O388">
        <v>0</v>
      </c>
      <c r="P388">
        <v>0</v>
      </c>
      <c r="Q388">
        <v>0</v>
      </c>
      <c r="R388">
        <v>0</v>
      </c>
      <c r="S388">
        <v>0</v>
      </c>
      <c r="T388">
        <v>0</v>
      </c>
    </row>
    <row r="389" spans="10:20" ht="15.75" customHeight="1">
      <c r="J389">
        <v>0</v>
      </c>
      <c r="K389">
        <v>0</v>
      </c>
      <c r="L389">
        <v>0</v>
      </c>
      <c r="M389">
        <v>0</v>
      </c>
      <c r="N389">
        <v>0</v>
      </c>
      <c r="O389">
        <v>0</v>
      </c>
      <c r="P389">
        <v>0</v>
      </c>
      <c r="Q389">
        <v>0</v>
      </c>
      <c r="R389">
        <v>0</v>
      </c>
      <c r="S389">
        <v>0</v>
      </c>
      <c r="T389">
        <v>0</v>
      </c>
    </row>
    <row r="390" spans="10:20" ht="15.75" customHeight="1">
      <c r="J390">
        <v>0</v>
      </c>
      <c r="K390">
        <v>0</v>
      </c>
      <c r="L390">
        <v>0</v>
      </c>
      <c r="M390">
        <v>0</v>
      </c>
      <c r="N390">
        <v>0</v>
      </c>
      <c r="O390">
        <v>0</v>
      </c>
      <c r="P390">
        <v>0</v>
      </c>
      <c r="Q390">
        <v>0</v>
      </c>
      <c r="R390">
        <v>0</v>
      </c>
      <c r="S390">
        <v>0</v>
      </c>
      <c r="T390">
        <v>0</v>
      </c>
    </row>
    <row r="391" spans="10:20" ht="15.75" customHeight="1">
      <c r="J391">
        <v>0</v>
      </c>
      <c r="K391">
        <v>0</v>
      </c>
      <c r="L391">
        <v>0</v>
      </c>
      <c r="M391">
        <v>0</v>
      </c>
      <c r="N391">
        <v>0</v>
      </c>
      <c r="O391">
        <v>0</v>
      </c>
      <c r="P391">
        <v>0</v>
      </c>
      <c r="Q391">
        <v>0</v>
      </c>
      <c r="R391">
        <v>0</v>
      </c>
      <c r="S391">
        <v>0</v>
      </c>
      <c r="T391">
        <v>0</v>
      </c>
    </row>
    <row r="392" spans="10:20" ht="15.75" customHeight="1">
      <c r="J392">
        <v>0</v>
      </c>
      <c r="K392">
        <v>0</v>
      </c>
      <c r="L392">
        <v>0</v>
      </c>
      <c r="M392">
        <v>0</v>
      </c>
      <c r="N392">
        <v>0</v>
      </c>
      <c r="O392">
        <v>0</v>
      </c>
      <c r="P392">
        <v>0</v>
      </c>
      <c r="Q392">
        <v>0</v>
      </c>
      <c r="R392">
        <v>0</v>
      </c>
      <c r="S392">
        <v>0</v>
      </c>
      <c r="T392">
        <v>0</v>
      </c>
    </row>
    <row r="393" spans="10:20" ht="15.75" customHeight="1">
      <c r="J393">
        <v>0</v>
      </c>
      <c r="K393">
        <v>0</v>
      </c>
      <c r="L393">
        <v>0</v>
      </c>
      <c r="M393">
        <v>0</v>
      </c>
      <c r="N393">
        <v>0</v>
      </c>
      <c r="O393">
        <v>0</v>
      </c>
      <c r="P393">
        <v>0</v>
      </c>
      <c r="Q393">
        <v>0</v>
      </c>
      <c r="R393">
        <v>0</v>
      </c>
      <c r="S393">
        <v>0</v>
      </c>
      <c r="T393">
        <v>0</v>
      </c>
    </row>
    <row r="394" spans="10:20" ht="15.75" customHeight="1">
      <c r="J394">
        <v>0</v>
      </c>
      <c r="K394">
        <v>0</v>
      </c>
      <c r="L394">
        <v>0</v>
      </c>
      <c r="M394">
        <v>0</v>
      </c>
      <c r="N394">
        <v>0</v>
      </c>
      <c r="O394">
        <v>0</v>
      </c>
      <c r="P394">
        <v>0</v>
      </c>
      <c r="Q394">
        <v>0</v>
      </c>
      <c r="R394">
        <v>0</v>
      </c>
      <c r="S394">
        <v>0</v>
      </c>
      <c r="T394">
        <v>0</v>
      </c>
    </row>
    <row r="395" spans="10:20" ht="15.75" customHeight="1">
      <c r="J395">
        <v>0</v>
      </c>
      <c r="K395">
        <v>0</v>
      </c>
      <c r="L395">
        <v>0</v>
      </c>
      <c r="M395">
        <v>0</v>
      </c>
      <c r="N395">
        <v>0</v>
      </c>
      <c r="O395">
        <v>0</v>
      </c>
      <c r="P395">
        <v>0</v>
      </c>
      <c r="Q395">
        <v>0</v>
      </c>
      <c r="R395">
        <v>0</v>
      </c>
      <c r="S395">
        <v>0</v>
      </c>
      <c r="T395">
        <v>0</v>
      </c>
    </row>
    <row r="396" spans="10:20" ht="15.75" customHeight="1">
      <c r="J396">
        <v>0</v>
      </c>
      <c r="K396">
        <v>0</v>
      </c>
      <c r="L396">
        <v>0</v>
      </c>
      <c r="M396">
        <v>0</v>
      </c>
      <c r="N396">
        <v>0</v>
      </c>
      <c r="O396">
        <v>0</v>
      </c>
      <c r="P396">
        <v>0</v>
      </c>
      <c r="Q396">
        <v>0</v>
      </c>
      <c r="R396">
        <v>0</v>
      </c>
      <c r="S396">
        <v>0</v>
      </c>
      <c r="T396">
        <v>0</v>
      </c>
    </row>
    <row r="397" spans="10:20" ht="15.75" customHeight="1">
      <c r="J397">
        <v>0</v>
      </c>
      <c r="K397">
        <v>0</v>
      </c>
      <c r="L397">
        <v>0</v>
      </c>
      <c r="M397">
        <v>0</v>
      </c>
      <c r="N397">
        <v>0</v>
      </c>
      <c r="O397">
        <v>0</v>
      </c>
      <c r="P397">
        <v>0</v>
      </c>
      <c r="Q397">
        <v>0</v>
      </c>
      <c r="R397">
        <v>0</v>
      </c>
      <c r="S397">
        <v>0</v>
      </c>
      <c r="T397">
        <v>0</v>
      </c>
    </row>
    <row r="398" spans="10:20" ht="15.75" customHeight="1">
      <c r="J398">
        <v>0</v>
      </c>
      <c r="K398">
        <v>0</v>
      </c>
      <c r="L398">
        <v>0</v>
      </c>
      <c r="M398">
        <v>0</v>
      </c>
      <c r="N398">
        <v>0</v>
      </c>
      <c r="O398">
        <v>0</v>
      </c>
      <c r="P398">
        <v>0</v>
      </c>
      <c r="Q398">
        <v>0</v>
      </c>
      <c r="R398">
        <v>0</v>
      </c>
      <c r="S398">
        <v>0</v>
      </c>
      <c r="T398">
        <v>0</v>
      </c>
    </row>
    <row r="399" spans="10:20" ht="15.75" customHeight="1">
      <c r="J399">
        <v>0</v>
      </c>
      <c r="K399">
        <v>0</v>
      </c>
      <c r="L399">
        <v>0</v>
      </c>
      <c r="M399">
        <v>0</v>
      </c>
      <c r="N399">
        <v>0</v>
      </c>
      <c r="O399">
        <v>0</v>
      </c>
      <c r="P399">
        <v>0</v>
      </c>
      <c r="Q399">
        <v>0</v>
      </c>
      <c r="R399">
        <v>0</v>
      </c>
      <c r="S399">
        <v>0</v>
      </c>
      <c r="T399">
        <v>0</v>
      </c>
    </row>
    <row r="400" spans="10:20" ht="15.75" customHeight="1">
      <c r="J400">
        <v>0</v>
      </c>
      <c r="K400">
        <v>0</v>
      </c>
      <c r="L400">
        <v>0</v>
      </c>
      <c r="M400">
        <v>0</v>
      </c>
      <c r="N400">
        <v>0</v>
      </c>
      <c r="O400">
        <v>0</v>
      </c>
      <c r="P400">
        <v>0</v>
      </c>
      <c r="Q400">
        <v>0</v>
      </c>
      <c r="R400">
        <v>0</v>
      </c>
      <c r="S400">
        <v>0</v>
      </c>
      <c r="T400">
        <v>0</v>
      </c>
    </row>
    <row r="401" spans="10:20" ht="15.75" customHeight="1">
      <c r="J401">
        <v>0</v>
      </c>
      <c r="K401">
        <v>0</v>
      </c>
      <c r="L401">
        <v>0</v>
      </c>
      <c r="M401">
        <v>0</v>
      </c>
      <c r="N401">
        <v>0</v>
      </c>
      <c r="O401">
        <v>0</v>
      </c>
      <c r="P401">
        <v>0</v>
      </c>
      <c r="Q401">
        <v>0</v>
      </c>
      <c r="R401">
        <v>0</v>
      </c>
      <c r="S401">
        <v>0</v>
      </c>
      <c r="T401">
        <v>0</v>
      </c>
    </row>
    <row r="402" spans="10:20" ht="15.75" customHeight="1">
      <c r="J402">
        <v>0</v>
      </c>
      <c r="K402">
        <v>0</v>
      </c>
      <c r="L402">
        <v>0</v>
      </c>
      <c r="M402">
        <v>0</v>
      </c>
      <c r="N402">
        <v>0</v>
      </c>
      <c r="O402">
        <v>0</v>
      </c>
      <c r="P402">
        <v>0</v>
      </c>
      <c r="Q402">
        <v>0</v>
      </c>
      <c r="R402">
        <v>0</v>
      </c>
      <c r="S402">
        <v>0</v>
      </c>
      <c r="T402">
        <v>0</v>
      </c>
    </row>
    <row r="403" spans="10:20" ht="15.75" customHeight="1">
      <c r="J403">
        <v>0</v>
      </c>
      <c r="K403">
        <v>0</v>
      </c>
      <c r="L403">
        <v>0</v>
      </c>
      <c r="M403">
        <v>0</v>
      </c>
      <c r="N403">
        <v>0</v>
      </c>
      <c r="O403">
        <v>0</v>
      </c>
      <c r="P403">
        <v>0</v>
      </c>
      <c r="Q403">
        <v>0</v>
      </c>
      <c r="R403">
        <v>0</v>
      </c>
      <c r="S403">
        <v>0</v>
      </c>
      <c r="T403">
        <v>0</v>
      </c>
    </row>
    <row r="404" spans="10:20" ht="15.75" customHeight="1">
      <c r="J404">
        <v>0</v>
      </c>
      <c r="K404">
        <v>0</v>
      </c>
      <c r="L404">
        <v>0</v>
      </c>
      <c r="M404">
        <v>0</v>
      </c>
      <c r="N404">
        <v>0</v>
      </c>
      <c r="O404">
        <v>0</v>
      </c>
      <c r="P404">
        <v>0</v>
      </c>
      <c r="Q404">
        <v>0</v>
      </c>
      <c r="R404">
        <v>0</v>
      </c>
      <c r="S404">
        <v>0</v>
      </c>
      <c r="T404">
        <v>0</v>
      </c>
    </row>
    <row r="405" spans="10:20" ht="15.75" customHeight="1">
      <c r="J405">
        <v>0</v>
      </c>
      <c r="K405">
        <v>0</v>
      </c>
      <c r="L405">
        <v>0</v>
      </c>
      <c r="M405">
        <v>0</v>
      </c>
      <c r="N405">
        <v>0</v>
      </c>
      <c r="O405">
        <v>0</v>
      </c>
      <c r="P405">
        <v>0</v>
      </c>
      <c r="Q405">
        <v>0</v>
      </c>
      <c r="R405">
        <v>0</v>
      </c>
      <c r="S405">
        <v>0</v>
      </c>
      <c r="T405">
        <v>0</v>
      </c>
    </row>
    <row r="406" spans="10:20" ht="15.75" customHeight="1">
      <c r="J406">
        <v>0</v>
      </c>
      <c r="K406">
        <v>0</v>
      </c>
      <c r="L406">
        <v>0</v>
      </c>
      <c r="M406">
        <v>0</v>
      </c>
      <c r="N406">
        <v>0</v>
      </c>
      <c r="O406">
        <v>0</v>
      </c>
      <c r="P406">
        <v>0</v>
      </c>
      <c r="Q406">
        <v>0</v>
      </c>
      <c r="R406">
        <v>0</v>
      </c>
      <c r="S406">
        <v>0</v>
      </c>
      <c r="T406">
        <v>0</v>
      </c>
    </row>
    <row r="407" spans="10:20" ht="15.75" customHeight="1">
      <c r="J407">
        <v>0</v>
      </c>
      <c r="K407">
        <v>0</v>
      </c>
      <c r="L407">
        <v>0</v>
      </c>
      <c r="M407">
        <v>0</v>
      </c>
      <c r="N407">
        <v>0</v>
      </c>
      <c r="O407">
        <v>0</v>
      </c>
      <c r="P407">
        <v>0</v>
      </c>
      <c r="Q407">
        <v>0</v>
      </c>
      <c r="R407">
        <v>0</v>
      </c>
      <c r="S407">
        <v>0</v>
      </c>
      <c r="T407">
        <v>0</v>
      </c>
    </row>
    <row r="408" spans="10:20" ht="15.75" customHeight="1">
      <c r="J408">
        <v>0</v>
      </c>
      <c r="K408">
        <v>0</v>
      </c>
      <c r="L408">
        <v>0</v>
      </c>
      <c r="M408">
        <v>0</v>
      </c>
      <c r="N408">
        <v>0</v>
      </c>
      <c r="O408">
        <v>0</v>
      </c>
      <c r="P408">
        <v>0</v>
      </c>
      <c r="Q408">
        <v>0</v>
      </c>
      <c r="R408">
        <v>0</v>
      </c>
      <c r="S408">
        <v>0</v>
      </c>
      <c r="T408">
        <v>0</v>
      </c>
    </row>
    <row r="409" spans="10:20" ht="15.75" customHeight="1">
      <c r="J409">
        <v>0</v>
      </c>
      <c r="K409">
        <v>0</v>
      </c>
      <c r="L409">
        <v>0</v>
      </c>
      <c r="M409">
        <v>0</v>
      </c>
      <c r="N409">
        <v>0</v>
      </c>
      <c r="O409">
        <v>0</v>
      </c>
      <c r="P409">
        <v>0</v>
      </c>
      <c r="Q409">
        <v>0</v>
      </c>
      <c r="R409">
        <v>0</v>
      </c>
      <c r="S409">
        <v>0</v>
      </c>
      <c r="T409">
        <v>0</v>
      </c>
    </row>
    <row r="410" spans="10:20" ht="15.75" customHeight="1">
      <c r="J410">
        <v>0</v>
      </c>
      <c r="K410">
        <v>0</v>
      </c>
      <c r="L410">
        <v>0</v>
      </c>
      <c r="M410">
        <v>0</v>
      </c>
      <c r="N410">
        <v>0</v>
      </c>
      <c r="O410">
        <v>0</v>
      </c>
      <c r="P410">
        <v>0</v>
      </c>
      <c r="Q410">
        <v>0</v>
      </c>
      <c r="R410">
        <v>0</v>
      </c>
      <c r="S410">
        <v>0</v>
      </c>
      <c r="T410">
        <v>0</v>
      </c>
    </row>
    <row r="411" spans="10:20" ht="15.75" customHeight="1">
      <c r="J411">
        <v>0</v>
      </c>
      <c r="K411">
        <v>0</v>
      </c>
      <c r="L411">
        <v>0</v>
      </c>
      <c r="M411">
        <v>0</v>
      </c>
      <c r="N411">
        <v>0</v>
      </c>
      <c r="O411">
        <v>0</v>
      </c>
      <c r="P411">
        <v>0</v>
      </c>
      <c r="Q411">
        <v>0</v>
      </c>
      <c r="R411">
        <v>0</v>
      </c>
      <c r="S411">
        <v>0</v>
      </c>
      <c r="T411">
        <v>0</v>
      </c>
    </row>
    <row r="412" spans="10:20" ht="15.75" customHeight="1">
      <c r="J412">
        <v>0</v>
      </c>
      <c r="K412">
        <v>0</v>
      </c>
      <c r="L412">
        <v>0</v>
      </c>
      <c r="M412">
        <v>0</v>
      </c>
      <c r="N412">
        <v>0</v>
      </c>
      <c r="O412">
        <v>0</v>
      </c>
      <c r="P412">
        <v>0</v>
      </c>
      <c r="Q412">
        <v>0</v>
      </c>
      <c r="R412">
        <v>0</v>
      </c>
      <c r="S412">
        <v>0</v>
      </c>
      <c r="T412">
        <v>0</v>
      </c>
    </row>
    <row r="413" spans="10:20" ht="15.75" customHeight="1">
      <c r="J413">
        <v>0</v>
      </c>
      <c r="K413">
        <v>0</v>
      </c>
      <c r="L413">
        <v>0</v>
      </c>
      <c r="M413">
        <v>0</v>
      </c>
      <c r="N413">
        <v>0</v>
      </c>
      <c r="O413">
        <v>0</v>
      </c>
      <c r="P413">
        <v>0</v>
      </c>
      <c r="Q413">
        <v>0</v>
      </c>
      <c r="R413">
        <v>0</v>
      </c>
      <c r="S413">
        <v>0</v>
      </c>
      <c r="T413">
        <v>0</v>
      </c>
    </row>
    <row r="414" spans="10:20" ht="15.75" customHeight="1">
      <c r="J414">
        <v>0</v>
      </c>
      <c r="K414">
        <v>0</v>
      </c>
      <c r="L414">
        <v>0</v>
      </c>
      <c r="M414">
        <v>0</v>
      </c>
      <c r="N414">
        <v>0</v>
      </c>
      <c r="O414">
        <v>0</v>
      </c>
      <c r="P414">
        <v>0</v>
      </c>
      <c r="Q414">
        <v>0</v>
      </c>
      <c r="R414">
        <v>0</v>
      </c>
      <c r="S414">
        <v>0</v>
      </c>
      <c r="T414">
        <v>0</v>
      </c>
    </row>
    <row r="415" spans="10:20" ht="15.75" customHeight="1">
      <c r="J415">
        <v>0</v>
      </c>
      <c r="K415">
        <v>0</v>
      </c>
      <c r="L415">
        <v>0</v>
      </c>
      <c r="M415">
        <v>0</v>
      </c>
      <c r="N415">
        <v>0</v>
      </c>
      <c r="O415">
        <v>0</v>
      </c>
      <c r="P415">
        <v>0</v>
      </c>
      <c r="Q415">
        <v>0</v>
      </c>
      <c r="R415">
        <v>0</v>
      </c>
      <c r="S415">
        <v>0</v>
      </c>
      <c r="T415">
        <v>0</v>
      </c>
    </row>
    <row r="416" spans="10:20" ht="15.75" customHeight="1">
      <c r="J416">
        <v>0</v>
      </c>
      <c r="K416">
        <v>0</v>
      </c>
      <c r="L416">
        <v>0</v>
      </c>
      <c r="M416">
        <v>0</v>
      </c>
      <c r="N416">
        <v>0</v>
      </c>
      <c r="O416">
        <v>0</v>
      </c>
      <c r="P416">
        <v>0</v>
      </c>
      <c r="Q416">
        <v>0</v>
      </c>
      <c r="R416">
        <v>0</v>
      </c>
      <c r="S416">
        <v>0</v>
      </c>
      <c r="T416">
        <v>0</v>
      </c>
    </row>
    <row r="417" spans="10:20" ht="15.75" customHeight="1">
      <c r="J417">
        <v>0</v>
      </c>
      <c r="K417">
        <v>0</v>
      </c>
      <c r="L417">
        <v>0</v>
      </c>
      <c r="M417">
        <v>0</v>
      </c>
      <c r="N417">
        <v>0</v>
      </c>
      <c r="O417">
        <v>0</v>
      </c>
      <c r="P417">
        <v>0</v>
      </c>
      <c r="Q417">
        <v>0</v>
      </c>
      <c r="R417">
        <v>0</v>
      </c>
      <c r="S417">
        <v>0</v>
      </c>
      <c r="T417">
        <v>0</v>
      </c>
    </row>
    <row r="418" spans="10:20" ht="15.75" customHeight="1">
      <c r="J418">
        <v>0</v>
      </c>
      <c r="K418">
        <v>0</v>
      </c>
      <c r="L418">
        <v>0</v>
      </c>
      <c r="M418">
        <v>0</v>
      </c>
      <c r="N418">
        <v>0</v>
      </c>
      <c r="O418">
        <v>0</v>
      </c>
      <c r="P418">
        <v>0</v>
      </c>
      <c r="Q418">
        <v>0</v>
      </c>
      <c r="R418">
        <v>0</v>
      </c>
      <c r="S418">
        <v>0</v>
      </c>
      <c r="T418">
        <v>0</v>
      </c>
    </row>
    <row r="419" spans="10:20" ht="15.75" customHeight="1">
      <c r="J419">
        <v>0</v>
      </c>
      <c r="K419">
        <v>0</v>
      </c>
      <c r="L419">
        <v>0</v>
      </c>
      <c r="M419">
        <v>0</v>
      </c>
      <c r="N419">
        <v>0</v>
      </c>
      <c r="O419">
        <v>0</v>
      </c>
      <c r="P419">
        <v>0</v>
      </c>
      <c r="Q419">
        <v>0</v>
      </c>
      <c r="R419">
        <v>0</v>
      </c>
      <c r="S419">
        <v>0</v>
      </c>
      <c r="T419">
        <v>0</v>
      </c>
    </row>
    <row r="420" spans="10:20" ht="15.75" customHeight="1">
      <c r="J420">
        <v>0</v>
      </c>
      <c r="K420">
        <v>0</v>
      </c>
      <c r="L420">
        <v>0</v>
      </c>
      <c r="M420">
        <v>0</v>
      </c>
      <c r="N420">
        <v>0</v>
      </c>
      <c r="O420">
        <v>0</v>
      </c>
      <c r="P420">
        <v>0</v>
      </c>
      <c r="Q420">
        <v>0</v>
      </c>
      <c r="R420">
        <v>0</v>
      </c>
      <c r="S420">
        <v>0</v>
      </c>
      <c r="T420">
        <v>0</v>
      </c>
    </row>
    <row r="421" spans="10:20" ht="15.75" customHeight="1">
      <c r="J421">
        <v>0</v>
      </c>
      <c r="K421">
        <v>0</v>
      </c>
      <c r="L421">
        <v>0</v>
      </c>
      <c r="M421">
        <v>0</v>
      </c>
      <c r="N421">
        <v>0</v>
      </c>
      <c r="O421">
        <v>0</v>
      </c>
      <c r="P421">
        <v>0</v>
      </c>
      <c r="Q421">
        <v>0</v>
      </c>
      <c r="R421">
        <v>0</v>
      </c>
      <c r="S421">
        <v>0</v>
      </c>
      <c r="T421">
        <v>0</v>
      </c>
    </row>
    <row r="422" spans="10:20" ht="15.75" customHeight="1">
      <c r="J422">
        <v>0</v>
      </c>
      <c r="K422">
        <v>0</v>
      </c>
      <c r="L422">
        <v>0</v>
      </c>
      <c r="M422">
        <v>0</v>
      </c>
      <c r="N422">
        <v>0</v>
      </c>
      <c r="O422">
        <v>0</v>
      </c>
      <c r="P422">
        <v>0</v>
      </c>
      <c r="Q422">
        <v>0</v>
      </c>
      <c r="R422">
        <v>0</v>
      </c>
      <c r="S422">
        <v>0</v>
      </c>
      <c r="T422">
        <v>0</v>
      </c>
    </row>
    <row r="423" spans="10:20" ht="15.75" customHeight="1">
      <c r="J423">
        <v>0</v>
      </c>
      <c r="K423">
        <v>0</v>
      </c>
      <c r="L423">
        <v>0</v>
      </c>
      <c r="M423">
        <v>0</v>
      </c>
      <c r="N423">
        <v>0</v>
      </c>
      <c r="O423">
        <v>0</v>
      </c>
      <c r="P423">
        <v>0</v>
      </c>
      <c r="Q423">
        <v>0</v>
      </c>
      <c r="R423">
        <v>0</v>
      </c>
      <c r="S423">
        <v>0</v>
      </c>
      <c r="T423">
        <v>0</v>
      </c>
    </row>
    <row r="424" spans="10:20" ht="15.75" customHeight="1">
      <c r="J424">
        <v>0</v>
      </c>
      <c r="K424">
        <v>0</v>
      </c>
      <c r="L424">
        <v>0</v>
      </c>
      <c r="M424">
        <v>0</v>
      </c>
      <c r="N424">
        <v>0</v>
      </c>
      <c r="O424">
        <v>0</v>
      </c>
      <c r="P424">
        <v>0</v>
      </c>
      <c r="Q424">
        <v>0</v>
      </c>
      <c r="R424">
        <v>0</v>
      </c>
      <c r="S424">
        <v>0</v>
      </c>
      <c r="T424">
        <v>0</v>
      </c>
    </row>
    <row r="425" spans="10:20" ht="15.75" customHeight="1">
      <c r="J425">
        <v>0</v>
      </c>
      <c r="K425">
        <v>0</v>
      </c>
      <c r="L425">
        <v>0</v>
      </c>
      <c r="M425">
        <v>0</v>
      </c>
      <c r="N425">
        <v>0</v>
      </c>
      <c r="O425">
        <v>0</v>
      </c>
      <c r="P425">
        <v>0</v>
      </c>
      <c r="Q425">
        <v>0</v>
      </c>
      <c r="R425">
        <v>0</v>
      </c>
      <c r="S425">
        <v>0</v>
      </c>
      <c r="T425">
        <v>0</v>
      </c>
    </row>
    <row r="426" spans="10:20" ht="15.75" customHeight="1">
      <c r="J426">
        <v>0</v>
      </c>
      <c r="K426">
        <v>0</v>
      </c>
      <c r="L426">
        <v>0</v>
      </c>
      <c r="M426">
        <v>0</v>
      </c>
      <c r="N426">
        <v>0</v>
      </c>
      <c r="O426">
        <v>0</v>
      </c>
      <c r="P426">
        <v>0</v>
      </c>
      <c r="Q426">
        <v>0</v>
      </c>
      <c r="R426">
        <v>0</v>
      </c>
      <c r="S426">
        <v>0</v>
      </c>
      <c r="T426">
        <v>0</v>
      </c>
    </row>
    <row r="427" spans="10:20" ht="15.75" customHeight="1">
      <c r="J427">
        <v>0</v>
      </c>
      <c r="K427">
        <v>0</v>
      </c>
      <c r="L427">
        <v>0</v>
      </c>
      <c r="M427">
        <v>0</v>
      </c>
      <c r="N427">
        <v>0</v>
      </c>
      <c r="O427">
        <v>0</v>
      </c>
      <c r="P427">
        <v>0</v>
      </c>
      <c r="Q427">
        <v>0</v>
      </c>
      <c r="R427">
        <v>0</v>
      </c>
      <c r="S427">
        <v>0</v>
      </c>
      <c r="T427">
        <v>0</v>
      </c>
    </row>
    <row r="428" spans="10:20" ht="15.75" customHeight="1">
      <c r="J428">
        <v>0</v>
      </c>
      <c r="K428">
        <v>0</v>
      </c>
      <c r="L428">
        <v>0</v>
      </c>
      <c r="M428">
        <v>0</v>
      </c>
      <c r="N428">
        <v>0</v>
      </c>
      <c r="O428">
        <v>0</v>
      </c>
      <c r="P428">
        <v>0</v>
      </c>
      <c r="Q428">
        <v>0</v>
      </c>
      <c r="R428">
        <v>0</v>
      </c>
      <c r="S428">
        <v>0</v>
      </c>
      <c r="T428">
        <v>0</v>
      </c>
    </row>
    <row r="429" spans="10:20" ht="15.75" customHeight="1">
      <c r="J429">
        <v>0</v>
      </c>
      <c r="K429">
        <v>0</v>
      </c>
      <c r="L429">
        <v>0</v>
      </c>
      <c r="M429">
        <v>0</v>
      </c>
      <c r="N429">
        <v>0</v>
      </c>
      <c r="O429">
        <v>0</v>
      </c>
      <c r="P429">
        <v>0</v>
      </c>
      <c r="Q429">
        <v>0</v>
      </c>
      <c r="R429">
        <v>0</v>
      </c>
      <c r="S429">
        <v>0</v>
      </c>
      <c r="T429">
        <v>0</v>
      </c>
    </row>
    <row r="430" spans="10:20" ht="15.75" customHeight="1">
      <c r="J430">
        <v>0</v>
      </c>
      <c r="K430">
        <v>0</v>
      </c>
      <c r="L430">
        <v>0</v>
      </c>
      <c r="M430">
        <v>0</v>
      </c>
      <c r="N430">
        <v>0</v>
      </c>
      <c r="O430">
        <v>0</v>
      </c>
      <c r="P430">
        <v>0</v>
      </c>
      <c r="Q430">
        <v>0</v>
      </c>
      <c r="R430">
        <v>0</v>
      </c>
      <c r="S430">
        <v>0</v>
      </c>
      <c r="T430">
        <v>0</v>
      </c>
    </row>
    <row r="431" spans="10:20" ht="15.75" customHeight="1">
      <c r="J431">
        <v>0</v>
      </c>
      <c r="K431">
        <v>0</v>
      </c>
      <c r="L431">
        <v>0</v>
      </c>
      <c r="M431">
        <v>0</v>
      </c>
      <c r="N431">
        <v>0</v>
      </c>
      <c r="O431">
        <v>0</v>
      </c>
      <c r="P431">
        <v>0</v>
      </c>
      <c r="Q431">
        <v>0</v>
      </c>
      <c r="R431">
        <v>0</v>
      </c>
      <c r="S431">
        <v>0</v>
      </c>
      <c r="T431">
        <v>0</v>
      </c>
    </row>
    <row r="432" spans="10:20" ht="15.75" customHeight="1">
      <c r="J432">
        <v>0</v>
      </c>
      <c r="K432">
        <v>0</v>
      </c>
      <c r="L432">
        <v>0</v>
      </c>
      <c r="M432">
        <v>0</v>
      </c>
      <c r="N432">
        <v>0</v>
      </c>
      <c r="O432">
        <v>0</v>
      </c>
      <c r="P432">
        <v>0</v>
      </c>
      <c r="Q432">
        <v>0</v>
      </c>
      <c r="R432">
        <v>0</v>
      </c>
      <c r="S432">
        <v>0</v>
      </c>
      <c r="T432">
        <v>0</v>
      </c>
    </row>
    <row r="433" spans="10:20" ht="15.75" customHeight="1">
      <c r="J433">
        <v>0</v>
      </c>
      <c r="K433">
        <v>0</v>
      </c>
      <c r="L433">
        <v>0</v>
      </c>
      <c r="M433">
        <v>0</v>
      </c>
      <c r="N433">
        <v>0</v>
      </c>
      <c r="O433">
        <v>0</v>
      </c>
      <c r="P433">
        <v>0</v>
      </c>
      <c r="Q433">
        <v>0</v>
      </c>
      <c r="R433">
        <v>0</v>
      </c>
      <c r="S433">
        <v>0</v>
      </c>
      <c r="T433">
        <v>0</v>
      </c>
    </row>
    <row r="434" spans="10:20" ht="15.75" customHeight="1">
      <c r="J434">
        <v>0</v>
      </c>
      <c r="K434">
        <v>0</v>
      </c>
      <c r="L434">
        <v>0</v>
      </c>
      <c r="M434">
        <v>0</v>
      </c>
      <c r="N434">
        <v>0</v>
      </c>
      <c r="O434">
        <v>0</v>
      </c>
      <c r="P434">
        <v>0</v>
      </c>
      <c r="Q434">
        <v>0</v>
      </c>
      <c r="R434">
        <v>0</v>
      </c>
      <c r="S434">
        <v>0</v>
      </c>
      <c r="T434">
        <v>0</v>
      </c>
    </row>
    <row r="435" spans="10:20" ht="15.75" customHeight="1">
      <c r="J435">
        <v>0</v>
      </c>
      <c r="K435">
        <v>0</v>
      </c>
      <c r="L435">
        <v>0</v>
      </c>
      <c r="M435">
        <v>0</v>
      </c>
      <c r="N435">
        <v>0</v>
      </c>
      <c r="O435">
        <v>0</v>
      </c>
      <c r="P435">
        <v>0</v>
      </c>
      <c r="Q435">
        <v>0</v>
      </c>
      <c r="R435">
        <v>0</v>
      </c>
      <c r="S435">
        <v>0</v>
      </c>
      <c r="T435">
        <v>0</v>
      </c>
    </row>
    <row r="436" spans="10:20" ht="15.75" customHeight="1">
      <c r="J436">
        <v>0</v>
      </c>
      <c r="K436">
        <v>0</v>
      </c>
      <c r="L436">
        <v>0</v>
      </c>
      <c r="M436">
        <v>0</v>
      </c>
      <c r="N436">
        <v>0</v>
      </c>
      <c r="O436">
        <v>0</v>
      </c>
      <c r="P436">
        <v>0</v>
      </c>
      <c r="Q436">
        <v>0</v>
      </c>
      <c r="R436">
        <v>0</v>
      </c>
      <c r="S436">
        <v>0</v>
      </c>
      <c r="T436">
        <v>0</v>
      </c>
    </row>
    <row r="437" spans="10:20" ht="15.75" customHeight="1">
      <c r="J437">
        <v>0</v>
      </c>
      <c r="K437">
        <v>0</v>
      </c>
      <c r="L437">
        <v>0</v>
      </c>
      <c r="M437">
        <v>0</v>
      </c>
      <c r="N437">
        <v>0</v>
      </c>
      <c r="O437">
        <v>0</v>
      </c>
      <c r="P437">
        <v>0</v>
      </c>
      <c r="Q437">
        <v>0</v>
      </c>
      <c r="R437">
        <v>0</v>
      </c>
      <c r="S437">
        <v>0</v>
      </c>
      <c r="T437">
        <v>0</v>
      </c>
    </row>
    <row r="438" spans="10:20" ht="15.75" customHeight="1">
      <c r="J438">
        <v>0</v>
      </c>
      <c r="K438">
        <v>0</v>
      </c>
      <c r="L438">
        <v>0</v>
      </c>
      <c r="M438">
        <v>0</v>
      </c>
      <c r="N438">
        <v>0</v>
      </c>
      <c r="O438">
        <v>0</v>
      </c>
      <c r="P438">
        <v>0</v>
      </c>
      <c r="Q438">
        <v>0</v>
      </c>
      <c r="R438">
        <v>0</v>
      </c>
      <c r="S438">
        <v>0</v>
      </c>
      <c r="T438">
        <v>0</v>
      </c>
    </row>
    <row r="439" spans="10:20" ht="15.75" customHeight="1">
      <c r="J439">
        <v>0</v>
      </c>
      <c r="K439">
        <v>0</v>
      </c>
      <c r="L439">
        <v>0</v>
      </c>
      <c r="M439">
        <v>0</v>
      </c>
      <c r="N439">
        <v>0</v>
      </c>
      <c r="O439">
        <v>0</v>
      </c>
      <c r="P439">
        <v>0</v>
      </c>
      <c r="Q439">
        <v>0</v>
      </c>
      <c r="R439">
        <v>0</v>
      </c>
      <c r="S439">
        <v>0</v>
      </c>
      <c r="T439">
        <v>0</v>
      </c>
    </row>
    <row r="440" spans="10:20" ht="15.75" customHeight="1">
      <c r="J440">
        <v>0</v>
      </c>
      <c r="K440">
        <v>0</v>
      </c>
      <c r="L440">
        <v>0</v>
      </c>
      <c r="M440">
        <v>0</v>
      </c>
      <c r="N440">
        <v>0</v>
      </c>
      <c r="O440">
        <v>0</v>
      </c>
      <c r="P440">
        <v>0</v>
      </c>
      <c r="Q440">
        <v>0</v>
      </c>
      <c r="R440">
        <v>0</v>
      </c>
      <c r="S440">
        <v>0</v>
      </c>
      <c r="T440">
        <v>0</v>
      </c>
    </row>
    <row r="441" spans="10:20" ht="15.75" customHeight="1">
      <c r="J441">
        <v>0</v>
      </c>
      <c r="K441">
        <v>0</v>
      </c>
      <c r="L441">
        <v>0</v>
      </c>
      <c r="M441">
        <v>0</v>
      </c>
      <c r="N441">
        <v>0</v>
      </c>
      <c r="O441">
        <v>0</v>
      </c>
      <c r="P441">
        <v>0</v>
      </c>
      <c r="Q441">
        <v>0</v>
      </c>
      <c r="R441">
        <v>0</v>
      </c>
      <c r="S441">
        <v>0</v>
      </c>
      <c r="T441">
        <v>0</v>
      </c>
    </row>
    <row r="442" spans="10:20" ht="15.75" customHeight="1">
      <c r="J442">
        <v>0</v>
      </c>
      <c r="K442">
        <v>0</v>
      </c>
      <c r="L442">
        <v>0</v>
      </c>
      <c r="M442">
        <v>0</v>
      </c>
      <c r="N442">
        <v>0</v>
      </c>
      <c r="O442">
        <v>0</v>
      </c>
      <c r="P442">
        <v>0</v>
      </c>
      <c r="Q442">
        <v>0</v>
      </c>
      <c r="R442">
        <v>0</v>
      </c>
      <c r="S442">
        <v>0</v>
      </c>
      <c r="T442">
        <v>0</v>
      </c>
    </row>
    <row r="443" spans="10:20" ht="15.75" customHeight="1">
      <c r="J443">
        <v>0</v>
      </c>
      <c r="K443">
        <v>0</v>
      </c>
      <c r="L443">
        <v>0</v>
      </c>
      <c r="M443">
        <v>0</v>
      </c>
      <c r="N443">
        <v>0</v>
      </c>
      <c r="O443">
        <v>0</v>
      </c>
      <c r="P443">
        <v>0</v>
      </c>
      <c r="Q443">
        <v>0</v>
      </c>
      <c r="R443">
        <v>0</v>
      </c>
      <c r="S443">
        <v>0</v>
      </c>
      <c r="T443">
        <v>0</v>
      </c>
    </row>
    <row r="444" spans="10:20" ht="15.75" customHeight="1">
      <c r="J444">
        <v>0</v>
      </c>
      <c r="K444">
        <v>0</v>
      </c>
      <c r="L444">
        <v>0</v>
      </c>
      <c r="M444">
        <v>0</v>
      </c>
      <c r="N444">
        <v>0</v>
      </c>
      <c r="O444">
        <v>0</v>
      </c>
      <c r="P444">
        <v>0</v>
      </c>
      <c r="Q444">
        <v>0</v>
      </c>
      <c r="R444">
        <v>0</v>
      </c>
      <c r="S444">
        <v>0</v>
      </c>
      <c r="T444">
        <v>0</v>
      </c>
    </row>
    <row r="445" spans="10:20" ht="15.75" customHeight="1">
      <c r="J445">
        <v>0</v>
      </c>
      <c r="K445">
        <v>0</v>
      </c>
      <c r="L445">
        <v>0</v>
      </c>
      <c r="M445">
        <v>0</v>
      </c>
      <c r="N445">
        <v>0</v>
      </c>
      <c r="O445">
        <v>0</v>
      </c>
      <c r="P445">
        <v>0</v>
      </c>
      <c r="Q445">
        <v>0</v>
      </c>
      <c r="R445">
        <v>0</v>
      </c>
      <c r="S445">
        <v>0</v>
      </c>
      <c r="T445">
        <v>0</v>
      </c>
    </row>
    <row r="446" spans="10:20" ht="15.75" customHeight="1">
      <c r="J446">
        <v>0</v>
      </c>
      <c r="K446">
        <v>0</v>
      </c>
      <c r="L446">
        <v>0</v>
      </c>
      <c r="M446">
        <v>0</v>
      </c>
      <c r="N446">
        <v>0</v>
      </c>
      <c r="O446">
        <v>0</v>
      </c>
      <c r="P446">
        <v>0</v>
      </c>
      <c r="Q446">
        <v>0</v>
      </c>
      <c r="R446">
        <v>0</v>
      </c>
      <c r="S446">
        <v>0</v>
      </c>
      <c r="T446">
        <v>0</v>
      </c>
    </row>
    <row r="447" spans="10:20" ht="15.75" customHeight="1">
      <c r="J447">
        <v>0</v>
      </c>
      <c r="K447">
        <v>0</v>
      </c>
      <c r="L447">
        <v>0</v>
      </c>
      <c r="M447">
        <v>0</v>
      </c>
      <c r="N447">
        <v>0</v>
      </c>
      <c r="O447">
        <v>0</v>
      </c>
      <c r="P447">
        <v>0</v>
      </c>
      <c r="Q447">
        <v>0</v>
      </c>
      <c r="R447">
        <v>0</v>
      </c>
      <c r="S447">
        <v>0</v>
      </c>
      <c r="T447">
        <v>0</v>
      </c>
    </row>
    <row r="448" spans="10:20" ht="15.75" customHeight="1">
      <c r="J448">
        <v>0</v>
      </c>
      <c r="K448">
        <v>0</v>
      </c>
      <c r="L448">
        <v>0</v>
      </c>
      <c r="M448">
        <v>0</v>
      </c>
      <c r="N448">
        <v>0</v>
      </c>
      <c r="O448">
        <v>0</v>
      </c>
      <c r="P448">
        <v>0</v>
      </c>
      <c r="Q448">
        <v>0</v>
      </c>
      <c r="R448">
        <v>0</v>
      </c>
      <c r="S448">
        <v>0</v>
      </c>
      <c r="T448">
        <v>0</v>
      </c>
    </row>
    <row r="449" spans="10:20" ht="15.75" customHeight="1">
      <c r="J449">
        <v>0</v>
      </c>
      <c r="K449">
        <v>0</v>
      </c>
      <c r="L449">
        <v>0</v>
      </c>
      <c r="M449">
        <v>0</v>
      </c>
      <c r="N449">
        <v>0</v>
      </c>
      <c r="O449">
        <v>0</v>
      </c>
      <c r="P449">
        <v>0</v>
      </c>
      <c r="Q449">
        <v>0</v>
      </c>
      <c r="R449">
        <v>0</v>
      </c>
      <c r="S449">
        <v>0</v>
      </c>
      <c r="T449">
        <v>0</v>
      </c>
    </row>
    <row r="450" spans="10:20" ht="15.75" customHeight="1">
      <c r="J450">
        <v>0</v>
      </c>
      <c r="K450">
        <v>0</v>
      </c>
      <c r="L450">
        <v>0</v>
      </c>
      <c r="M450">
        <v>0</v>
      </c>
      <c r="N450">
        <v>0</v>
      </c>
      <c r="O450">
        <v>0</v>
      </c>
      <c r="P450">
        <v>0</v>
      </c>
      <c r="Q450">
        <v>0</v>
      </c>
      <c r="R450">
        <v>0</v>
      </c>
      <c r="S450">
        <v>0</v>
      </c>
      <c r="T450">
        <v>0</v>
      </c>
    </row>
    <row r="451" spans="10:20" ht="15.75" customHeight="1">
      <c r="J451">
        <v>0</v>
      </c>
      <c r="K451">
        <v>0</v>
      </c>
      <c r="L451">
        <v>0</v>
      </c>
      <c r="M451">
        <v>0</v>
      </c>
      <c r="N451">
        <v>0</v>
      </c>
      <c r="O451">
        <v>0</v>
      </c>
      <c r="P451">
        <v>0</v>
      </c>
      <c r="Q451">
        <v>0</v>
      </c>
      <c r="R451">
        <v>0</v>
      </c>
      <c r="S451">
        <v>0</v>
      </c>
      <c r="T451">
        <v>0</v>
      </c>
    </row>
    <row r="452" spans="10:20" ht="15.75" customHeight="1">
      <c r="J452">
        <v>0</v>
      </c>
      <c r="K452">
        <v>0</v>
      </c>
      <c r="L452">
        <v>0</v>
      </c>
      <c r="M452">
        <v>0</v>
      </c>
      <c r="N452">
        <v>0</v>
      </c>
      <c r="O452">
        <v>0</v>
      </c>
      <c r="P452">
        <v>0</v>
      </c>
      <c r="Q452">
        <v>0</v>
      </c>
      <c r="R452">
        <v>0</v>
      </c>
      <c r="S452">
        <v>0</v>
      </c>
      <c r="T452">
        <v>0</v>
      </c>
    </row>
    <row r="453" spans="10:20" ht="15.75" customHeight="1">
      <c r="J453">
        <v>0</v>
      </c>
      <c r="K453">
        <v>0</v>
      </c>
      <c r="L453">
        <v>0</v>
      </c>
      <c r="M453">
        <v>0</v>
      </c>
      <c r="N453">
        <v>0</v>
      </c>
      <c r="O453">
        <v>0</v>
      </c>
      <c r="P453">
        <v>0</v>
      </c>
      <c r="Q453">
        <v>0</v>
      </c>
      <c r="R453">
        <v>0</v>
      </c>
      <c r="S453">
        <v>0</v>
      </c>
      <c r="T453">
        <v>0</v>
      </c>
    </row>
    <row r="454" spans="10:20" ht="15.75" customHeight="1">
      <c r="J454">
        <v>0</v>
      </c>
      <c r="K454">
        <v>0</v>
      </c>
      <c r="L454">
        <v>0</v>
      </c>
      <c r="M454">
        <v>0</v>
      </c>
      <c r="N454">
        <v>0</v>
      </c>
      <c r="O454">
        <v>0</v>
      </c>
      <c r="P454">
        <v>0</v>
      </c>
      <c r="Q454">
        <v>0</v>
      </c>
      <c r="R454">
        <v>0</v>
      </c>
      <c r="S454">
        <v>0</v>
      </c>
      <c r="T454">
        <v>0</v>
      </c>
    </row>
    <row r="455" spans="10:20" ht="15.75" customHeight="1">
      <c r="J455">
        <v>0</v>
      </c>
      <c r="K455">
        <v>0</v>
      </c>
      <c r="L455">
        <v>0</v>
      </c>
      <c r="M455">
        <v>0</v>
      </c>
      <c r="N455">
        <v>0</v>
      </c>
      <c r="O455">
        <v>0</v>
      </c>
      <c r="P455">
        <v>0</v>
      </c>
      <c r="Q455">
        <v>0</v>
      </c>
      <c r="R455">
        <v>0</v>
      </c>
      <c r="S455">
        <v>0</v>
      </c>
      <c r="T455">
        <v>0</v>
      </c>
    </row>
    <row r="456" spans="10:20" ht="15.75" customHeight="1">
      <c r="J456">
        <v>0</v>
      </c>
      <c r="K456">
        <v>0</v>
      </c>
      <c r="L456">
        <v>0</v>
      </c>
      <c r="M456">
        <v>0</v>
      </c>
      <c r="N456">
        <v>0</v>
      </c>
      <c r="O456">
        <v>0</v>
      </c>
      <c r="P456">
        <v>0</v>
      </c>
      <c r="Q456">
        <v>0</v>
      </c>
      <c r="R456">
        <v>0</v>
      </c>
      <c r="S456">
        <v>0</v>
      </c>
      <c r="T456">
        <v>0</v>
      </c>
    </row>
    <row r="457" spans="10:20" ht="15.75" customHeight="1">
      <c r="J457">
        <v>0</v>
      </c>
      <c r="K457">
        <v>0</v>
      </c>
      <c r="L457">
        <v>0</v>
      </c>
      <c r="M457">
        <v>0</v>
      </c>
      <c r="N457">
        <v>0</v>
      </c>
      <c r="O457">
        <v>0</v>
      </c>
      <c r="P457">
        <v>0</v>
      </c>
      <c r="Q457">
        <v>0</v>
      </c>
      <c r="R457">
        <v>0</v>
      </c>
      <c r="S457">
        <v>0</v>
      </c>
      <c r="T457">
        <v>0</v>
      </c>
    </row>
    <row r="458" spans="10:20" ht="15.75" customHeight="1">
      <c r="J458">
        <v>0</v>
      </c>
      <c r="K458">
        <v>0</v>
      </c>
      <c r="L458">
        <v>0</v>
      </c>
      <c r="M458">
        <v>0</v>
      </c>
      <c r="N458">
        <v>0</v>
      </c>
      <c r="O458">
        <v>0</v>
      </c>
      <c r="P458">
        <v>0</v>
      </c>
      <c r="Q458">
        <v>0</v>
      </c>
      <c r="R458">
        <v>0</v>
      </c>
      <c r="S458">
        <v>0</v>
      </c>
      <c r="T458">
        <v>0</v>
      </c>
    </row>
    <row r="459" spans="10:20" ht="15.75" customHeight="1">
      <c r="J459">
        <v>0</v>
      </c>
      <c r="K459">
        <v>0</v>
      </c>
      <c r="L459">
        <v>0</v>
      </c>
      <c r="M459">
        <v>0</v>
      </c>
      <c r="N459">
        <v>0</v>
      </c>
      <c r="O459">
        <v>0</v>
      </c>
      <c r="P459">
        <v>0</v>
      </c>
      <c r="Q459">
        <v>0</v>
      </c>
      <c r="R459">
        <v>0</v>
      </c>
      <c r="S459">
        <v>0</v>
      </c>
      <c r="T459">
        <v>0</v>
      </c>
    </row>
    <row r="460" spans="10:20" ht="15.75" customHeight="1">
      <c r="J460">
        <v>0</v>
      </c>
      <c r="K460">
        <v>0</v>
      </c>
      <c r="L460">
        <v>0</v>
      </c>
      <c r="M460">
        <v>0</v>
      </c>
      <c r="N460">
        <v>0</v>
      </c>
      <c r="O460">
        <v>0</v>
      </c>
      <c r="P460">
        <v>0</v>
      </c>
      <c r="Q460">
        <v>0</v>
      </c>
      <c r="R460">
        <v>0</v>
      </c>
      <c r="S460">
        <v>0</v>
      </c>
      <c r="T460">
        <v>0</v>
      </c>
    </row>
    <row r="461" spans="10:20" ht="15.75" customHeight="1">
      <c r="J461">
        <v>0</v>
      </c>
      <c r="K461">
        <v>0</v>
      </c>
      <c r="L461">
        <v>0</v>
      </c>
      <c r="M461">
        <v>0</v>
      </c>
      <c r="N461">
        <v>0</v>
      </c>
      <c r="O461">
        <v>0</v>
      </c>
      <c r="P461">
        <v>0</v>
      </c>
      <c r="Q461">
        <v>0</v>
      </c>
      <c r="R461">
        <v>0</v>
      </c>
      <c r="S461">
        <v>0</v>
      </c>
      <c r="T461">
        <v>0</v>
      </c>
    </row>
    <row r="462" spans="10:20" ht="15.75" customHeight="1">
      <c r="J462">
        <v>0</v>
      </c>
      <c r="K462">
        <v>0</v>
      </c>
      <c r="L462">
        <v>0</v>
      </c>
      <c r="M462">
        <v>0</v>
      </c>
      <c r="N462">
        <v>0</v>
      </c>
      <c r="O462">
        <v>0</v>
      </c>
      <c r="P462">
        <v>0</v>
      </c>
      <c r="Q462">
        <v>0</v>
      </c>
      <c r="R462">
        <v>0</v>
      </c>
      <c r="S462">
        <v>0</v>
      </c>
      <c r="T462">
        <v>0</v>
      </c>
    </row>
    <row r="463" spans="10:20" ht="15.75" customHeight="1">
      <c r="J463">
        <v>0</v>
      </c>
      <c r="K463">
        <v>0</v>
      </c>
      <c r="L463">
        <v>0</v>
      </c>
      <c r="M463">
        <v>0</v>
      </c>
      <c r="N463">
        <v>0</v>
      </c>
      <c r="O463">
        <v>0</v>
      </c>
      <c r="P463">
        <v>0</v>
      </c>
      <c r="Q463">
        <v>0</v>
      </c>
      <c r="R463">
        <v>0</v>
      </c>
      <c r="S463">
        <v>0</v>
      </c>
      <c r="T463">
        <v>0</v>
      </c>
    </row>
    <row r="464" spans="10:20" ht="15.75" customHeight="1">
      <c r="J464">
        <v>0</v>
      </c>
      <c r="K464">
        <v>0</v>
      </c>
      <c r="L464">
        <v>0</v>
      </c>
      <c r="M464">
        <v>0</v>
      </c>
      <c r="N464">
        <v>0</v>
      </c>
      <c r="O464">
        <v>0</v>
      </c>
      <c r="P464">
        <v>0</v>
      </c>
      <c r="Q464">
        <v>0</v>
      </c>
      <c r="R464">
        <v>0</v>
      </c>
      <c r="S464">
        <v>0</v>
      </c>
      <c r="T464">
        <v>0</v>
      </c>
    </row>
    <row r="465" spans="10:20" ht="15.75" customHeight="1">
      <c r="J465">
        <v>0</v>
      </c>
      <c r="K465">
        <v>0</v>
      </c>
      <c r="L465">
        <v>0</v>
      </c>
      <c r="M465">
        <v>0</v>
      </c>
      <c r="N465">
        <v>0</v>
      </c>
      <c r="O465">
        <v>0</v>
      </c>
      <c r="P465">
        <v>0</v>
      </c>
      <c r="Q465">
        <v>0</v>
      </c>
      <c r="R465">
        <v>0</v>
      </c>
      <c r="S465">
        <v>0</v>
      </c>
      <c r="T465">
        <v>0</v>
      </c>
    </row>
    <row r="466" spans="10:20" ht="15.75" customHeight="1">
      <c r="J466">
        <v>0</v>
      </c>
      <c r="K466">
        <v>0</v>
      </c>
      <c r="L466">
        <v>0</v>
      </c>
      <c r="M466">
        <v>0</v>
      </c>
      <c r="N466">
        <v>0</v>
      </c>
      <c r="O466">
        <v>0</v>
      </c>
      <c r="P466">
        <v>0</v>
      </c>
      <c r="Q466">
        <v>0</v>
      </c>
      <c r="R466">
        <v>0</v>
      </c>
      <c r="S466">
        <v>0</v>
      </c>
      <c r="T466">
        <v>0</v>
      </c>
    </row>
    <row r="467" spans="10:20" ht="15.75" customHeight="1">
      <c r="J467">
        <v>0</v>
      </c>
      <c r="K467">
        <v>0</v>
      </c>
      <c r="L467">
        <v>0</v>
      </c>
      <c r="M467">
        <v>0</v>
      </c>
      <c r="N467">
        <v>0</v>
      </c>
      <c r="O467">
        <v>0</v>
      </c>
      <c r="P467">
        <v>0</v>
      </c>
      <c r="Q467">
        <v>0</v>
      </c>
      <c r="R467">
        <v>0</v>
      </c>
      <c r="S467">
        <v>0</v>
      </c>
      <c r="T467">
        <v>0</v>
      </c>
    </row>
    <row r="468" spans="10:20" ht="15.75" customHeight="1">
      <c r="J468">
        <v>0</v>
      </c>
      <c r="K468">
        <v>0</v>
      </c>
      <c r="L468">
        <v>0</v>
      </c>
      <c r="M468">
        <v>0</v>
      </c>
      <c r="N468">
        <v>0</v>
      </c>
      <c r="O468">
        <v>0</v>
      </c>
      <c r="P468">
        <v>0</v>
      </c>
      <c r="Q468">
        <v>0</v>
      </c>
      <c r="R468">
        <v>0</v>
      </c>
      <c r="S468">
        <v>0</v>
      </c>
      <c r="T468">
        <v>0</v>
      </c>
    </row>
    <row r="469" spans="10:20" ht="15.75" customHeight="1">
      <c r="J469">
        <v>0</v>
      </c>
      <c r="K469">
        <v>0</v>
      </c>
      <c r="L469">
        <v>0</v>
      </c>
      <c r="M469">
        <v>0</v>
      </c>
      <c r="N469">
        <v>0</v>
      </c>
      <c r="O469">
        <v>0</v>
      </c>
      <c r="P469">
        <v>0</v>
      </c>
      <c r="Q469">
        <v>0</v>
      </c>
      <c r="R469">
        <v>0</v>
      </c>
      <c r="S469">
        <v>0</v>
      </c>
      <c r="T469">
        <v>0</v>
      </c>
    </row>
    <row r="470" spans="10:20" ht="15.75" customHeight="1">
      <c r="J470">
        <v>0</v>
      </c>
      <c r="K470">
        <v>0</v>
      </c>
      <c r="L470">
        <v>0</v>
      </c>
      <c r="M470">
        <v>0</v>
      </c>
      <c r="N470">
        <v>0</v>
      </c>
      <c r="O470">
        <v>0</v>
      </c>
      <c r="P470">
        <v>0</v>
      </c>
      <c r="Q470">
        <v>0</v>
      </c>
      <c r="R470">
        <v>0</v>
      </c>
      <c r="S470">
        <v>0</v>
      </c>
      <c r="T470">
        <v>0</v>
      </c>
    </row>
    <row r="471" spans="10:20" ht="15.75" customHeight="1">
      <c r="J471">
        <v>0</v>
      </c>
      <c r="K471">
        <v>0</v>
      </c>
      <c r="L471">
        <v>0</v>
      </c>
      <c r="M471">
        <v>0</v>
      </c>
      <c r="N471">
        <v>0</v>
      </c>
      <c r="O471">
        <v>0</v>
      </c>
      <c r="P471">
        <v>0</v>
      </c>
      <c r="Q471">
        <v>0</v>
      </c>
      <c r="R471">
        <v>0</v>
      </c>
      <c r="S471">
        <v>0</v>
      </c>
      <c r="T471">
        <v>0</v>
      </c>
    </row>
    <row r="472" spans="10:20" ht="15.75" customHeight="1">
      <c r="J472">
        <v>0</v>
      </c>
      <c r="K472">
        <v>0</v>
      </c>
      <c r="L472">
        <v>0</v>
      </c>
      <c r="M472">
        <v>0</v>
      </c>
      <c r="N472">
        <v>0</v>
      </c>
      <c r="O472">
        <v>0</v>
      </c>
      <c r="P472">
        <v>0</v>
      </c>
      <c r="Q472">
        <v>0</v>
      </c>
      <c r="R472">
        <v>0</v>
      </c>
      <c r="S472">
        <v>0</v>
      </c>
      <c r="T472">
        <v>0</v>
      </c>
    </row>
    <row r="473" spans="10:20" ht="15.75" customHeight="1">
      <c r="J473">
        <v>0</v>
      </c>
      <c r="K473">
        <v>0</v>
      </c>
      <c r="L473">
        <v>0</v>
      </c>
      <c r="M473">
        <v>0</v>
      </c>
      <c r="N473">
        <v>0</v>
      </c>
      <c r="O473">
        <v>0</v>
      </c>
      <c r="P473">
        <v>0</v>
      </c>
      <c r="Q473">
        <v>0</v>
      </c>
      <c r="R473">
        <v>0</v>
      </c>
      <c r="S473">
        <v>0</v>
      </c>
      <c r="T473">
        <v>0</v>
      </c>
    </row>
    <row r="474" spans="10:20" ht="15.75" customHeight="1">
      <c r="J474">
        <v>0</v>
      </c>
      <c r="K474">
        <v>0</v>
      </c>
      <c r="L474">
        <v>0</v>
      </c>
      <c r="M474">
        <v>0</v>
      </c>
      <c r="N474">
        <v>0</v>
      </c>
      <c r="O474">
        <v>0</v>
      </c>
      <c r="P474">
        <v>0</v>
      </c>
      <c r="Q474">
        <v>0</v>
      </c>
      <c r="R474">
        <v>0</v>
      </c>
      <c r="S474">
        <v>0</v>
      </c>
      <c r="T474">
        <v>0</v>
      </c>
    </row>
    <row r="475" spans="10:20" ht="15.75" customHeight="1">
      <c r="J475">
        <v>0</v>
      </c>
      <c r="K475">
        <v>0</v>
      </c>
      <c r="L475">
        <v>0</v>
      </c>
      <c r="M475">
        <v>0</v>
      </c>
      <c r="N475">
        <v>0</v>
      </c>
      <c r="O475">
        <v>0</v>
      </c>
      <c r="P475">
        <v>0</v>
      </c>
      <c r="Q475">
        <v>0</v>
      </c>
      <c r="R475">
        <v>0</v>
      </c>
      <c r="S475">
        <v>0</v>
      </c>
      <c r="T475">
        <v>0</v>
      </c>
    </row>
    <row r="476" spans="10:20" ht="15.75" customHeight="1">
      <c r="J476">
        <v>0</v>
      </c>
      <c r="K476">
        <v>0</v>
      </c>
      <c r="L476">
        <v>0</v>
      </c>
      <c r="M476">
        <v>0</v>
      </c>
      <c r="N476">
        <v>0</v>
      </c>
      <c r="O476">
        <v>0</v>
      </c>
      <c r="P476">
        <v>0</v>
      </c>
      <c r="Q476">
        <v>0</v>
      </c>
      <c r="R476">
        <v>0</v>
      </c>
      <c r="S476">
        <v>0</v>
      </c>
      <c r="T476">
        <v>0</v>
      </c>
    </row>
    <row r="477" spans="10:20" ht="15.75" customHeight="1">
      <c r="J477">
        <v>0</v>
      </c>
      <c r="K477">
        <v>0</v>
      </c>
      <c r="L477">
        <v>0</v>
      </c>
      <c r="M477">
        <v>0</v>
      </c>
      <c r="N477">
        <v>0</v>
      </c>
      <c r="O477">
        <v>0</v>
      </c>
      <c r="P477">
        <v>0</v>
      </c>
      <c r="Q477">
        <v>0</v>
      </c>
      <c r="R477">
        <v>0</v>
      </c>
      <c r="S477">
        <v>0</v>
      </c>
      <c r="T477">
        <v>0</v>
      </c>
    </row>
    <row r="478" spans="10:20" ht="15.75" customHeight="1">
      <c r="J478">
        <v>0</v>
      </c>
      <c r="K478">
        <v>0</v>
      </c>
      <c r="L478">
        <v>0</v>
      </c>
      <c r="M478">
        <v>0</v>
      </c>
      <c r="N478">
        <v>0</v>
      </c>
      <c r="O478">
        <v>0</v>
      </c>
      <c r="P478">
        <v>0</v>
      </c>
      <c r="Q478">
        <v>0</v>
      </c>
      <c r="R478">
        <v>0</v>
      </c>
      <c r="S478">
        <v>0</v>
      </c>
      <c r="T478">
        <v>0</v>
      </c>
    </row>
    <row r="479" spans="10:20" ht="15.75" customHeight="1">
      <c r="J479">
        <v>0</v>
      </c>
      <c r="K479">
        <v>0</v>
      </c>
      <c r="L479">
        <v>0</v>
      </c>
      <c r="M479">
        <v>0</v>
      </c>
      <c r="N479">
        <v>0</v>
      </c>
      <c r="O479">
        <v>0</v>
      </c>
      <c r="P479">
        <v>0</v>
      </c>
      <c r="Q479">
        <v>0</v>
      </c>
      <c r="R479">
        <v>0</v>
      </c>
      <c r="S479">
        <v>0</v>
      </c>
      <c r="T479">
        <v>0</v>
      </c>
    </row>
    <row r="480" spans="10:20" ht="15.75" customHeight="1">
      <c r="J480">
        <v>0</v>
      </c>
      <c r="K480">
        <v>0</v>
      </c>
      <c r="L480">
        <v>0</v>
      </c>
      <c r="M480">
        <v>0</v>
      </c>
      <c r="N480">
        <v>0</v>
      </c>
      <c r="O480">
        <v>0</v>
      </c>
      <c r="P480">
        <v>0</v>
      </c>
      <c r="Q480">
        <v>0</v>
      </c>
      <c r="R480">
        <v>0</v>
      </c>
      <c r="S480">
        <v>0</v>
      </c>
      <c r="T480">
        <v>0</v>
      </c>
    </row>
    <row r="481" spans="10:20" ht="15.75" customHeight="1">
      <c r="J481">
        <v>0</v>
      </c>
      <c r="K481">
        <v>0</v>
      </c>
      <c r="L481">
        <v>0</v>
      </c>
      <c r="M481">
        <v>0</v>
      </c>
      <c r="N481">
        <v>0</v>
      </c>
      <c r="O481">
        <v>0</v>
      </c>
      <c r="P481">
        <v>0</v>
      </c>
      <c r="Q481">
        <v>0</v>
      </c>
      <c r="R481">
        <v>0</v>
      </c>
      <c r="S481">
        <v>0</v>
      </c>
      <c r="T481">
        <v>0</v>
      </c>
    </row>
    <row r="482" spans="10:20" ht="15.75" customHeight="1">
      <c r="J482">
        <v>0</v>
      </c>
      <c r="K482">
        <v>0</v>
      </c>
      <c r="L482">
        <v>0</v>
      </c>
      <c r="M482">
        <v>0</v>
      </c>
      <c r="N482">
        <v>0</v>
      </c>
      <c r="O482">
        <v>0</v>
      </c>
      <c r="P482">
        <v>0</v>
      </c>
      <c r="Q482">
        <v>0</v>
      </c>
      <c r="R482">
        <v>0</v>
      </c>
      <c r="S482">
        <v>0</v>
      </c>
      <c r="T482">
        <v>0</v>
      </c>
    </row>
    <row r="483" spans="10:20" ht="15.75" customHeight="1">
      <c r="J483">
        <v>0</v>
      </c>
      <c r="K483">
        <v>0</v>
      </c>
      <c r="L483">
        <v>0</v>
      </c>
      <c r="M483">
        <v>0</v>
      </c>
      <c r="N483">
        <v>0</v>
      </c>
      <c r="O483">
        <v>0</v>
      </c>
      <c r="P483">
        <v>0</v>
      </c>
      <c r="Q483">
        <v>0</v>
      </c>
      <c r="R483">
        <v>0</v>
      </c>
      <c r="S483">
        <v>0</v>
      </c>
      <c r="T483">
        <v>0</v>
      </c>
    </row>
    <row r="484" spans="10:20" ht="15.75" customHeight="1">
      <c r="J484">
        <v>0</v>
      </c>
      <c r="K484">
        <v>0</v>
      </c>
      <c r="L484">
        <v>0</v>
      </c>
      <c r="M484">
        <v>0</v>
      </c>
      <c r="N484">
        <v>0</v>
      </c>
      <c r="O484">
        <v>0</v>
      </c>
      <c r="P484">
        <v>0</v>
      </c>
      <c r="Q484">
        <v>0</v>
      </c>
      <c r="R484">
        <v>0</v>
      </c>
      <c r="S484">
        <v>0</v>
      </c>
      <c r="T484">
        <v>0</v>
      </c>
    </row>
    <row r="485" spans="10:20" ht="15.75" customHeight="1">
      <c r="J485">
        <v>0</v>
      </c>
      <c r="K485">
        <v>0</v>
      </c>
      <c r="L485">
        <v>0</v>
      </c>
      <c r="M485">
        <v>0</v>
      </c>
      <c r="N485">
        <v>0</v>
      </c>
      <c r="O485">
        <v>0</v>
      </c>
      <c r="P485">
        <v>0</v>
      </c>
      <c r="Q485">
        <v>0</v>
      </c>
      <c r="R485">
        <v>0</v>
      </c>
      <c r="S485">
        <v>0</v>
      </c>
      <c r="T485">
        <v>0</v>
      </c>
    </row>
    <row r="486" spans="10:20" ht="15.75" customHeight="1">
      <c r="J486">
        <v>0</v>
      </c>
      <c r="K486">
        <v>0</v>
      </c>
      <c r="L486">
        <v>0</v>
      </c>
      <c r="M486">
        <v>0</v>
      </c>
      <c r="N486">
        <v>0</v>
      </c>
      <c r="O486">
        <v>0</v>
      </c>
      <c r="P486">
        <v>0</v>
      </c>
      <c r="Q486">
        <v>0</v>
      </c>
      <c r="R486">
        <v>0</v>
      </c>
      <c r="S486">
        <v>0</v>
      </c>
      <c r="T486">
        <v>0</v>
      </c>
    </row>
    <row r="487" spans="10:20" ht="15.75" customHeight="1">
      <c r="J487">
        <v>0</v>
      </c>
      <c r="K487">
        <v>0</v>
      </c>
      <c r="L487">
        <v>0</v>
      </c>
      <c r="M487">
        <v>0</v>
      </c>
      <c r="N487">
        <v>0</v>
      </c>
      <c r="O487">
        <v>0</v>
      </c>
      <c r="P487">
        <v>0</v>
      </c>
      <c r="Q487">
        <v>0</v>
      </c>
      <c r="R487">
        <v>0</v>
      </c>
      <c r="S487">
        <v>0</v>
      </c>
      <c r="T487">
        <v>0</v>
      </c>
    </row>
    <row r="488" spans="10:20" ht="15.75" customHeight="1">
      <c r="J488">
        <v>0</v>
      </c>
      <c r="K488">
        <v>0</v>
      </c>
      <c r="L488">
        <v>0</v>
      </c>
      <c r="M488">
        <v>0</v>
      </c>
      <c r="N488">
        <v>0</v>
      </c>
      <c r="O488">
        <v>0</v>
      </c>
      <c r="P488">
        <v>0</v>
      </c>
      <c r="Q488">
        <v>0</v>
      </c>
      <c r="R488">
        <v>0</v>
      </c>
      <c r="S488">
        <v>0</v>
      </c>
      <c r="T488">
        <v>0</v>
      </c>
    </row>
    <row r="489" spans="10:20" ht="15.75" customHeight="1">
      <c r="J489">
        <v>0</v>
      </c>
      <c r="K489">
        <v>0</v>
      </c>
      <c r="L489">
        <v>0</v>
      </c>
      <c r="M489">
        <v>0</v>
      </c>
      <c r="N489">
        <v>0</v>
      </c>
      <c r="O489">
        <v>0</v>
      </c>
      <c r="P489">
        <v>0</v>
      </c>
      <c r="Q489">
        <v>0</v>
      </c>
      <c r="R489">
        <v>0</v>
      </c>
      <c r="S489">
        <v>0</v>
      </c>
      <c r="T489">
        <v>0</v>
      </c>
    </row>
    <row r="490" spans="10:20" ht="15.75" customHeight="1">
      <c r="J490">
        <v>0</v>
      </c>
      <c r="K490">
        <v>0</v>
      </c>
      <c r="L490">
        <v>0</v>
      </c>
      <c r="M490">
        <v>0</v>
      </c>
      <c r="N490">
        <v>0</v>
      </c>
      <c r="O490">
        <v>0</v>
      </c>
      <c r="P490">
        <v>0</v>
      </c>
      <c r="Q490">
        <v>0</v>
      </c>
      <c r="R490">
        <v>0</v>
      </c>
      <c r="S490">
        <v>0</v>
      </c>
      <c r="T490">
        <v>0</v>
      </c>
    </row>
    <row r="491" spans="10:20" ht="15.75" customHeight="1">
      <c r="J491">
        <v>0</v>
      </c>
      <c r="K491">
        <v>0</v>
      </c>
      <c r="L491">
        <v>0</v>
      </c>
      <c r="M491">
        <v>0</v>
      </c>
      <c r="N491">
        <v>0</v>
      </c>
      <c r="O491">
        <v>0</v>
      </c>
      <c r="P491">
        <v>0</v>
      </c>
      <c r="Q491">
        <v>0</v>
      </c>
      <c r="R491">
        <v>0</v>
      </c>
      <c r="S491">
        <v>0</v>
      </c>
      <c r="T491">
        <v>0</v>
      </c>
    </row>
    <row r="492" spans="10:20" ht="15.75" customHeight="1">
      <c r="J492">
        <v>0</v>
      </c>
      <c r="K492">
        <v>0</v>
      </c>
      <c r="L492">
        <v>0</v>
      </c>
      <c r="M492">
        <v>0</v>
      </c>
      <c r="N492">
        <v>0</v>
      </c>
      <c r="O492">
        <v>0</v>
      </c>
      <c r="P492">
        <v>0</v>
      </c>
      <c r="Q492">
        <v>0</v>
      </c>
      <c r="R492">
        <v>0</v>
      </c>
      <c r="S492">
        <v>0</v>
      </c>
      <c r="T492">
        <v>0</v>
      </c>
    </row>
    <row r="493" spans="10:20" ht="15.75" customHeight="1">
      <c r="J493">
        <v>0</v>
      </c>
      <c r="K493">
        <v>0</v>
      </c>
      <c r="L493">
        <v>0</v>
      </c>
      <c r="M493">
        <v>0</v>
      </c>
      <c r="N493">
        <v>0</v>
      </c>
      <c r="O493">
        <v>0</v>
      </c>
      <c r="P493">
        <v>0</v>
      </c>
      <c r="Q493">
        <v>0</v>
      </c>
      <c r="R493">
        <v>0</v>
      </c>
      <c r="S493">
        <v>0</v>
      </c>
      <c r="T493">
        <v>0</v>
      </c>
    </row>
    <row r="494" spans="10:20" ht="15.75" customHeight="1">
      <c r="J494">
        <v>0</v>
      </c>
      <c r="K494">
        <v>0</v>
      </c>
      <c r="L494">
        <v>0</v>
      </c>
      <c r="M494">
        <v>0</v>
      </c>
      <c r="N494">
        <v>0</v>
      </c>
      <c r="O494">
        <v>0</v>
      </c>
      <c r="P494">
        <v>0</v>
      </c>
      <c r="Q494">
        <v>0</v>
      </c>
      <c r="R494">
        <v>0</v>
      </c>
      <c r="S494">
        <v>0</v>
      </c>
      <c r="T494">
        <v>0</v>
      </c>
    </row>
    <row r="495" spans="10:20" ht="15.75" customHeight="1">
      <c r="J495">
        <v>0</v>
      </c>
      <c r="K495">
        <v>0</v>
      </c>
      <c r="L495">
        <v>0</v>
      </c>
      <c r="M495">
        <v>0</v>
      </c>
      <c r="N495">
        <v>0</v>
      </c>
      <c r="O495">
        <v>0</v>
      </c>
      <c r="P495">
        <v>0</v>
      </c>
      <c r="Q495">
        <v>0</v>
      </c>
      <c r="R495">
        <v>0</v>
      </c>
      <c r="S495">
        <v>0</v>
      </c>
      <c r="T495">
        <v>0</v>
      </c>
    </row>
    <row r="496" spans="10:20" ht="15.75" customHeight="1">
      <c r="J496">
        <v>0</v>
      </c>
      <c r="K496">
        <v>0</v>
      </c>
      <c r="L496">
        <v>0</v>
      </c>
      <c r="M496">
        <v>0</v>
      </c>
      <c r="N496">
        <v>0</v>
      </c>
      <c r="O496">
        <v>0</v>
      </c>
      <c r="P496">
        <v>0</v>
      </c>
      <c r="Q496">
        <v>0</v>
      </c>
      <c r="R496">
        <v>0</v>
      </c>
      <c r="S496">
        <v>0</v>
      </c>
      <c r="T496">
        <v>0</v>
      </c>
    </row>
    <row r="497" spans="10:20" ht="15.75" customHeight="1">
      <c r="J497">
        <v>0</v>
      </c>
      <c r="K497">
        <v>0</v>
      </c>
      <c r="L497">
        <v>0</v>
      </c>
      <c r="M497">
        <v>0</v>
      </c>
      <c r="N497">
        <v>0</v>
      </c>
      <c r="O497">
        <v>0</v>
      </c>
      <c r="P497">
        <v>0</v>
      </c>
      <c r="Q497">
        <v>0</v>
      </c>
      <c r="R497">
        <v>0</v>
      </c>
      <c r="S497">
        <v>0</v>
      </c>
      <c r="T497">
        <v>0</v>
      </c>
    </row>
    <row r="498" spans="10:20" ht="15.75" customHeight="1">
      <c r="J498">
        <v>0</v>
      </c>
      <c r="K498">
        <v>0</v>
      </c>
      <c r="L498">
        <v>0</v>
      </c>
      <c r="M498">
        <v>0</v>
      </c>
      <c r="N498">
        <v>0</v>
      </c>
      <c r="O498">
        <v>0</v>
      </c>
      <c r="P498">
        <v>0</v>
      </c>
      <c r="Q498">
        <v>0</v>
      </c>
      <c r="R498">
        <v>0</v>
      </c>
      <c r="S498">
        <v>0</v>
      </c>
      <c r="T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 algorithmName="SHA-512" hashValue="96bXgSnwtalJqEV4JuR1fDhI8unLjaFJI9zvY0OeNCwiumHixO3sLy4pmf1DFFYMl3IY2T2dTX661iCCAgZxDA==" saltValue="IDzGV9Wu5NnpUDrticuDFA==" spinCount="100000" sqref="B282:F306" name="Extra Grower Shop 1"/>
    <protectedRange algorithmName="SHA-512" hashValue="pGaZtv1I7hn51dowsu72JVbc5U2lVvx8OWGJrzBr/1vLNSYosXFJrKEtNOMnJcbhlSRN3PPO7yCbUhMf5cucDw==" saltValue="6XNttILc0aFj8OFvsbiqoA==" spinCount="100000" sqref="B307:F331" name="Extra Grower Shop 2"/>
  </protectedRanges>
  <customSheetViews>
    <customSheetView guid="{49FE9DE3-20E9-42A7-AF22-81332A38CC4E}" filter="1" showAutoFilter="1">
      <autoFilter ref="A3:AN1064" xr:uid="{C98BFF07-D632-4AEA-8DD2-DBBF296A587F}">
        <filterColumn colId="0">
          <filters>
            <filter val="Blacklands"/>
          </filters>
        </filterColumn>
      </autoFilter>
    </customSheetView>
    <customSheetView guid="{C9424897-3F1E-4B76-B30F-00904DA18E3B}" filter="1" showAutoFilter="1">
      <autoFilter ref="A3:AN1064" xr:uid="{E0852A5D-4CBA-4475-8C0D-98F8641E81C2}">
        <filterColumn colId="0">
          <filters>
            <filter val="Bruern Farms"/>
          </filters>
        </filterColumn>
      </autoFilter>
    </customSheetView>
    <customSheetView guid="{B187B33B-7677-4F73-A956-2ECC498B1E1C}" filter="1" showAutoFilter="1">
      <autoFilter ref="A3:AN1064" xr:uid="{7D74E3BC-D1EA-45C4-AF11-A60220B4F189}">
        <filterColumn colId="0">
          <filters>
            <filter val="Nettlebed Creamery"/>
          </filters>
        </filterColumn>
      </autoFilter>
    </customSheetView>
    <customSheetView guid="{FB3998CC-4FB8-4363-B191-D4A5AD5FA9CA}" filter="1" showAutoFilter="1">
      <autoFilter ref="A3:AN1064" xr:uid="{EA29E34A-FBD5-4740-BA35-710AE900D3B9}">
        <filterColumn colId="0">
          <filters>
            <filter val="Coleshill Organics"/>
          </filters>
        </filterColumn>
      </autoFilter>
    </customSheetView>
    <customSheetView guid="{E10FA76B-2A31-4DCD-B1A9-D319D247C796}" filter="1" showAutoFilter="1">
      <autoFilter ref="A3:AN1064" xr:uid="{061D8C90-6CCD-4306-951C-6C25656C7AEA}">
        <filterColumn colId="0">
          <filters>
            <filter val="Sandy Lane Organics"/>
          </filters>
        </filterColumn>
      </autoFilter>
    </customSheetView>
    <customSheetView guid="{EFB2F12C-29EF-4125-9972-519BC729B731}" filter="1" showAutoFilter="1">
      <autoFilter ref="A3:AN1064" xr:uid="{9D8C09B2-A631-4E43-9C3A-6E7AA5795DDC}">
        <filterColumn colId="0">
          <filters>
            <filter val="The Market Garden"/>
          </filters>
        </filterColumn>
      </autoFilter>
    </customSheetView>
    <customSheetView guid="{B8B70805-EB6F-472F-AF22-5D31A54882FC}" filter="1" showAutoFilter="1">
      <autoFilter ref="A3:AN1064" xr:uid="{5E9BC130-AA46-4935-897A-12839BE3C855}">
        <filterColumn colId="0">
          <filters>
            <filter val="Oxford City Farm"/>
          </filters>
        </filterColumn>
      </autoFilter>
    </customSheetView>
    <customSheetView guid="{E4946240-84F5-4624-A355-53943C4CF999}" filter="1" showAutoFilter="1">
      <autoFilter ref="A3:AN1064" xr:uid="{A1FBB455-D28B-4D43-82A7-9CE7A98F85D8}">
        <filterColumn colId="0">
          <filters>
            <filter val="Worthy Earth at Bletchingdon"/>
          </filters>
        </filterColumn>
      </autoFilter>
    </customSheetView>
    <customSheetView guid="{BE996029-1294-4FF7-A272-C0E45A2AD883}" filter="1" showAutoFilter="1">
      <autoFilter ref="A3:AN1064" xr:uid="{13B269CE-2946-4701-89CD-B83CD269A9C1}">
        <filterColumn colId="0">
          <filters>
            <filter val="Willowbrook Farm"/>
          </filters>
        </filterColumn>
      </autoFilter>
    </customSheetView>
    <customSheetView guid="{425A61E2-93C6-472F-BEDF-993E663EB839}" filter="1" showAutoFilter="1">
      <autoFilter ref="A3:AN1064" xr:uid="{0B1C837C-20E1-45D3-B1DF-6E5F4E86AF8E}">
        <filterColumn colId="0">
          <filters>
            <filter val="North Aston Farms"/>
          </filters>
        </filterColumn>
      </autoFilter>
    </customSheetView>
  </customSheetViews>
  <mergeCells count="2">
    <mergeCell ref="A2:G2"/>
    <mergeCell ref="I1:Q2"/>
  </mergeCells>
  <conditionalFormatting sqref="J4:AM331">
    <cfRule type="cellIs" dxfId="90" priority="11" operator="greaterThan">
      <formula>0</formula>
    </cfRule>
  </conditionalFormatting>
  <conditionalFormatting sqref="J4:AM331">
    <cfRule type="cellIs" dxfId="89" priority="12" operator="equal">
      <formula>0</formula>
    </cfRule>
  </conditionalFormatting>
  <conditionalFormatting sqref="G4:G331">
    <cfRule type="cellIs" dxfId="88" priority="2" operator="lessThan">
      <formula>0</formula>
    </cfRule>
  </conditionalFormatting>
  <conditionalFormatting sqref="G4:G331">
    <cfRule type="cellIs" dxfId="87" priority="3" operator="equal">
      <formula>0</formula>
    </cfRule>
  </conditionalFormatting>
  <conditionalFormatting sqref="G4:G331">
    <cfRule type="cellIs" dxfId="86" priority="4" operator="between">
      <formula>0.00001</formula>
      <formula>$F4-0.0001</formula>
    </cfRule>
  </conditionalFormatting>
  <conditionalFormatting sqref="G4:G331">
    <cfRule type="cellIs" dxfId="85" priority="5" operator="equal">
      <formula>$F4</formula>
    </cfRule>
  </conditionalFormatting>
  <conditionalFormatting sqref="G4:G331">
    <cfRule type="containsBlanks" dxfId="84" priority="1">
      <formula>LEN(TRIM(G4))=0</formula>
    </cfRule>
  </conditionalFormatting>
  <dataValidations count="5">
    <dataValidation type="custom" allowBlank="1" showDropDown="1" showInputMessage="1" showErrorMessage="1" prompt="Please be sure to enter a number" sqref="F4:F53 F110:F256 E282:E331 F260:F331 F57:F106" xr:uid="{BA96B8FA-935E-4549-B248-2160B0DEB261}">
      <formula1>ISNUMBER(E4)</formula1>
    </dataValidation>
    <dataValidation allowBlank="1" showInputMessage="1" showErrorMessage="1" promptTitle="Put any additional info relating to the produce in this column" sqref="C57:C106 C4:C53 C110:C256 C260:C331"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332:AS1048576 AT1:XFD1048576" xr:uid="{AAA59AFD-02D1-4C7F-ACD1-BC8D53C5140E}"/>
    <dataValidation type="custom" allowBlank="1" showInputMessage="1" showErrorMessage="1" promptTitle="Please enter the number only, not £. The £ sign will be added automatically" prompt="Please be sure to enter a number" sqref="E4:E281" xr:uid="{0B6130ED-90A9-453B-9356-8E350FC3B7B6}">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D57:D106 D6:D53 D110:D256 D260:D331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B57:B106 B4:B53 B110:B256 B260:B331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Info'!$B$3:$B$21</xm:f>
          </x14:formula1>
          <xm:sqref>U2:AM2</xm:sqref>
        </x14:dataValidation>
        <x14:dataValidation type="list" allowBlank="1" showErrorMessage="1" xr:uid="{A35997C1-767B-4458-8517-05BCB99F5862}">
          <x14:formula1>
            <xm:f>'Buyer Contact Info'!$B$3:$B$21</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Info'!$B$3:$B$21</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workbookViewId="0">
      <selection activeCell="D32" sqref="D32"/>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1"/>
      <c r="B1" s="21"/>
      <c r="C1" s="21"/>
      <c r="D1" s="21"/>
      <c r="E1" s="21"/>
      <c r="F1" s="21"/>
    </row>
    <row r="2" spans="1:6" ht="15">
      <c r="A2" s="21"/>
      <c r="B2" s="22" t="s">
        <v>76</v>
      </c>
      <c r="C2" s="23" t="s">
        <v>77</v>
      </c>
      <c r="D2" s="23" t="s">
        <v>78</v>
      </c>
      <c r="E2" s="24" t="s">
        <v>79</v>
      </c>
      <c r="F2" s="25" t="s">
        <v>80</v>
      </c>
    </row>
    <row r="3" spans="1:6" ht="24" customHeight="1">
      <c r="A3" s="26"/>
      <c r="B3" s="27" t="s">
        <v>22</v>
      </c>
      <c r="C3" s="28" t="s">
        <v>81</v>
      </c>
      <c r="D3" s="29" t="s">
        <v>82</v>
      </c>
      <c r="E3" s="30" t="s">
        <v>83</v>
      </c>
      <c r="F3" s="31" t="s">
        <v>84</v>
      </c>
    </row>
    <row r="4" spans="1:6" ht="24" customHeight="1">
      <c r="A4" s="20"/>
      <c r="B4" s="32" t="s">
        <v>36</v>
      </c>
      <c r="C4" s="33" t="s">
        <v>85</v>
      </c>
      <c r="D4" s="34" t="s">
        <v>86</v>
      </c>
      <c r="E4" s="35" t="s">
        <v>87</v>
      </c>
      <c r="F4" s="36" t="s">
        <v>88</v>
      </c>
    </row>
    <row r="5" spans="1:6" ht="24" customHeight="1">
      <c r="A5" s="20"/>
      <c r="B5" s="37" t="s">
        <v>40</v>
      </c>
      <c r="C5" s="33" t="s">
        <v>89</v>
      </c>
      <c r="D5" s="34" t="s">
        <v>90</v>
      </c>
      <c r="E5" s="35" t="s">
        <v>91</v>
      </c>
      <c r="F5" s="36" t="s">
        <v>92</v>
      </c>
    </row>
    <row r="6" spans="1:6" ht="24" customHeight="1">
      <c r="A6" s="20"/>
      <c r="B6" s="32" t="s">
        <v>46</v>
      </c>
      <c r="C6" s="38" t="s">
        <v>93</v>
      </c>
      <c r="D6" s="34" t="s">
        <v>94</v>
      </c>
      <c r="E6" s="35" t="s">
        <v>95</v>
      </c>
      <c r="F6" s="36" t="s">
        <v>96</v>
      </c>
    </row>
    <row r="7" spans="1:6" ht="24" customHeight="1">
      <c r="A7" s="20"/>
      <c r="B7" s="37" t="s">
        <v>48</v>
      </c>
      <c r="C7" s="38" t="s">
        <v>97</v>
      </c>
      <c r="D7" s="34" t="s">
        <v>98</v>
      </c>
      <c r="E7" s="35" t="s">
        <v>99</v>
      </c>
      <c r="F7" s="36" t="s">
        <v>100</v>
      </c>
    </row>
    <row r="8" spans="1:6" ht="24" customHeight="1">
      <c r="A8" s="20"/>
      <c r="B8" s="37" t="s">
        <v>55</v>
      </c>
      <c r="C8" s="38" t="s">
        <v>101</v>
      </c>
      <c r="D8" s="34" t="s">
        <v>102</v>
      </c>
      <c r="E8" s="35" t="s">
        <v>103</v>
      </c>
      <c r="F8" s="36" t="s">
        <v>104</v>
      </c>
    </row>
    <row r="9" spans="1:6" ht="24" customHeight="1">
      <c r="A9" s="20"/>
      <c r="B9" s="37" t="s">
        <v>56</v>
      </c>
      <c r="C9" s="39" t="s">
        <v>105</v>
      </c>
      <c r="D9" s="34" t="s">
        <v>106</v>
      </c>
      <c r="E9" s="35" t="s">
        <v>107</v>
      </c>
      <c r="F9" s="36" t="s">
        <v>108</v>
      </c>
    </row>
    <row r="10" spans="1:6" ht="24" customHeight="1">
      <c r="A10" s="20"/>
      <c r="B10" s="37" t="s">
        <v>58</v>
      </c>
      <c r="C10" s="38" t="s">
        <v>109</v>
      </c>
      <c r="D10" s="34" t="s">
        <v>110</v>
      </c>
      <c r="E10" s="35" t="s">
        <v>111</v>
      </c>
      <c r="F10" s="36" t="s">
        <v>112</v>
      </c>
    </row>
    <row r="11" spans="1:6" ht="24" customHeight="1">
      <c r="A11" s="20"/>
      <c r="B11" s="37" t="s">
        <v>60</v>
      </c>
      <c r="C11" s="38" t="s">
        <v>113</v>
      </c>
      <c r="D11" s="34" t="s">
        <v>114</v>
      </c>
      <c r="E11" s="35" t="s">
        <v>115</v>
      </c>
      <c r="F11" s="36" t="s">
        <v>116</v>
      </c>
    </row>
    <row r="12" spans="1:6" ht="24" customHeight="1">
      <c r="A12" s="20"/>
      <c r="B12" s="32" t="s">
        <v>68</v>
      </c>
      <c r="C12" s="38" t="s">
        <v>117</v>
      </c>
      <c r="D12" s="34" t="s">
        <v>118</v>
      </c>
      <c r="E12" s="35" t="s">
        <v>119</v>
      </c>
      <c r="F12" s="36" t="s">
        <v>120</v>
      </c>
    </row>
    <row r="13" spans="1:6" ht="24" customHeight="1">
      <c r="A13" s="20"/>
      <c r="B13" s="37" t="s">
        <v>70</v>
      </c>
      <c r="C13" s="38" t="s">
        <v>121</v>
      </c>
      <c r="D13" s="126" t="s">
        <v>122</v>
      </c>
      <c r="E13" s="35" t="s">
        <v>123</v>
      </c>
      <c r="F13" s="36" t="s">
        <v>124</v>
      </c>
    </row>
    <row r="14" spans="1:6" ht="15" hidden="1">
      <c r="A14" s="20"/>
      <c r="B14" s="32" t="s">
        <v>125</v>
      </c>
      <c r="C14" s="33"/>
      <c r="D14" s="34"/>
      <c r="E14" s="35"/>
      <c r="F14" s="36"/>
    </row>
    <row r="15" spans="1:6" ht="12.75" hidden="1">
      <c r="A15" s="20"/>
      <c r="B15" s="32" t="s">
        <v>126</v>
      </c>
      <c r="C15" s="38"/>
      <c r="D15" s="34"/>
      <c r="E15" s="35"/>
      <c r="F15" s="36"/>
    </row>
    <row r="16" spans="1:6" ht="12.75" hidden="1">
      <c r="A16" s="20"/>
      <c r="B16" s="32" t="s">
        <v>127</v>
      </c>
      <c r="C16" s="39"/>
      <c r="D16" s="34"/>
      <c r="E16" s="35"/>
      <c r="F16" s="36"/>
    </row>
    <row r="17" spans="1:6" ht="12.75" hidden="1">
      <c r="A17" s="20"/>
      <c r="B17" s="32" t="s">
        <v>128</v>
      </c>
      <c r="C17" s="38"/>
      <c r="D17" s="34"/>
      <c r="E17" s="35"/>
      <c r="F17" s="36"/>
    </row>
    <row r="18" spans="1:6" ht="12.75" hidden="1">
      <c r="A18" s="20"/>
      <c r="B18" s="32" t="s">
        <v>129</v>
      </c>
      <c r="C18" s="38"/>
      <c r="D18" s="34"/>
      <c r="E18" s="35"/>
      <c r="F18" s="36"/>
    </row>
    <row r="19" spans="1:6" ht="12.75" hidden="1">
      <c r="A19" s="20"/>
      <c r="B19" s="32" t="s">
        <v>130</v>
      </c>
      <c r="C19" s="38"/>
      <c r="D19" s="34"/>
      <c r="E19" s="35"/>
      <c r="F19" s="36"/>
    </row>
    <row r="20" spans="1:6" ht="15" hidden="1">
      <c r="A20" s="20"/>
      <c r="B20" s="32" t="s">
        <v>131</v>
      </c>
      <c r="C20" s="33"/>
      <c r="D20" s="34"/>
      <c r="E20" s="35"/>
      <c r="F20" s="36"/>
    </row>
    <row r="21" spans="1:6" ht="12.75" hidden="1">
      <c r="A21" s="20"/>
      <c r="B21" s="32" t="s">
        <v>132</v>
      </c>
      <c r="C21" s="38"/>
      <c r="D21" s="34"/>
      <c r="E21" s="35"/>
      <c r="F21" s="36"/>
    </row>
    <row r="22" spans="1:6" ht="12.75" hidden="1">
      <c r="A22" s="20"/>
      <c r="B22" s="32" t="s">
        <v>133</v>
      </c>
      <c r="C22" s="39"/>
      <c r="D22" s="34"/>
      <c r="E22" s="35"/>
      <c r="F22" s="36"/>
    </row>
    <row r="23" spans="1:6" ht="12.75" hidden="1">
      <c r="A23" s="20"/>
      <c r="B23" s="32" t="s">
        <v>134</v>
      </c>
      <c r="C23" s="38"/>
      <c r="D23" s="34"/>
      <c r="E23" s="35"/>
      <c r="F23" s="36"/>
    </row>
    <row r="24" spans="1:6" ht="12.75" hidden="1">
      <c r="A24" s="20"/>
      <c r="B24" s="32" t="s">
        <v>135</v>
      </c>
      <c r="C24" s="38"/>
      <c r="D24" s="34"/>
      <c r="E24" s="35"/>
      <c r="F24" s="36"/>
    </row>
    <row r="25" spans="1:6" ht="12.75" hidden="1">
      <c r="A25" s="20"/>
      <c r="B25" s="32" t="s">
        <v>136</v>
      </c>
      <c r="C25" s="39"/>
      <c r="D25" s="34"/>
      <c r="E25" s="35"/>
      <c r="F25" s="36"/>
    </row>
    <row r="26" spans="1:6" ht="12.75" hidden="1">
      <c r="B26" s="32" t="s">
        <v>137</v>
      </c>
      <c r="C26" s="39"/>
      <c r="D26" s="35"/>
      <c r="E26" s="35"/>
      <c r="F26" s="36"/>
    </row>
    <row r="27" spans="1:6" ht="12.75" hidden="1">
      <c r="B27" s="32" t="s">
        <v>138</v>
      </c>
      <c r="C27" s="39"/>
      <c r="D27" s="35"/>
      <c r="E27" s="35"/>
      <c r="F27" s="36"/>
    </row>
    <row r="28" spans="1:6" ht="12.75" hidden="1">
      <c r="B28" s="32" t="s">
        <v>139</v>
      </c>
      <c r="C28" s="39"/>
      <c r="D28" s="35"/>
      <c r="E28" s="35"/>
      <c r="F28" s="36"/>
    </row>
    <row r="29" spans="1:6" ht="12.75" hidden="1">
      <c r="B29" s="32" t="s">
        <v>140</v>
      </c>
      <c r="C29" s="39"/>
      <c r="D29" s="35"/>
      <c r="E29" s="35"/>
      <c r="F29" s="36"/>
    </row>
    <row r="30" spans="1:6" ht="12.75" hidden="1">
      <c r="B30" s="32" t="s">
        <v>141</v>
      </c>
      <c r="C30" s="39"/>
      <c r="D30" s="35"/>
      <c r="E30" s="35"/>
      <c r="F30" s="36"/>
    </row>
    <row r="31" spans="1:6" ht="12.75" hidden="1">
      <c r="B31" s="32" t="s">
        <v>142</v>
      </c>
      <c r="C31" s="39"/>
      <c r="D31" s="35"/>
      <c r="E31" s="35"/>
      <c r="F31" s="36"/>
    </row>
    <row r="32" spans="1:6" ht="12.75">
      <c r="B32" s="40"/>
      <c r="C32" s="39"/>
      <c r="D32" s="35"/>
      <c r="E32" s="35"/>
      <c r="F32" s="36"/>
    </row>
    <row r="33" spans="2:6" ht="12.75">
      <c r="B33" s="40"/>
      <c r="C33" s="39"/>
      <c r="D33" s="35"/>
      <c r="E33" s="35"/>
      <c r="F33" s="36"/>
    </row>
    <row r="34" spans="2:6" ht="12.75">
      <c r="B34" s="40"/>
      <c r="C34" s="39"/>
      <c r="D34" s="35"/>
      <c r="E34" s="35"/>
      <c r="F34" s="36"/>
    </row>
    <row r="35" spans="2:6" ht="12.75">
      <c r="B35" s="40"/>
      <c r="C35" s="39"/>
      <c r="D35" s="35"/>
      <c r="E35" s="35"/>
      <c r="F35" s="36"/>
    </row>
    <row r="36" spans="2:6" ht="12.75">
      <c r="B36" s="40"/>
      <c r="C36" s="39"/>
      <c r="D36" s="35"/>
      <c r="E36" s="35"/>
      <c r="F36" s="36"/>
    </row>
    <row r="37" spans="2:6" ht="12.75">
      <c r="B37" s="40"/>
      <c r="C37" s="39"/>
      <c r="D37" s="35"/>
      <c r="E37" s="35"/>
      <c r="F37" s="36"/>
    </row>
    <row r="38" spans="2:6" ht="12.75">
      <c r="B38" s="40"/>
      <c r="C38" s="39"/>
      <c r="D38" s="35"/>
      <c r="E38" s="35"/>
      <c r="F38" s="36"/>
    </row>
    <row r="39" spans="2:6" ht="12.75">
      <c r="B39" s="40"/>
      <c r="C39" s="39"/>
      <c r="D39" s="35"/>
      <c r="E39" s="35"/>
      <c r="F39" s="36"/>
    </row>
    <row r="40" spans="2:6" ht="12.75">
      <c r="B40" s="40"/>
      <c r="C40" s="39"/>
      <c r="D40" s="35"/>
      <c r="E40" s="35"/>
      <c r="F40" s="36"/>
    </row>
    <row r="41" spans="2:6" ht="12.75">
      <c r="B41" s="40"/>
      <c r="C41" s="39"/>
      <c r="D41" s="35"/>
      <c r="E41" s="35"/>
      <c r="F41" s="36"/>
    </row>
    <row r="42" spans="2:6" ht="12.75">
      <c r="B42" s="40"/>
      <c r="C42" s="39"/>
      <c r="D42" s="35"/>
      <c r="E42" s="35"/>
      <c r="F42" s="36"/>
    </row>
    <row r="43" spans="2:6" ht="12.75">
      <c r="B43" s="40"/>
      <c r="C43" s="39"/>
      <c r="D43" s="35"/>
      <c r="E43" s="35"/>
      <c r="F43" s="36"/>
    </row>
    <row r="44" spans="2:6" ht="12.75">
      <c r="B44" s="40"/>
      <c r="C44" s="39"/>
      <c r="D44" s="35"/>
      <c r="E44" s="35"/>
      <c r="F44" s="36"/>
    </row>
    <row r="45" spans="2:6" ht="12.75">
      <c r="B45" s="40"/>
      <c r="C45" s="39"/>
      <c r="D45" s="35"/>
      <c r="E45" s="35"/>
      <c r="F45" s="36"/>
    </row>
    <row r="46" spans="2:6" ht="12.75">
      <c r="B46" s="40"/>
      <c r="C46" s="39"/>
      <c r="D46" s="35"/>
      <c r="E46" s="35"/>
      <c r="F46" s="36"/>
    </row>
    <row r="47" spans="2:6" ht="12.75">
      <c r="B47" s="40"/>
      <c r="C47" s="39"/>
      <c r="D47" s="35"/>
      <c r="E47" s="35"/>
      <c r="F47" s="36"/>
    </row>
    <row r="48" spans="2:6" ht="12.75">
      <c r="B48" s="40"/>
      <c r="C48" s="39"/>
      <c r="D48" s="35"/>
      <c r="E48" s="35"/>
      <c r="F48" s="36"/>
    </row>
    <row r="49" spans="2:6" ht="12.75">
      <c r="B49" s="40"/>
      <c r="C49" s="39"/>
      <c r="D49" s="35"/>
      <c r="E49" s="35"/>
      <c r="F49" s="36"/>
    </row>
    <row r="50" spans="2:6" ht="12.75">
      <c r="B50" s="40"/>
      <c r="C50" s="39"/>
      <c r="D50" s="35"/>
      <c r="E50" s="35"/>
      <c r="F50" s="36"/>
    </row>
    <row r="51" spans="2:6" ht="12.75">
      <c r="B51" s="40"/>
      <c r="C51" s="39"/>
      <c r="D51" s="35"/>
      <c r="E51" s="35"/>
      <c r="F51" s="36"/>
    </row>
    <row r="52" spans="2:6" ht="12.75">
      <c r="B52" s="40"/>
      <c r="C52" s="39"/>
      <c r="D52" s="35"/>
      <c r="E52" s="35"/>
      <c r="F52" s="36"/>
    </row>
    <row r="53" spans="2:6" ht="12.75">
      <c r="B53" s="40"/>
      <c r="C53" s="39"/>
      <c r="D53" s="35"/>
      <c r="E53" s="35"/>
      <c r="F53" s="36"/>
    </row>
    <row r="54" spans="2:6" ht="12.75">
      <c r="B54" s="40"/>
      <c r="C54" s="39"/>
      <c r="D54" s="35"/>
      <c r="E54" s="35"/>
      <c r="F54" s="36"/>
    </row>
    <row r="55" spans="2:6" ht="12.75">
      <c r="B55" s="40"/>
      <c r="C55" s="39"/>
      <c r="D55" s="35"/>
      <c r="E55" s="35"/>
      <c r="F55" s="36"/>
    </row>
    <row r="56" spans="2:6" ht="12.75">
      <c r="B56" s="40"/>
      <c r="C56" s="39"/>
      <c r="D56" s="35"/>
      <c r="E56" s="35"/>
      <c r="F56" s="36"/>
    </row>
    <row r="57" spans="2:6" ht="12.75">
      <c r="B57" s="40"/>
      <c r="C57" s="39"/>
      <c r="D57" s="35"/>
      <c r="E57" s="35"/>
      <c r="F57" s="36"/>
    </row>
    <row r="58" spans="2:6" ht="12.75">
      <c r="B58" s="40"/>
      <c r="C58" s="39"/>
      <c r="D58" s="35"/>
      <c r="E58" s="35"/>
      <c r="F58" s="36"/>
    </row>
    <row r="59" spans="2:6" ht="12.75">
      <c r="B59" s="40"/>
      <c r="C59" s="39"/>
      <c r="D59" s="35"/>
      <c r="E59" s="35"/>
      <c r="F59" s="36"/>
    </row>
    <row r="60" spans="2:6" ht="12.75">
      <c r="B60" s="40"/>
      <c r="C60" s="39"/>
      <c r="D60" s="35"/>
      <c r="E60" s="35"/>
      <c r="F60" s="36"/>
    </row>
    <row r="61" spans="2:6" ht="12.75">
      <c r="B61" s="40"/>
      <c r="C61" s="39"/>
      <c r="D61" s="35"/>
      <c r="E61" s="35"/>
      <c r="F61" s="36"/>
    </row>
    <row r="62" spans="2:6" ht="12.75">
      <c r="B62" s="40"/>
      <c r="C62" s="39"/>
      <c r="D62" s="35"/>
      <c r="E62" s="35"/>
      <c r="F62" s="36"/>
    </row>
    <row r="63" spans="2:6" ht="12.75">
      <c r="B63" s="40"/>
      <c r="C63" s="39"/>
      <c r="D63" s="35"/>
      <c r="E63" s="35"/>
      <c r="F63" s="36"/>
    </row>
    <row r="64" spans="2:6" ht="12.75">
      <c r="B64" s="40"/>
      <c r="C64" s="39"/>
      <c r="D64" s="35"/>
      <c r="E64" s="35"/>
      <c r="F64" s="36"/>
    </row>
    <row r="65" spans="2:6" ht="12.75">
      <c r="B65" s="40"/>
      <c r="C65" s="39"/>
      <c r="D65" s="35"/>
      <c r="E65" s="35"/>
      <c r="F65" s="36"/>
    </row>
    <row r="66" spans="2:6" ht="12.75">
      <c r="B66" s="40"/>
      <c r="C66" s="39"/>
      <c r="D66" s="35"/>
      <c r="E66" s="35"/>
      <c r="F66" s="36"/>
    </row>
    <row r="67" spans="2:6" ht="12.75">
      <c r="B67" s="40"/>
      <c r="C67" s="39"/>
      <c r="D67" s="35"/>
      <c r="E67" s="35"/>
      <c r="F67" s="36"/>
    </row>
    <row r="68" spans="2:6" ht="12.75">
      <c r="B68" s="40"/>
      <c r="C68" s="39"/>
      <c r="D68" s="35"/>
      <c r="E68" s="35"/>
      <c r="F68" s="36"/>
    </row>
    <row r="69" spans="2:6" ht="12.75">
      <c r="B69" s="40"/>
      <c r="C69" s="39"/>
      <c r="D69" s="35"/>
      <c r="E69" s="35"/>
      <c r="F69" s="36"/>
    </row>
    <row r="70" spans="2:6" ht="12.75">
      <c r="B70" s="40"/>
      <c r="C70" s="39"/>
      <c r="D70" s="35"/>
      <c r="E70" s="35"/>
      <c r="F70" s="36"/>
    </row>
    <row r="71" spans="2:6" ht="12.75">
      <c r="B71" s="40"/>
      <c r="C71" s="39"/>
      <c r="D71" s="35"/>
      <c r="E71" s="35"/>
      <c r="F71" s="36"/>
    </row>
    <row r="72" spans="2:6" ht="12.75">
      <c r="B72" s="40"/>
      <c r="C72" s="39"/>
      <c r="D72" s="35"/>
      <c r="E72" s="35"/>
      <c r="F72" s="36"/>
    </row>
    <row r="73" spans="2:6" ht="12.75">
      <c r="B73" s="40"/>
      <c r="C73" s="39"/>
      <c r="D73" s="35"/>
      <c r="E73" s="35"/>
      <c r="F73" s="36"/>
    </row>
    <row r="74" spans="2:6" ht="12.75">
      <c r="B74" s="40"/>
      <c r="C74" s="39"/>
      <c r="D74" s="35"/>
      <c r="E74" s="35"/>
      <c r="F74" s="36"/>
    </row>
    <row r="75" spans="2:6" ht="12.75">
      <c r="B75" s="40"/>
      <c r="C75" s="39"/>
      <c r="D75" s="35"/>
      <c r="E75" s="35"/>
      <c r="F75" s="36"/>
    </row>
    <row r="76" spans="2:6" ht="12.75">
      <c r="B76" s="40"/>
      <c r="C76" s="39"/>
      <c r="D76" s="35"/>
      <c r="E76" s="35"/>
      <c r="F76" s="36"/>
    </row>
    <row r="77" spans="2:6" ht="12.75">
      <c r="B77" s="40"/>
      <c r="C77" s="39"/>
      <c r="D77" s="35"/>
      <c r="E77" s="35"/>
      <c r="F77" s="36"/>
    </row>
    <row r="78" spans="2:6" ht="12.75">
      <c r="B78" s="40"/>
      <c r="C78" s="39"/>
      <c r="D78" s="35"/>
      <c r="E78" s="35"/>
      <c r="F78" s="36"/>
    </row>
    <row r="79" spans="2:6" ht="12.75">
      <c r="B79" s="40"/>
      <c r="C79" s="39"/>
      <c r="D79" s="35"/>
      <c r="E79" s="35"/>
      <c r="F79" s="36"/>
    </row>
    <row r="80" spans="2:6" ht="12.75">
      <c r="B80" s="40"/>
      <c r="C80" s="39"/>
      <c r="D80" s="35"/>
      <c r="E80" s="35"/>
      <c r="F80" s="36"/>
    </row>
    <row r="81" spans="2:6" ht="12.75">
      <c r="B81" s="40"/>
      <c r="C81" s="39"/>
      <c r="D81" s="35"/>
      <c r="E81" s="35"/>
      <c r="F81" s="36"/>
    </row>
    <row r="82" spans="2:6" ht="12.75">
      <c r="B82" s="40"/>
      <c r="C82" s="39"/>
      <c r="D82" s="35"/>
      <c r="E82" s="35"/>
      <c r="F82" s="36"/>
    </row>
    <row r="83" spans="2:6" ht="12.75">
      <c r="B83" s="40"/>
      <c r="C83" s="39"/>
      <c r="D83" s="35"/>
      <c r="E83" s="35"/>
      <c r="F83" s="36"/>
    </row>
    <row r="84" spans="2:6" ht="12.75">
      <c r="B84" s="40"/>
      <c r="C84" s="39"/>
      <c r="D84" s="35"/>
      <c r="E84" s="35"/>
      <c r="F84" s="36"/>
    </row>
    <row r="85" spans="2:6" ht="12.75">
      <c r="B85" s="40"/>
      <c r="C85" s="39"/>
      <c r="D85" s="35"/>
      <c r="E85" s="35"/>
      <c r="F85" s="36"/>
    </row>
    <row r="86" spans="2:6" ht="12.75">
      <c r="B86" s="40"/>
      <c r="C86" s="39"/>
      <c r="D86" s="35"/>
      <c r="E86" s="35"/>
      <c r="F86" s="36"/>
    </row>
    <row r="87" spans="2:6" ht="12.75">
      <c r="B87" s="40"/>
      <c r="C87" s="39"/>
      <c r="D87" s="35"/>
      <c r="E87" s="35"/>
      <c r="F87" s="36"/>
    </row>
    <row r="88" spans="2:6" ht="12.75">
      <c r="B88" s="40"/>
      <c r="C88" s="39"/>
      <c r="D88" s="35"/>
      <c r="E88" s="35"/>
      <c r="F88" s="36"/>
    </row>
    <row r="89" spans="2:6" ht="12.75">
      <c r="B89" s="40"/>
      <c r="C89" s="39"/>
      <c r="D89" s="35"/>
      <c r="E89" s="35"/>
      <c r="F89" s="36"/>
    </row>
    <row r="90" spans="2:6" ht="12.75">
      <c r="B90" s="40"/>
      <c r="C90" s="39"/>
      <c r="D90" s="35"/>
      <c r="E90" s="35"/>
      <c r="F90" s="36"/>
    </row>
    <row r="91" spans="2:6" ht="12.75">
      <c r="B91" s="40"/>
      <c r="C91" s="39"/>
      <c r="D91" s="35"/>
      <c r="E91" s="35"/>
      <c r="F91" s="36"/>
    </row>
    <row r="92" spans="2:6" ht="12.75">
      <c r="B92" s="40"/>
      <c r="C92" s="39"/>
      <c r="D92" s="35"/>
      <c r="E92" s="35"/>
      <c r="F92" s="36"/>
    </row>
    <row r="93" spans="2:6" ht="12.75">
      <c r="B93" s="40"/>
      <c r="C93" s="39"/>
      <c r="D93" s="35"/>
      <c r="E93" s="35"/>
      <c r="F93" s="36"/>
    </row>
    <row r="94" spans="2:6" ht="12.75">
      <c r="B94" s="40"/>
      <c r="C94" s="39"/>
      <c r="D94" s="35"/>
      <c r="E94" s="35"/>
      <c r="F94" s="36"/>
    </row>
    <row r="95" spans="2:6" ht="12.75">
      <c r="B95" s="40"/>
      <c r="C95" s="39"/>
      <c r="D95" s="35"/>
      <c r="E95" s="35"/>
      <c r="F95" s="36"/>
    </row>
    <row r="96" spans="2:6" ht="12.75">
      <c r="B96" s="40"/>
      <c r="C96" s="39"/>
      <c r="D96" s="35"/>
      <c r="E96" s="35"/>
      <c r="F96" s="36"/>
    </row>
    <row r="97" spans="2:6" ht="12.75">
      <c r="B97" s="40"/>
      <c r="C97" s="39"/>
      <c r="D97" s="35"/>
      <c r="E97" s="35"/>
      <c r="F97" s="36"/>
    </row>
    <row r="98" spans="2:6" ht="12.75">
      <c r="B98" s="40"/>
      <c r="C98" s="39"/>
      <c r="D98" s="35"/>
      <c r="E98" s="35"/>
      <c r="F98" s="36"/>
    </row>
    <row r="99" spans="2:6" ht="12.75">
      <c r="B99" s="40"/>
      <c r="C99" s="39"/>
      <c r="D99" s="35"/>
      <c r="E99" s="35"/>
      <c r="F99" s="36"/>
    </row>
    <row r="100" spans="2:6" ht="12.75">
      <c r="B100" s="40"/>
      <c r="C100" s="39"/>
      <c r="D100" s="35"/>
      <c r="E100" s="35"/>
      <c r="F100" s="36"/>
    </row>
    <row r="101" spans="2:6" ht="12.75">
      <c r="B101" s="40"/>
      <c r="C101" s="39"/>
      <c r="D101" s="35"/>
      <c r="E101" s="35"/>
      <c r="F101" s="36"/>
    </row>
    <row r="102" spans="2:6" ht="12.75">
      <c r="B102" s="40"/>
      <c r="C102" s="39"/>
      <c r="D102" s="35"/>
      <c r="E102" s="35"/>
      <c r="F102" s="36"/>
    </row>
    <row r="103" spans="2:6" ht="12.75">
      <c r="B103" s="40"/>
      <c r="C103" s="39"/>
      <c r="D103" s="35"/>
      <c r="E103" s="35"/>
      <c r="F103" s="36"/>
    </row>
    <row r="104" spans="2:6" ht="12.75">
      <c r="B104" s="40"/>
      <c r="C104" s="39"/>
      <c r="D104" s="35"/>
      <c r="E104" s="35"/>
      <c r="F104" s="36"/>
    </row>
    <row r="105" spans="2:6" ht="12.75">
      <c r="B105" s="40"/>
      <c r="C105" s="39"/>
      <c r="D105" s="35"/>
      <c r="E105" s="35"/>
      <c r="F105" s="36"/>
    </row>
    <row r="106" spans="2:6" ht="12.75">
      <c r="B106" s="40"/>
      <c r="C106" s="39"/>
      <c r="D106" s="35"/>
      <c r="E106" s="35"/>
      <c r="F106" s="36"/>
    </row>
    <row r="107" spans="2:6" ht="12.75">
      <c r="B107" s="40"/>
      <c r="C107" s="39"/>
      <c r="D107" s="35"/>
      <c r="E107" s="35"/>
      <c r="F107" s="36"/>
    </row>
    <row r="108" spans="2:6" ht="12.75">
      <c r="B108" s="40"/>
      <c r="C108" s="39"/>
      <c r="D108" s="35"/>
      <c r="E108" s="35"/>
      <c r="F108" s="36"/>
    </row>
    <row r="109" spans="2:6" ht="12.75">
      <c r="B109" s="40"/>
      <c r="C109" s="39"/>
      <c r="D109" s="35"/>
      <c r="E109" s="35"/>
      <c r="F109" s="36"/>
    </row>
    <row r="110" spans="2:6" ht="12.75">
      <c r="B110" s="40"/>
      <c r="C110" s="39"/>
      <c r="D110" s="35"/>
      <c r="E110" s="35"/>
      <c r="F110" s="36"/>
    </row>
    <row r="111" spans="2:6" ht="12.75">
      <c r="B111" s="40"/>
      <c r="C111" s="39"/>
      <c r="D111" s="35"/>
      <c r="E111" s="35"/>
      <c r="F111" s="36"/>
    </row>
    <row r="112" spans="2:6" ht="12.75">
      <c r="B112" s="40"/>
      <c r="C112" s="39"/>
      <c r="D112" s="35"/>
      <c r="E112" s="35"/>
      <c r="F112" s="36"/>
    </row>
    <row r="113" spans="2:6" ht="12.75">
      <c r="B113" s="40"/>
      <c r="C113" s="39"/>
      <c r="D113" s="35"/>
      <c r="E113" s="35"/>
      <c r="F113" s="36"/>
    </row>
    <row r="114" spans="2:6" ht="12.75">
      <c r="B114" s="40"/>
      <c r="C114" s="39"/>
      <c r="D114" s="35"/>
      <c r="E114" s="35"/>
      <c r="F114" s="36"/>
    </row>
    <row r="115" spans="2:6" ht="12.75">
      <c r="B115" s="40"/>
      <c r="C115" s="39"/>
      <c r="D115" s="35"/>
      <c r="E115" s="35"/>
      <c r="F115" s="36"/>
    </row>
    <row r="116" spans="2:6" ht="12.75">
      <c r="B116" s="40"/>
      <c r="C116" s="39"/>
      <c r="D116" s="35"/>
      <c r="E116" s="35"/>
      <c r="F116" s="36"/>
    </row>
    <row r="117" spans="2:6" ht="12.75">
      <c r="B117" s="40"/>
      <c r="C117" s="39"/>
      <c r="D117" s="35"/>
      <c r="E117" s="35"/>
      <c r="F117" s="36"/>
    </row>
    <row r="118" spans="2:6" ht="12.75">
      <c r="B118" s="40"/>
      <c r="C118" s="39"/>
      <c r="D118" s="35"/>
      <c r="E118" s="35"/>
      <c r="F118" s="36"/>
    </row>
    <row r="119" spans="2:6" ht="12.75">
      <c r="B119" s="40"/>
      <c r="C119" s="39"/>
      <c r="D119" s="35"/>
      <c r="E119" s="35"/>
      <c r="F119" s="36"/>
    </row>
    <row r="120" spans="2:6" ht="12.75">
      <c r="B120" s="40"/>
      <c r="C120" s="39"/>
      <c r="D120" s="35"/>
      <c r="E120" s="35"/>
      <c r="F120" s="36"/>
    </row>
    <row r="121" spans="2:6" ht="12.75">
      <c r="B121" s="40"/>
      <c r="C121" s="39"/>
      <c r="D121" s="35"/>
      <c r="E121" s="35"/>
      <c r="F121" s="36"/>
    </row>
    <row r="122" spans="2:6" ht="12.75">
      <c r="B122" s="40"/>
      <c r="C122" s="39"/>
      <c r="D122" s="35"/>
      <c r="E122" s="35"/>
      <c r="F122" s="36"/>
    </row>
    <row r="123" spans="2:6" ht="12.75">
      <c r="B123" s="40"/>
      <c r="C123" s="39"/>
      <c r="D123" s="35"/>
      <c r="E123" s="35"/>
      <c r="F123" s="36"/>
    </row>
    <row r="124" spans="2:6" ht="12.75">
      <c r="B124" s="40"/>
      <c r="C124" s="39"/>
      <c r="D124" s="35"/>
      <c r="E124" s="35"/>
      <c r="F124" s="36"/>
    </row>
    <row r="125" spans="2:6" ht="12.75">
      <c r="B125" s="40"/>
      <c r="C125" s="39"/>
      <c r="D125" s="35"/>
      <c r="E125" s="35"/>
      <c r="F125" s="36"/>
    </row>
    <row r="126" spans="2:6" ht="12.75">
      <c r="B126" s="40"/>
      <c r="C126" s="39"/>
      <c r="D126" s="35"/>
      <c r="E126" s="35"/>
      <c r="F126" s="36"/>
    </row>
    <row r="127" spans="2:6" ht="12.75">
      <c r="B127" s="40"/>
      <c r="C127" s="39"/>
      <c r="D127" s="35"/>
      <c r="E127" s="35"/>
      <c r="F127" s="36"/>
    </row>
    <row r="128" spans="2:6" ht="12.75">
      <c r="B128" s="40"/>
      <c r="C128" s="39"/>
      <c r="D128" s="35"/>
      <c r="E128" s="35"/>
      <c r="F128" s="36"/>
    </row>
    <row r="129" spans="2:6" ht="12.75">
      <c r="B129" s="40"/>
      <c r="C129" s="39"/>
      <c r="D129" s="35"/>
      <c r="E129" s="35"/>
      <c r="F129" s="36"/>
    </row>
    <row r="130" spans="2:6" ht="12.75">
      <c r="B130" s="40"/>
      <c r="C130" s="39"/>
      <c r="D130" s="35"/>
      <c r="E130" s="35"/>
      <c r="F130" s="36"/>
    </row>
    <row r="131" spans="2:6" ht="12.75">
      <c r="B131" s="40"/>
      <c r="C131" s="39"/>
      <c r="D131" s="35"/>
      <c r="E131" s="35"/>
      <c r="F131" s="36"/>
    </row>
    <row r="132" spans="2:6" ht="12.75">
      <c r="B132" s="40"/>
      <c r="C132" s="39"/>
      <c r="D132" s="35"/>
      <c r="E132" s="35"/>
      <c r="F132" s="36"/>
    </row>
    <row r="133" spans="2:6" ht="12.75">
      <c r="B133" s="40"/>
      <c r="C133" s="39"/>
      <c r="D133" s="35"/>
      <c r="E133" s="35"/>
      <c r="F133" s="36"/>
    </row>
    <row r="134" spans="2:6" ht="12.75">
      <c r="B134" s="40"/>
      <c r="C134" s="39"/>
      <c r="D134" s="35"/>
      <c r="E134" s="35"/>
      <c r="F134" s="36"/>
    </row>
    <row r="135" spans="2:6" ht="12.75">
      <c r="B135" s="40"/>
      <c r="C135" s="39"/>
      <c r="D135" s="35"/>
      <c r="E135" s="35"/>
      <c r="F135" s="36"/>
    </row>
    <row r="136" spans="2:6" ht="12.75">
      <c r="B136" s="40"/>
      <c r="C136" s="39"/>
      <c r="D136" s="35"/>
      <c r="E136" s="35"/>
      <c r="F136" s="36"/>
    </row>
    <row r="137" spans="2:6" ht="12.75">
      <c r="B137" s="40"/>
      <c r="C137" s="39"/>
      <c r="D137" s="35"/>
      <c r="E137" s="35"/>
      <c r="F137" s="36"/>
    </row>
    <row r="138" spans="2:6" ht="12.75">
      <c r="B138" s="40"/>
      <c r="C138" s="39"/>
      <c r="D138" s="35"/>
      <c r="E138" s="35"/>
      <c r="F138" s="36"/>
    </row>
    <row r="139" spans="2:6" ht="12.75">
      <c r="B139" s="40"/>
      <c r="C139" s="39"/>
      <c r="D139" s="35"/>
      <c r="E139" s="35"/>
      <c r="F139" s="36"/>
    </row>
    <row r="140" spans="2:6" ht="12.75">
      <c r="B140" s="40"/>
      <c r="C140" s="39"/>
      <c r="D140" s="35"/>
      <c r="E140" s="35"/>
      <c r="F140" s="36"/>
    </row>
    <row r="141" spans="2:6" ht="12.75">
      <c r="B141" s="40"/>
      <c r="C141" s="39"/>
      <c r="D141" s="35"/>
      <c r="E141" s="35"/>
      <c r="F141" s="36"/>
    </row>
    <row r="142" spans="2:6" ht="12.75">
      <c r="B142" s="40"/>
      <c r="C142" s="39"/>
      <c r="D142" s="35"/>
      <c r="E142" s="35"/>
      <c r="F142" s="36"/>
    </row>
    <row r="143" spans="2:6" ht="12.75">
      <c r="B143" s="40"/>
      <c r="C143" s="39"/>
      <c r="D143" s="35"/>
      <c r="E143" s="35"/>
      <c r="F143" s="36"/>
    </row>
    <row r="144" spans="2:6" ht="12.75">
      <c r="B144" s="40"/>
      <c r="C144" s="39"/>
      <c r="D144" s="35"/>
      <c r="E144" s="35"/>
      <c r="F144" s="36"/>
    </row>
    <row r="145" spans="2:6" ht="12.75">
      <c r="B145" s="40"/>
      <c r="C145" s="39"/>
      <c r="D145" s="35"/>
      <c r="E145" s="35"/>
      <c r="F145" s="36"/>
    </row>
    <row r="146" spans="2:6" ht="12.75">
      <c r="B146" s="40"/>
      <c r="C146" s="39"/>
      <c r="D146" s="35"/>
      <c r="E146" s="35"/>
      <c r="F146" s="36"/>
    </row>
    <row r="147" spans="2:6" ht="12.75">
      <c r="B147" s="40"/>
      <c r="C147" s="39"/>
      <c r="D147" s="35"/>
      <c r="E147" s="35"/>
      <c r="F147" s="36"/>
    </row>
    <row r="148" spans="2:6" ht="12.75">
      <c r="B148" s="40"/>
      <c r="C148" s="39"/>
      <c r="D148" s="35"/>
      <c r="E148" s="35"/>
      <c r="F148" s="36"/>
    </row>
    <row r="149" spans="2:6" ht="12.75">
      <c r="B149" s="40"/>
      <c r="C149" s="39"/>
      <c r="D149" s="35"/>
      <c r="E149" s="35"/>
      <c r="F149" s="36"/>
    </row>
    <row r="150" spans="2:6" ht="12.75">
      <c r="B150" s="40"/>
      <c r="C150" s="39"/>
      <c r="D150" s="35"/>
      <c r="E150" s="35"/>
      <c r="F150" s="36"/>
    </row>
    <row r="151" spans="2:6" ht="12.75">
      <c r="B151" s="40"/>
      <c r="C151" s="39"/>
      <c r="D151" s="35"/>
      <c r="E151" s="35"/>
      <c r="F151" s="36"/>
    </row>
    <row r="152" spans="2:6" ht="12.75">
      <c r="B152" s="40"/>
      <c r="C152" s="39"/>
      <c r="D152" s="35"/>
      <c r="E152" s="35"/>
      <c r="F152" s="36"/>
    </row>
    <row r="153" spans="2:6" ht="12.75">
      <c r="B153" s="40"/>
      <c r="C153" s="39"/>
      <c r="D153" s="35"/>
      <c r="E153" s="35"/>
      <c r="F153" s="36"/>
    </row>
    <row r="154" spans="2:6" ht="12.75">
      <c r="B154" s="40"/>
      <c r="C154" s="39"/>
      <c r="D154" s="35"/>
      <c r="E154" s="35"/>
      <c r="F154" s="36"/>
    </row>
    <row r="155" spans="2:6" ht="12.75">
      <c r="B155" s="40"/>
      <c r="C155" s="39"/>
      <c r="D155" s="35"/>
      <c r="E155" s="35"/>
      <c r="F155" s="36"/>
    </row>
    <row r="156" spans="2:6" ht="12.75">
      <c r="B156" s="40"/>
      <c r="C156" s="39"/>
      <c r="D156" s="35"/>
      <c r="E156" s="35"/>
      <c r="F156" s="36"/>
    </row>
    <row r="157" spans="2:6" ht="12.75">
      <c r="B157" s="40"/>
      <c r="C157" s="39"/>
      <c r="D157" s="35"/>
      <c r="E157" s="35"/>
      <c r="F157" s="36"/>
    </row>
    <row r="158" spans="2:6" ht="12.75">
      <c r="B158" s="40"/>
      <c r="C158" s="39"/>
      <c r="D158" s="35"/>
      <c r="E158" s="35"/>
      <c r="F158" s="36"/>
    </row>
    <row r="159" spans="2:6" ht="12.75">
      <c r="B159" s="40"/>
      <c r="C159" s="39"/>
      <c r="D159" s="35"/>
      <c r="E159" s="35"/>
      <c r="F159" s="36"/>
    </row>
    <row r="160" spans="2:6" ht="12.75">
      <c r="B160" s="40"/>
      <c r="C160" s="39"/>
      <c r="D160" s="35"/>
      <c r="E160" s="35"/>
      <c r="F160" s="36"/>
    </row>
    <row r="161" spans="2:6" ht="12.75">
      <c r="B161" s="40"/>
      <c r="C161" s="39"/>
      <c r="D161" s="35"/>
      <c r="E161" s="35"/>
      <c r="F161" s="36"/>
    </row>
    <row r="162" spans="2:6" ht="12.75">
      <c r="B162" s="40"/>
      <c r="C162" s="39"/>
      <c r="D162" s="35"/>
      <c r="E162" s="35"/>
      <c r="F162" s="36"/>
    </row>
    <row r="163" spans="2:6" ht="12.75">
      <c r="B163" s="40"/>
      <c r="C163" s="39"/>
      <c r="D163" s="35"/>
      <c r="E163" s="35"/>
      <c r="F163" s="36"/>
    </row>
    <row r="164" spans="2:6" ht="12.75">
      <c r="B164" s="40"/>
      <c r="C164" s="39"/>
      <c r="D164" s="35"/>
      <c r="E164" s="35"/>
      <c r="F164" s="36"/>
    </row>
    <row r="165" spans="2:6" ht="12.75">
      <c r="B165" s="40"/>
      <c r="C165" s="39"/>
      <c r="D165" s="35"/>
      <c r="E165" s="35"/>
      <c r="F165" s="36"/>
    </row>
    <row r="166" spans="2:6" ht="12.75">
      <c r="B166" s="40"/>
      <c r="C166" s="39"/>
      <c r="D166" s="35"/>
      <c r="E166" s="35"/>
      <c r="F166" s="36"/>
    </row>
    <row r="167" spans="2:6" ht="12.75">
      <c r="B167" s="40"/>
      <c r="C167" s="39"/>
      <c r="D167" s="35"/>
      <c r="E167" s="35"/>
      <c r="F167" s="36"/>
    </row>
    <row r="168" spans="2:6" ht="12.75">
      <c r="B168" s="40"/>
      <c r="C168" s="39"/>
      <c r="D168" s="35"/>
      <c r="E168" s="35"/>
      <c r="F168" s="36"/>
    </row>
    <row r="169" spans="2:6" ht="12.75">
      <c r="B169" s="40"/>
      <c r="C169" s="39"/>
      <c r="D169" s="35"/>
      <c r="E169" s="35"/>
      <c r="F169" s="36"/>
    </row>
    <row r="170" spans="2:6" ht="12.75">
      <c r="B170" s="40"/>
      <c r="C170" s="39"/>
      <c r="D170" s="35"/>
      <c r="E170" s="35"/>
      <c r="F170" s="36"/>
    </row>
    <row r="171" spans="2:6" ht="12.75">
      <c r="B171" s="40"/>
      <c r="C171" s="39"/>
      <c r="D171" s="35"/>
      <c r="E171" s="35"/>
      <c r="F171" s="36"/>
    </row>
    <row r="172" spans="2:6" ht="12.75">
      <c r="B172" s="40"/>
      <c r="C172" s="39"/>
      <c r="D172" s="35"/>
      <c r="E172" s="35"/>
      <c r="F172" s="36"/>
    </row>
    <row r="173" spans="2:6" ht="12.75">
      <c r="B173" s="40"/>
      <c r="C173" s="39"/>
      <c r="D173" s="35"/>
      <c r="E173" s="35"/>
      <c r="F173" s="36"/>
    </row>
    <row r="174" spans="2:6" ht="12.75">
      <c r="B174" s="40"/>
      <c r="C174" s="39"/>
      <c r="D174" s="35"/>
      <c r="E174" s="35"/>
      <c r="F174" s="36"/>
    </row>
    <row r="175" spans="2:6" ht="12.75">
      <c r="B175" s="40"/>
      <c r="C175" s="39"/>
      <c r="D175" s="35"/>
      <c r="E175" s="35"/>
      <c r="F175" s="36"/>
    </row>
    <row r="176" spans="2:6" ht="12.75">
      <c r="B176" s="40"/>
      <c r="C176" s="39"/>
      <c r="D176" s="35"/>
      <c r="E176" s="35"/>
      <c r="F176" s="36"/>
    </row>
    <row r="177" spans="2:6" ht="12.75">
      <c r="B177" s="40"/>
      <c r="C177" s="39"/>
      <c r="D177" s="35"/>
      <c r="E177" s="35"/>
      <c r="F177" s="36"/>
    </row>
    <row r="178" spans="2:6" ht="12.75">
      <c r="B178" s="40"/>
      <c r="C178" s="39"/>
      <c r="D178" s="35"/>
      <c r="E178" s="35"/>
      <c r="F178" s="36"/>
    </row>
    <row r="179" spans="2:6" ht="12.75">
      <c r="B179" s="40"/>
      <c r="C179" s="39"/>
      <c r="D179" s="35"/>
      <c r="E179" s="35"/>
      <c r="F179" s="36"/>
    </row>
    <row r="180" spans="2:6" ht="12.75">
      <c r="B180" s="40"/>
      <c r="C180" s="39"/>
      <c r="D180" s="35"/>
      <c r="E180" s="35"/>
      <c r="F180" s="36"/>
    </row>
    <row r="181" spans="2:6" ht="12.75">
      <c r="B181" s="40"/>
      <c r="C181" s="39"/>
      <c r="D181" s="35"/>
      <c r="E181" s="35"/>
      <c r="F181" s="36"/>
    </row>
    <row r="182" spans="2:6" ht="12.75">
      <c r="B182" s="40"/>
      <c r="C182" s="39"/>
      <c r="D182" s="35"/>
      <c r="E182" s="35"/>
      <c r="F182" s="36"/>
    </row>
    <row r="183" spans="2:6" ht="12.75">
      <c r="B183" s="40"/>
      <c r="C183" s="39"/>
      <c r="D183" s="35"/>
      <c r="E183" s="35"/>
      <c r="F183" s="36"/>
    </row>
    <row r="184" spans="2:6" ht="12.75">
      <c r="B184" s="40"/>
      <c r="C184" s="39"/>
      <c r="D184" s="35"/>
      <c r="E184" s="35"/>
      <c r="F184" s="36"/>
    </row>
    <row r="185" spans="2:6" ht="12.75">
      <c r="B185" s="40"/>
      <c r="C185" s="39"/>
      <c r="D185" s="35"/>
      <c r="E185" s="35"/>
      <c r="F185" s="36"/>
    </row>
    <row r="186" spans="2:6" ht="12.75">
      <c r="B186" s="40"/>
      <c r="C186" s="39"/>
      <c r="D186" s="35"/>
      <c r="E186" s="35"/>
      <c r="F186" s="36"/>
    </row>
    <row r="187" spans="2:6" ht="12.75">
      <c r="B187" s="40"/>
      <c r="C187" s="39"/>
      <c r="D187" s="35"/>
      <c r="E187" s="35"/>
      <c r="F187" s="36"/>
    </row>
    <row r="188" spans="2:6" ht="12.75">
      <c r="B188" s="40"/>
      <c r="C188" s="39"/>
      <c r="D188" s="35"/>
      <c r="E188" s="35"/>
      <c r="F188" s="36"/>
    </row>
    <row r="189" spans="2:6" ht="12.75">
      <c r="B189" s="40"/>
      <c r="C189" s="39"/>
      <c r="D189" s="35"/>
      <c r="E189" s="35"/>
      <c r="F189" s="36"/>
    </row>
    <row r="190" spans="2:6" ht="12.75">
      <c r="B190" s="40"/>
      <c r="C190" s="39"/>
      <c r="D190" s="35"/>
      <c r="E190" s="35"/>
      <c r="F190" s="36"/>
    </row>
    <row r="191" spans="2:6" ht="12.75">
      <c r="B191" s="40"/>
      <c r="C191" s="39"/>
      <c r="D191" s="35"/>
      <c r="E191" s="35"/>
      <c r="F191" s="36"/>
    </row>
    <row r="192" spans="2:6" ht="12.75">
      <c r="B192" s="40"/>
      <c r="C192" s="39"/>
      <c r="D192" s="35"/>
      <c r="E192" s="35"/>
      <c r="F192" s="36"/>
    </row>
    <row r="193" spans="2:6" ht="12.75">
      <c r="B193" s="40"/>
      <c r="C193" s="39"/>
      <c r="D193" s="35"/>
      <c r="E193" s="35"/>
      <c r="F193" s="36"/>
    </row>
    <row r="194" spans="2:6" ht="12.75">
      <c r="B194" s="40"/>
      <c r="C194" s="39"/>
      <c r="D194" s="35"/>
      <c r="E194" s="35"/>
      <c r="F194" s="36"/>
    </row>
    <row r="195" spans="2:6" ht="12.75">
      <c r="B195" s="40"/>
      <c r="C195" s="39"/>
      <c r="D195" s="35"/>
      <c r="E195" s="35"/>
      <c r="F195" s="36"/>
    </row>
    <row r="196" spans="2:6" ht="12.75">
      <c r="B196" s="40"/>
      <c r="C196" s="39"/>
      <c r="D196" s="35"/>
      <c r="E196" s="35"/>
      <c r="F196" s="36"/>
    </row>
    <row r="197" spans="2:6" ht="12.75">
      <c r="B197" s="40"/>
      <c r="C197" s="39"/>
      <c r="D197" s="35"/>
      <c r="E197" s="35"/>
      <c r="F197" s="36"/>
    </row>
    <row r="198" spans="2:6" ht="12.75">
      <c r="B198" s="40"/>
      <c r="C198" s="39"/>
      <c r="D198" s="35"/>
      <c r="E198" s="35"/>
      <c r="F198" s="41"/>
    </row>
    <row r="199" spans="2:6" ht="12.75">
      <c r="B199" s="40"/>
      <c r="C199" s="39"/>
      <c r="D199" s="35"/>
      <c r="E199" s="35"/>
      <c r="F199" s="41"/>
    </row>
    <row r="200" spans="2:6" ht="12.75">
      <c r="B200" s="40"/>
      <c r="C200" s="39"/>
      <c r="D200" s="35"/>
      <c r="E200" s="35"/>
      <c r="F200" s="41"/>
    </row>
    <row r="201" spans="2:6" ht="12.75">
      <c r="B201" s="40"/>
      <c r="C201" s="39"/>
      <c r="D201" s="35"/>
      <c r="E201" s="35"/>
      <c r="F201" s="41"/>
    </row>
    <row r="202" spans="2:6" ht="12.75">
      <c r="B202" s="40"/>
      <c r="C202" s="39"/>
      <c r="D202" s="35"/>
      <c r="E202" s="35"/>
      <c r="F202" s="41"/>
    </row>
    <row r="203" spans="2:6" ht="12.75">
      <c r="B203" s="40"/>
      <c r="C203" s="39"/>
      <c r="D203" s="35"/>
      <c r="E203" s="35"/>
      <c r="F203" s="41"/>
    </row>
    <row r="204" spans="2:6" ht="12.75">
      <c r="B204" s="40"/>
      <c r="C204" s="39"/>
      <c r="D204" s="35"/>
      <c r="E204" s="35"/>
      <c r="F204" s="41"/>
    </row>
    <row r="205" spans="2:6" ht="12.75">
      <c r="B205" s="40"/>
      <c r="C205" s="39"/>
      <c r="D205" s="35"/>
      <c r="E205" s="35"/>
      <c r="F205" s="41"/>
    </row>
    <row r="206" spans="2:6" ht="12.75">
      <c r="B206" s="40"/>
      <c r="C206" s="39"/>
      <c r="D206" s="35"/>
      <c r="E206" s="35"/>
      <c r="F206" s="41"/>
    </row>
    <row r="207" spans="2:6" ht="12.75">
      <c r="B207" s="40"/>
      <c r="C207" s="39"/>
      <c r="D207" s="35"/>
      <c r="E207" s="35"/>
      <c r="F207" s="41"/>
    </row>
    <row r="208" spans="2:6" ht="12.75">
      <c r="B208" s="40"/>
      <c r="C208" s="39"/>
      <c r="D208" s="35"/>
      <c r="E208" s="35"/>
      <c r="F208" s="41"/>
    </row>
    <row r="209" spans="2:6" ht="12.75">
      <c r="B209" s="40"/>
      <c r="C209" s="39"/>
      <c r="D209" s="35"/>
      <c r="E209" s="35"/>
      <c r="F209" s="41"/>
    </row>
    <row r="210" spans="2:6" ht="12.75">
      <c r="B210" s="40"/>
      <c r="C210" s="39"/>
      <c r="D210" s="35"/>
      <c r="E210" s="35"/>
      <c r="F210" s="41"/>
    </row>
    <row r="211" spans="2:6" ht="12.75">
      <c r="B211" s="40"/>
      <c r="C211" s="39"/>
      <c r="D211" s="35"/>
      <c r="E211" s="35"/>
      <c r="F211" s="41"/>
    </row>
    <row r="212" spans="2:6" ht="12.75">
      <c r="B212" s="40"/>
      <c r="C212" s="39"/>
      <c r="D212" s="35"/>
      <c r="E212" s="35"/>
      <c r="F212" s="41"/>
    </row>
    <row r="213" spans="2:6" ht="12.75">
      <c r="B213" s="40"/>
      <c r="C213" s="39"/>
      <c r="D213" s="35"/>
      <c r="E213" s="35"/>
      <c r="F213" s="41"/>
    </row>
    <row r="214" spans="2:6" ht="12.75">
      <c r="B214" s="40"/>
      <c r="C214" s="39"/>
      <c r="D214" s="35"/>
      <c r="E214" s="35"/>
      <c r="F214" s="41"/>
    </row>
    <row r="215" spans="2:6" ht="12.75">
      <c r="B215" s="40"/>
      <c r="C215" s="39"/>
      <c r="D215" s="35"/>
      <c r="E215" s="35"/>
      <c r="F215" s="41"/>
    </row>
    <row r="216" spans="2:6" ht="12.75">
      <c r="B216" s="40"/>
      <c r="C216" s="39"/>
      <c r="D216" s="35"/>
      <c r="E216" s="35"/>
      <c r="F216" s="41"/>
    </row>
    <row r="217" spans="2:6" ht="12.75">
      <c r="B217" s="40"/>
      <c r="C217" s="39"/>
      <c r="D217" s="35"/>
      <c r="E217" s="35"/>
      <c r="F217" s="41"/>
    </row>
    <row r="218" spans="2:6" ht="12.75">
      <c r="B218" s="40"/>
      <c r="C218" s="39"/>
      <c r="D218" s="35"/>
      <c r="E218" s="35"/>
      <c r="F218" s="41"/>
    </row>
    <row r="219" spans="2:6" ht="12.75">
      <c r="B219" s="40"/>
      <c r="C219" s="39"/>
      <c r="D219" s="35"/>
      <c r="E219" s="35"/>
      <c r="F219" s="41"/>
    </row>
    <row r="220" spans="2:6" ht="12.75">
      <c r="B220" s="40"/>
      <c r="C220" s="39"/>
      <c r="D220" s="35"/>
      <c r="E220" s="35"/>
      <c r="F220" s="41"/>
    </row>
    <row r="221" spans="2:6" ht="12.75">
      <c r="B221" s="40"/>
      <c r="C221" s="39"/>
      <c r="D221" s="35"/>
      <c r="E221" s="35"/>
      <c r="F221" s="41"/>
    </row>
    <row r="222" spans="2:6" ht="12.75">
      <c r="B222" s="40"/>
      <c r="C222" s="39"/>
      <c r="D222" s="35"/>
      <c r="E222" s="35"/>
      <c r="F222" s="41"/>
    </row>
    <row r="223" spans="2:6" ht="12.75">
      <c r="B223" s="40"/>
      <c r="C223" s="39"/>
      <c r="D223" s="35"/>
      <c r="E223" s="35"/>
      <c r="F223" s="41"/>
    </row>
    <row r="224" spans="2:6" ht="12.75">
      <c r="B224" s="40"/>
      <c r="C224" s="39"/>
      <c r="D224" s="35"/>
      <c r="E224" s="35"/>
      <c r="F224" s="41"/>
    </row>
    <row r="225" spans="2:6" ht="12.75">
      <c r="B225" s="40"/>
      <c r="C225" s="39"/>
      <c r="D225" s="35"/>
      <c r="E225" s="35"/>
      <c r="F225" s="41"/>
    </row>
    <row r="226" spans="2:6" ht="12.75">
      <c r="B226" s="40"/>
      <c r="C226" s="39"/>
      <c r="D226" s="35"/>
      <c r="E226" s="35"/>
      <c r="F226" s="41"/>
    </row>
    <row r="227" spans="2:6" ht="12.75">
      <c r="B227" s="40"/>
      <c r="C227" s="39"/>
      <c r="D227" s="35"/>
      <c r="E227" s="35"/>
      <c r="F227" s="41"/>
    </row>
    <row r="228" spans="2:6" ht="12.75">
      <c r="B228" s="40"/>
      <c r="C228" s="39"/>
      <c r="D228" s="35"/>
      <c r="E228" s="35"/>
      <c r="F228" s="41"/>
    </row>
    <row r="229" spans="2:6" ht="12.75">
      <c r="B229" s="40"/>
      <c r="C229" s="39"/>
      <c r="D229" s="35"/>
      <c r="E229" s="35"/>
      <c r="F229" s="41"/>
    </row>
    <row r="230" spans="2:6" ht="12.75">
      <c r="B230" s="40"/>
      <c r="C230" s="39"/>
      <c r="D230" s="35"/>
      <c r="E230" s="35"/>
      <c r="F230" s="41"/>
    </row>
    <row r="231" spans="2:6" ht="12.75">
      <c r="B231" s="40"/>
      <c r="C231" s="39"/>
      <c r="D231" s="35"/>
      <c r="E231" s="35"/>
      <c r="F231" s="41"/>
    </row>
    <row r="232" spans="2:6" ht="12.75">
      <c r="B232" s="40"/>
      <c r="C232" s="39"/>
      <c r="D232" s="35"/>
      <c r="E232" s="35"/>
      <c r="F232" s="41"/>
    </row>
    <row r="233" spans="2:6" ht="12.75">
      <c r="B233" s="40"/>
      <c r="C233" s="39"/>
      <c r="D233" s="35"/>
      <c r="E233" s="35"/>
      <c r="F233" s="41"/>
    </row>
    <row r="234" spans="2:6" ht="12.75">
      <c r="B234" s="40"/>
      <c r="C234" s="39"/>
      <c r="D234" s="35"/>
      <c r="E234" s="35"/>
      <c r="F234" s="41"/>
    </row>
    <row r="235" spans="2:6" ht="12.75">
      <c r="B235" s="40"/>
      <c r="C235" s="39"/>
      <c r="D235" s="35"/>
      <c r="E235" s="35"/>
      <c r="F235" s="41"/>
    </row>
    <row r="236" spans="2:6" ht="12.75">
      <c r="B236" s="40"/>
      <c r="C236" s="39"/>
      <c r="D236" s="35"/>
      <c r="E236" s="35"/>
      <c r="F236" s="41"/>
    </row>
    <row r="237" spans="2:6" ht="12.75">
      <c r="B237" s="40"/>
      <c r="C237" s="39"/>
      <c r="D237" s="35"/>
      <c r="E237" s="35"/>
      <c r="F237" s="41"/>
    </row>
    <row r="238" spans="2:6" ht="12.75">
      <c r="B238" s="40"/>
      <c r="C238" s="39"/>
      <c r="D238" s="35"/>
      <c r="E238" s="35"/>
      <c r="F238" s="41"/>
    </row>
    <row r="239" spans="2:6" ht="12.75">
      <c r="B239" s="40"/>
      <c r="C239" s="39"/>
      <c r="D239" s="35"/>
      <c r="E239" s="35"/>
      <c r="F239" s="41"/>
    </row>
    <row r="240" spans="2:6" ht="12.75">
      <c r="B240" s="40"/>
      <c r="C240" s="39"/>
      <c r="D240" s="35"/>
      <c r="E240" s="35"/>
      <c r="F240" s="41"/>
    </row>
    <row r="241" spans="2:6" ht="12.75">
      <c r="B241" s="40"/>
      <c r="C241" s="39"/>
      <c r="D241" s="35"/>
      <c r="E241" s="35"/>
      <c r="F241" s="41"/>
    </row>
    <row r="242" spans="2:6" ht="12.75">
      <c r="B242" s="40"/>
      <c r="C242" s="39"/>
      <c r="D242" s="35"/>
      <c r="E242" s="35"/>
      <c r="F242" s="41"/>
    </row>
    <row r="243" spans="2:6" ht="12.75">
      <c r="B243" s="40"/>
      <c r="C243" s="39"/>
      <c r="D243" s="35"/>
      <c r="E243" s="35"/>
      <c r="F243" s="41"/>
    </row>
    <row r="244" spans="2:6" ht="12.75">
      <c r="B244" s="40"/>
      <c r="C244" s="39"/>
      <c r="D244" s="35"/>
      <c r="E244" s="35"/>
      <c r="F244" s="41"/>
    </row>
    <row r="245" spans="2:6" ht="12.75">
      <c r="B245" s="40"/>
      <c r="C245" s="39"/>
      <c r="D245" s="35"/>
      <c r="E245" s="35"/>
      <c r="F245" s="41"/>
    </row>
    <row r="246" spans="2:6" ht="12.75">
      <c r="B246" s="40"/>
      <c r="C246" s="39"/>
      <c r="D246" s="35"/>
      <c r="E246" s="35"/>
      <c r="F246" s="41"/>
    </row>
    <row r="247" spans="2:6" ht="12.75">
      <c r="B247" s="40"/>
      <c r="C247" s="39"/>
      <c r="D247" s="35"/>
      <c r="E247" s="35"/>
      <c r="F247" s="41"/>
    </row>
    <row r="248" spans="2:6" ht="12.75">
      <c r="B248" s="40"/>
      <c r="C248" s="39"/>
      <c r="D248" s="35"/>
      <c r="E248" s="35"/>
      <c r="F248" s="41"/>
    </row>
    <row r="249" spans="2:6" ht="12.75">
      <c r="B249" s="40"/>
      <c r="C249" s="39"/>
      <c r="D249" s="35"/>
      <c r="E249" s="35"/>
      <c r="F249" s="41"/>
    </row>
    <row r="250" spans="2:6" ht="12.75">
      <c r="B250" s="40"/>
      <c r="C250" s="39"/>
      <c r="D250" s="35"/>
      <c r="E250" s="35"/>
      <c r="F250" s="41"/>
    </row>
    <row r="251" spans="2:6" ht="12.75">
      <c r="B251" s="40"/>
      <c r="C251" s="39"/>
      <c r="D251" s="35"/>
      <c r="E251" s="35"/>
      <c r="F251" s="41"/>
    </row>
    <row r="252" spans="2:6" ht="12.75">
      <c r="B252" s="40"/>
      <c r="C252" s="39"/>
      <c r="D252" s="35"/>
      <c r="E252" s="35"/>
      <c r="F252" s="41"/>
    </row>
    <row r="253" spans="2:6" ht="12.75">
      <c r="B253" s="40"/>
      <c r="C253" s="39"/>
      <c r="D253" s="35"/>
      <c r="E253" s="35"/>
      <c r="F253" s="41"/>
    </row>
    <row r="254" spans="2:6" ht="12.75">
      <c r="B254" s="40"/>
      <c r="C254" s="39"/>
      <c r="D254" s="35"/>
      <c r="E254" s="35"/>
      <c r="F254" s="41"/>
    </row>
    <row r="255" spans="2:6" ht="12.75">
      <c r="B255" s="40"/>
      <c r="C255" s="39"/>
      <c r="D255" s="35"/>
      <c r="E255" s="35"/>
      <c r="F255" s="41"/>
    </row>
    <row r="256" spans="2:6" ht="12.75">
      <c r="B256" s="40"/>
      <c r="C256" s="39"/>
      <c r="D256" s="35"/>
      <c r="E256" s="35"/>
      <c r="F256" s="41"/>
    </row>
    <row r="257" spans="2:6" ht="12.75">
      <c r="B257" s="40"/>
      <c r="C257" s="39"/>
      <c r="D257" s="35"/>
      <c r="E257" s="35"/>
      <c r="F257" s="41"/>
    </row>
    <row r="258" spans="2:6" ht="12.75">
      <c r="B258" s="40"/>
      <c r="C258" s="39"/>
      <c r="D258" s="35"/>
      <c r="E258" s="35"/>
      <c r="F258" s="41"/>
    </row>
    <row r="259" spans="2:6" ht="12.75">
      <c r="B259" s="40"/>
      <c r="C259" s="39"/>
      <c r="D259" s="35"/>
      <c r="E259" s="35"/>
      <c r="F259" s="41"/>
    </row>
    <row r="260" spans="2:6" ht="12.75">
      <c r="B260" s="40"/>
      <c r="C260" s="39"/>
      <c r="D260" s="35"/>
      <c r="E260" s="35"/>
      <c r="F260" s="41"/>
    </row>
    <row r="261" spans="2:6" ht="12.75">
      <c r="B261" s="40"/>
      <c r="C261" s="39"/>
      <c r="D261" s="35"/>
      <c r="E261" s="35"/>
      <c r="F261" s="41"/>
    </row>
    <row r="262" spans="2:6" ht="12.75">
      <c r="B262" s="40"/>
      <c r="C262" s="39"/>
      <c r="D262" s="35"/>
      <c r="E262" s="35"/>
      <c r="F262" s="41"/>
    </row>
    <row r="263" spans="2:6" ht="12.75">
      <c r="B263" s="40"/>
      <c r="C263" s="39"/>
      <c r="D263" s="35"/>
      <c r="E263" s="35"/>
      <c r="F263" s="41"/>
    </row>
    <row r="264" spans="2:6" ht="12.75">
      <c r="B264" s="40"/>
      <c r="C264" s="39"/>
      <c r="D264" s="35"/>
      <c r="E264" s="35"/>
      <c r="F264" s="41"/>
    </row>
    <row r="265" spans="2:6" ht="12.75">
      <c r="B265" s="40"/>
      <c r="C265" s="39"/>
      <c r="D265" s="35"/>
      <c r="E265" s="35"/>
      <c r="F265" s="41"/>
    </row>
    <row r="266" spans="2:6" ht="12.75">
      <c r="B266" s="40"/>
      <c r="C266" s="39"/>
      <c r="D266" s="35"/>
      <c r="E266" s="35"/>
      <c r="F266" s="41"/>
    </row>
    <row r="267" spans="2:6" ht="12.75">
      <c r="B267" s="40"/>
      <c r="C267" s="39"/>
      <c r="D267" s="35"/>
      <c r="E267" s="35"/>
      <c r="F267" s="41"/>
    </row>
    <row r="268" spans="2:6" ht="12.75">
      <c r="B268" s="40"/>
      <c r="C268" s="39"/>
      <c r="D268" s="35"/>
      <c r="E268" s="35"/>
      <c r="F268" s="41"/>
    </row>
    <row r="269" spans="2:6" ht="12.75">
      <c r="B269" s="40"/>
      <c r="C269" s="39"/>
      <c r="D269" s="35"/>
      <c r="E269" s="35"/>
      <c r="F269" s="41"/>
    </row>
    <row r="270" spans="2:6" ht="12.75">
      <c r="B270" s="40"/>
      <c r="C270" s="39"/>
      <c r="D270" s="35"/>
      <c r="E270" s="35"/>
      <c r="F270" s="41"/>
    </row>
    <row r="271" spans="2:6" ht="12.75">
      <c r="B271" s="40"/>
      <c r="C271" s="39"/>
      <c r="D271" s="35"/>
      <c r="E271" s="35"/>
      <c r="F271" s="41"/>
    </row>
    <row r="272" spans="2:6" ht="12.75">
      <c r="B272" s="40"/>
      <c r="C272" s="39"/>
      <c r="D272" s="35"/>
      <c r="E272" s="35"/>
      <c r="F272" s="41"/>
    </row>
    <row r="273" spans="2:6" ht="12.75">
      <c r="B273" s="40"/>
      <c r="C273" s="39"/>
      <c r="D273" s="35"/>
      <c r="E273" s="35"/>
      <c r="F273" s="41"/>
    </row>
    <row r="274" spans="2:6" ht="12.75">
      <c r="B274" s="40"/>
      <c r="C274" s="39"/>
      <c r="D274" s="35"/>
      <c r="E274" s="35"/>
      <c r="F274" s="41"/>
    </row>
    <row r="275" spans="2:6" ht="12.75">
      <c r="B275" s="40"/>
      <c r="C275" s="39"/>
      <c r="D275" s="35"/>
      <c r="E275" s="35"/>
      <c r="F275" s="41"/>
    </row>
    <row r="276" spans="2:6" ht="12.75">
      <c r="B276" s="40"/>
      <c r="C276" s="39"/>
      <c r="D276" s="35"/>
      <c r="E276" s="35"/>
      <c r="F276" s="41"/>
    </row>
    <row r="277" spans="2:6" ht="12.75">
      <c r="B277" s="40"/>
      <c r="C277" s="39"/>
      <c r="D277" s="35"/>
      <c r="E277" s="35"/>
      <c r="F277" s="41"/>
    </row>
    <row r="278" spans="2:6" ht="12.75">
      <c r="B278" s="40"/>
      <c r="C278" s="39"/>
      <c r="D278" s="35"/>
      <c r="E278" s="35"/>
      <c r="F278" s="41"/>
    </row>
    <row r="279" spans="2:6" ht="12.75">
      <c r="B279" s="40"/>
      <c r="C279" s="39"/>
      <c r="D279" s="35"/>
      <c r="E279" s="35"/>
      <c r="F279" s="41"/>
    </row>
    <row r="280" spans="2:6" ht="12.75">
      <c r="B280" s="40"/>
      <c r="C280" s="39"/>
      <c r="D280" s="35"/>
      <c r="E280" s="35"/>
      <c r="F280" s="41"/>
    </row>
    <row r="281" spans="2:6" ht="12.75">
      <c r="B281" s="40"/>
      <c r="C281" s="39"/>
      <c r="D281" s="35"/>
      <c r="E281" s="35"/>
      <c r="F281" s="41"/>
    </row>
    <row r="282" spans="2:6" ht="12.75">
      <c r="B282" s="40"/>
      <c r="C282" s="39"/>
      <c r="D282" s="35"/>
      <c r="E282" s="35"/>
      <c r="F282" s="41"/>
    </row>
    <row r="283" spans="2:6" ht="12.75">
      <c r="B283" s="40"/>
      <c r="C283" s="39"/>
      <c r="D283" s="35"/>
      <c r="E283" s="35"/>
      <c r="F283" s="41"/>
    </row>
    <row r="284" spans="2:6" ht="12.75">
      <c r="B284" s="40"/>
      <c r="C284" s="39"/>
      <c r="D284" s="35"/>
      <c r="E284" s="35"/>
      <c r="F284" s="41"/>
    </row>
    <row r="285" spans="2:6" ht="12.75">
      <c r="B285" s="40"/>
      <c r="C285" s="39"/>
      <c r="D285" s="35"/>
      <c r="E285" s="35"/>
      <c r="F285" s="41"/>
    </row>
    <row r="286" spans="2:6" ht="12.75">
      <c r="B286" s="40"/>
      <c r="C286" s="39"/>
      <c r="D286" s="35"/>
      <c r="E286" s="35"/>
      <c r="F286" s="41"/>
    </row>
    <row r="287" spans="2:6" ht="12.75">
      <c r="B287" s="40"/>
      <c r="C287" s="39"/>
      <c r="D287" s="35"/>
      <c r="E287" s="35"/>
      <c r="F287" s="41"/>
    </row>
    <row r="288" spans="2:6" ht="12.75">
      <c r="B288" s="40"/>
      <c r="C288" s="39"/>
      <c r="D288" s="35"/>
      <c r="E288" s="35"/>
      <c r="F288" s="41"/>
    </row>
    <row r="289" spans="2:6" ht="12.75">
      <c r="B289" s="40"/>
      <c r="C289" s="39"/>
      <c r="D289" s="35"/>
      <c r="E289" s="35"/>
      <c r="F289" s="41"/>
    </row>
    <row r="290" spans="2:6" ht="12.75">
      <c r="B290" s="40"/>
      <c r="C290" s="39"/>
      <c r="D290" s="35"/>
      <c r="E290" s="35"/>
      <c r="F290" s="41"/>
    </row>
    <row r="291" spans="2:6" ht="12.75">
      <c r="B291" s="40"/>
      <c r="C291" s="39"/>
      <c r="D291" s="35"/>
      <c r="E291" s="35"/>
      <c r="F291" s="41"/>
    </row>
    <row r="292" spans="2:6" ht="12.75">
      <c r="B292" s="40"/>
      <c r="C292" s="39"/>
      <c r="D292" s="35"/>
      <c r="E292" s="35"/>
      <c r="F292" s="41"/>
    </row>
    <row r="293" spans="2:6" ht="12.75">
      <c r="B293" s="40"/>
      <c r="C293" s="39"/>
      <c r="D293" s="35"/>
      <c r="E293" s="35"/>
      <c r="F293" s="41"/>
    </row>
    <row r="294" spans="2:6" ht="12.75">
      <c r="B294" s="40"/>
      <c r="C294" s="39"/>
      <c r="D294" s="35"/>
      <c r="E294" s="35"/>
      <c r="F294" s="41"/>
    </row>
    <row r="295" spans="2:6" ht="12.75">
      <c r="B295" s="40"/>
      <c r="C295" s="39"/>
      <c r="D295" s="35"/>
      <c r="E295" s="35"/>
      <c r="F295" s="41"/>
    </row>
    <row r="296" spans="2:6" ht="12.75">
      <c r="B296" s="40"/>
      <c r="C296" s="39"/>
      <c r="D296" s="35"/>
      <c r="E296" s="35"/>
      <c r="F296" s="41"/>
    </row>
    <row r="297" spans="2:6" ht="12.75">
      <c r="B297" s="40"/>
      <c r="C297" s="39"/>
      <c r="D297" s="35"/>
      <c r="E297" s="35"/>
      <c r="F297" s="41"/>
    </row>
    <row r="298" spans="2:6" ht="12.75">
      <c r="B298" s="40"/>
      <c r="C298" s="39"/>
      <c r="D298" s="35"/>
      <c r="E298" s="35"/>
      <c r="F298" s="41"/>
    </row>
    <row r="299" spans="2:6" ht="12.75">
      <c r="B299" s="40"/>
      <c r="C299" s="39"/>
      <c r="D299" s="35"/>
      <c r="E299" s="35"/>
      <c r="F299" s="41"/>
    </row>
    <row r="300" spans="2:6" ht="12.75">
      <c r="B300" s="40"/>
      <c r="C300" s="39"/>
      <c r="D300" s="35"/>
      <c r="E300" s="35"/>
      <c r="F300" s="41"/>
    </row>
    <row r="301" spans="2:6" ht="12.75">
      <c r="B301" s="40"/>
      <c r="C301" s="39"/>
      <c r="D301" s="35"/>
      <c r="E301" s="35"/>
      <c r="F301" s="41"/>
    </row>
    <row r="302" spans="2:6" ht="12.75">
      <c r="B302" s="40"/>
      <c r="C302" s="39"/>
      <c r="D302" s="35"/>
      <c r="E302" s="35"/>
      <c r="F302" s="41"/>
    </row>
    <row r="303" spans="2:6" ht="12.75">
      <c r="B303" s="40"/>
      <c r="C303" s="39"/>
      <c r="D303" s="35"/>
      <c r="E303" s="35"/>
      <c r="F303" s="41"/>
    </row>
    <row r="304" spans="2:6" ht="12.75">
      <c r="B304" s="40"/>
      <c r="C304" s="39"/>
      <c r="D304" s="35"/>
      <c r="E304" s="35"/>
      <c r="F304" s="41"/>
    </row>
    <row r="305" spans="2:6" ht="12.75">
      <c r="B305" s="40"/>
      <c r="C305" s="39"/>
      <c r="D305" s="35"/>
      <c r="E305" s="35"/>
      <c r="F305" s="41"/>
    </row>
    <row r="306" spans="2:6" ht="12.75">
      <c r="B306" s="40"/>
      <c r="C306" s="39"/>
      <c r="D306" s="35"/>
      <c r="E306" s="35"/>
      <c r="F306" s="41"/>
    </row>
    <row r="307" spans="2:6" ht="12.75">
      <c r="B307" s="40"/>
      <c r="C307" s="39"/>
      <c r="D307" s="35"/>
      <c r="E307" s="35"/>
      <c r="F307" s="41"/>
    </row>
    <row r="308" spans="2:6" ht="12.75">
      <c r="B308" s="40"/>
      <c r="C308" s="39"/>
      <c r="D308" s="35"/>
      <c r="E308" s="35"/>
      <c r="F308" s="41"/>
    </row>
    <row r="309" spans="2:6" ht="12.75">
      <c r="B309" s="40"/>
      <c r="C309" s="39"/>
      <c r="D309" s="35"/>
      <c r="E309" s="35"/>
      <c r="F309" s="41"/>
    </row>
    <row r="310" spans="2:6" ht="12.75">
      <c r="B310" s="40"/>
      <c r="C310" s="39"/>
      <c r="D310" s="35"/>
      <c r="E310" s="35"/>
      <c r="F310" s="41"/>
    </row>
    <row r="311" spans="2:6" ht="12.75">
      <c r="B311" s="40"/>
      <c r="C311" s="39"/>
      <c r="D311" s="35"/>
      <c r="E311" s="35"/>
      <c r="F311" s="41"/>
    </row>
    <row r="312" spans="2:6" ht="12.75">
      <c r="B312" s="40"/>
      <c r="C312" s="39"/>
      <c r="D312" s="35"/>
      <c r="E312" s="35"/>
      <c r="F312" s="41"/>
    </row>
    <row r="313" spans="2:6" ht="12.75">
      <c r="B313" s="40"/>
      <c r="C313" s="39"/>
      <c r="D313" s="35"/>
      <c r="E313" s="35"/>
      <c r="F313" s="41"/>
    </row>
    <row r="314" spans="2:6" ht="12.75">
      <c r="B314" s="40"/>
      <c r="C314" s="39"/>
      <c r="D314" s="35"/>
      <c r="E314" s="35"/>
      <c r="F314" s="41"/>
    </row>
    <row r="315" spans="2:6" ht="12.75">
      <c r="B315" s="40"/>
      <c r="C315" s="39"/>
      <c r="D315" s="35"/>
      <c r="E315" s="35"/>
      <c r="F315" s="41"/>
    </row>
    <row r="316" spans="2:6" ht="12.75">
      <c r="B316" s="40"/>
      <c r="C316" s="39"/>
      <c r="D316" s="35"/>
      <c r="E316" s="35"/>
      <c r="F316" s="41"/>
    </row>
    <row r="317" spans="2:6" ht="12.75">
      <c r="B317" s="40"/>
      <c r="C317" s="39"/>
      <c r="D317" s="35"/>
      <c r="E317" s="35"/>
      <c r="F317" s="41"/>
    </row>
    <row r="318" spans="2:6" ht="12.75">
      <c r="B318" s="40"/>
      <c r="C318" s="39"/>
      <c r="D318" s="35"/>
      <c r="E318" s="35"/>
      <c r="F318" s="41"/>
    </row>
    <row r="319" spans="2:6" ht="12.75">
      <c r="B319" s="40"/>
      <c r="C319" s="39"/>
      <c r="D319" s="35"/>
      <c r="E319" s="35"/>
      <c r="F319" s="41"/>
    </row>
    <row r="320" spans="2:6" ht="12.75">
      <c r="B320" s="40"/>
      <c r="C320" s="39"/>
      <c r="D320" s="35"/>
      <c r="E320" s="35"/>
      <c r="F320" s="41"/>
    </row>
    <row r="321" spans="2:6" ht="12.75">
      <c r="B321" s="40"/>
      <c r="C321" s="39"/>
      <c r="D321" s="35"/>
      <c r="E321" s="35"/>
      <c r="F321" s="41"/>
    </row>
    <row r="322" spans="2:6" ht="12.75">
      <c r="B322" s="40"/>
      <c r="C322" s="39"/>
      <c r="D322" s="35"/>
      <c r="E322" s="35"/>
      <c r="F322" s="41"/>
    </row>
    <row r="323" spans="2:6" ht="12.75">
      <c r="B323" s="40"/>
      <c r="C323" s="39"/>
      <c r="D323" s="35"/>
      <c r="E323" s="35"/>
      <c r="F323" s="41"/>
    </row>
    <row r="324" spans="2:6" ht="12.75">
      <c r="B324" s="40"/>
      <c r="C324" s="39"/>
      <c r="D324" s="35"/>
      <c r="E324" s="35"/>
      <c r="F324" s="41"/>
    </row>
    <row r="325" spans="2:6" ht="12.75">
      <c r="B325" s="40"/>
      <c r="C325" s="39"/>
      <c r="D325" s="35"/>
      <c r="E325" s="35"/>
      <c r="F325" s="41"/>
    </row>
    <row r="326" spans="2:6" ht="12.75">
      <c r="B326" s="40"/>
      <c r="C326" s="39"/>
      <c r="D326" s="35"/>
      <c r="E326" s="35"/>
      <c r="F326" s="41"/>
    </row>
    <row r="327" spans="2:6" ht="12.75">
      <c r="B327" s="40"/>
      <c r="C327" s="39"/>
      <c r="D327" s="35"/>
      <c r="E327" s="35"/>
      <c r="F327" s="41"/>
    </row>
    <row r="328" spans="2:6" ht="12.75">
      <c r="B328" s="40"/>
      <c r="C328" s="39"/>
      <c r="D328" s="35"/>
      <c r="E328" s="35"/>
      <c r="F328" s="41"/>
    </row>
    <row r="329" spans="2:6" ht="12.75">
      <c r="B329" s="40"/>
      <c r="C329" s="39"/>
      <c r="D329" s="35"/>
      <c r="E329" s="35"/>
      <c r="F329" s="41"/>
    </row>
    <row r="330" spans="2:6" ht="12.75">
      <c r="B330" s="40"/>
      <c r="C330" s="39"/>
      <c r="D330" s="35"/>
      <c r="E330" s="35"/>
      <c r="F330" s="41"/>
    </row>
    <row r="331" spans="2:6" ht="12.75">
      <c r="B331" s="40"/>
      <c r="C331" s="39"/>
      <c r="D331" s="35"/>
      <c r="E331" s="35"/>
      <c r="F331" s="41"/>
    </row>
    <row r="332" spans="2:6" ht="12.75">
      <c r="B332" s="40"/>
      <c r="C332" s="39"/>
      <c r="D332" s="35"/>
      <c r="E332" s="35"/>
      <c r="F332" s="41"/>
    </row>
    <row r="333" spans="2:6" ht="12.75">
      <c r="B333" s="40"/>
      <c r="C333" s="39"/>
      <c r="D333" s="35"/>
      <c r="E333" s="35"/>
      <c r="F333" s="41"/>
    </row>
    <row r="334" spans="2:6" ht="12.75">
      <c r="B334" s="40"/>
      <c r="C334" s="39"/>
      <c r="D334" s="35"/>
      <c r="E334" s="35"/>
      <c r="F334" s="41"/>
    </row>
    <row r="335" spans="2:6" ht="12.75">
      <c r="B335" s="40"/>
      <c r="C335" s="39"/>
      <c r="D335" s="35"/>
      <c r="E335" s="35"/>
      <c r="F335" s="41"/>
    </row>
    <row r="336" spans="2:6" ht="12.75">
      <c r="B336" s="40"/>
      <c r="C336" s="39"/>
      <c r="D336" s="35"/>
      <c r="E336" s="35"/>
      <c r="F336" s="41"/>
    </row>
    <row r="337" spans="2:6" ht="12.75">
      <c r="B337" s="40"/>
      <c r="C337" s="39"/>
      <c r="D337" s="35"/>
      <c r="E337" s="35"/>
      <c r="F337" s="41"/>
    </row>
    <row r="338" spans="2:6" ht="12.75">
      <c r="B338" s="40"/>
      <c r="C338" s="39"/>
      <c r="D338" s="35"/>
      <c r="E338" s="35"/>
      <c r="F338" s="41"/>
    </row>
    <row r="339" spans="2:6" ht="12.75">
      <c r="B339" s="40"/>
      <c r="C339" s="39"/>
      <c r="D339" s="35"/>
      <c r="E339" s="35"/>
      <c r="F339" s="41"/>
    </row>
    <row r="340" spans="2:6" ht="12.75">
      <c r="B340" s="40"/>
      <c r="C340" s="39"/>
      <c r="D340" s="35"/>
      <c r="E340" s="35"/>
      <c r="F340" s="41"/>
    </row>
    <row r="341" spans="2:6" ht="12.75">
      <c r="B341" s="40"/>
      <c r="C341" s="39"/>
      <c r="D341" s="35"/>
      <c r="E341" s="35"/>
      <c r="F341" s="41"/>
    </row>
    <row r="342" spans="2:6" ht="12.75">
      <c r="B342" s="40"/>
      <c r="C342" s="39"/>
      <c r="D342" s="35"/>
      <c r="E342" s="35"/>
      <c r="F342" s="41"/>
    </row>
    <row r="343" spans="2:6" ht="12.75">
      <c r="B343" s="40"/>
      <c r="C343" s="39"/>
      <c r="D343" s="35"/>
      <c r="E343" s="35"/>
      <c r="F343" s="41"/>
    </row>
    <row r="344" spans="2:6" ht="12.75">
      <c r="B344" s="40"/>
      <c r="C344" s="39"/>
      <c r="D344" s="35"/>
      <c r="E344" s="35"/>
      <c r="F344" s="41"/>
    </row>
    <row r="345" spans="2:6" ht="12.75">
      <c r="B345" s="40"/>
      <c r="C345" s="39"/>
      <c r="D345" s="35"/>
      <c r="E345" s="35"/>
      <c r="F345" s="41"/>
    </row>
    <row r="346" spans="2:6" ht="12.75">
      <c r="B346" s="40"/>
      <c r="C346" s="39"/>
      <c r="D346" s="35"/>
      <c r="E346" s="35"/>
      <c r="F346" s="41"/>
    </row>
    <row r="347" spans="2:6" ht="12.75">
      <c r="B347" s="40"/>
      <c r="C347" s="39"/>
      <c r="D347" s="35"/>
      <c r="E347" s="35"/>
      <c r="F347" s="41"/>
    </row>
    <row r="348" spans="2:6" ht="12.75">
      <c r="B348" s="40"/>
      <c r="C348" s="39"/>
      <c r="D348" s="35"/>
      <c r="E348" s="35"/>
      <c r="F348" s="41"/>
    </row>
    <row r="349" spans="2:6" ht="12.75">
      <c r="B349" s="40"/>
      <c r="C349" s="39"/>
      <c r="D349" s="35"/>
      <c r="E349" s="35"/>
      <c r="F349" s="41"/>
    </row>
    <row r="350" spans="2:6" ht="12.75">
      <c r="B350" s="40"/>
      <c r="C350" s="39"/>
      <c r="D350" s="35"/>
      <c r="E350" s="35"/>
      <c r="F350" s="41"/>
    </row>
    <row r="351" spans="2:6" ht="12.75">
      <c r="B351" s="40"/>
      <c r="C351" s="39"/>
      <c r="D351" s="35"/>
      <c r="E351" s="35"/>
      <c r="F351" s="41"/>
    </row>
    <row r="352" spans="2:6" ht="12.75">
      <c r="B352" s="40"/>
      <c r="C352" s="39"/>
      <c r="D352" s="35"/>
      <c r="E352" s="35"/>
      <c r="F352" s="41"/>
    </row>
    <row r="353" spans="2:6" ht="12.75">
      <c r="B353" s="40"/>
      <c r="C353" s="39"/>
      <c r="D353" s="35"/>
      <c r="E353" s="35"/>
      <c r="F353" s="41"/>
    </row>
    <row r="354" spans="2:6" ht="12.75">
      <c r="B354" s="40"/>
      <c r="C354" s="39"/>
      <c r="D354" s="35"/>
      <c r="E354" s="35"/>
      <c r="F354" s="41"/>
    </row>
    <row r="355" spans="2:6" ht="12.75">
      <c r="B355" s="40"/>
      <c r="C355" s="39"/>
      <c r="D355" s="35"/>
      <c r="E355" s="35"/>
      <c r="F355" s="41"/>
    </row>
    <row r="356" spans="2:6" ht="12.75">
      <c r="B356" s="40"/>
      <c r="C356" s="39"/>
      <c r="D356" s="35"/>
      <c r="E356" s="35"/>
      <c r="F356" s="41"/>
    </row>
    <row r="357" spans="2:6" ht="12.75">
      <c r="B357" s="40"/>
      <c r="C357" s="39"/>
      <c r="D357" s="35"/>
      <c r="E357" s="35"/>
      <c r="F357" s="41"/>
    </row>
    <row r="358" spans="2:6" ht="12.75">
      <c r="B358" s="40"/>
      <c r="C358" s="39"/>
      <c r="D358" s="35"/>
      <c r="E358" s="35"/>
      <c r="F358" s="41"/>
    </row>
    <row r="359" spans="2:6" ht="12.75">
      <c r="B359" s="40"/>
      <c r="C359" s="39"/>
      <c r="D359" s="35"/>
      <c r="E359" s="35"/>
      <c r="F359" s="41"/>
    </row>
    <row r="360" spans="2:6" ht="12.75">
      <c r="B360" s="40"/>
      <c r="C360" s="39"/>
      <c r="D360" s="35"/>
      <c r="E360" s="35"/>
      <c r="F360" s="41"/>
    </row>
    <row r="361" spans="2:6" ht="12.75">
      <c r="B361" s="40"/>
      <c r="C361" s="39"/>
      <c r="D361" s="35"/>
      <c r="E361" s="35"/>
      <c r="F361" s="41"/>
    </row>
    <row r="362" spans="2:6" ht="12.75">
      <c r="B362" s="40"/>
      <c r="C362" s="39"/>
      <c r="D362" s="35"/>
      <c r="E362" s="35"/>
      <c r="F362" s="41"/>
    </row>
    <row r="363" spans="2:6" ht="12.75">
      <c r="B363" s="40"/>
      <c r="C363" s="39"/>
      <c r="D363" s="35"/>
      <c r="E363" s="35"/>
      <c r="F363" s="41"/>
    </row>
    <row r="364" spans="2:6" ht="12.75">
      <c r="B364" s="40"/>
      <c r="C364" s="39"/>
      <c r="D364" s="35"/>
      <c r="E364" s="35"/>
      <c r="F364" s="41"/>
    </row>
    <row r="365" spans="2:6" ht="12.75">
      <c r="B365" s="40"/>
      <c r="C365" s="39"/>
      <c r="D365" s="35"/>
      <c r="E365" s="35"/>
      <c r="F365" s="41"/>
    </row>
    <row r="366" spans="2:6" ht="12.75">
      <c r="B366" s="40"/>
      <c r="C366" s="39"/>
      <c r="D366" s="35"/>
      <c r="E366" s="35"/>
      <c r="F366" s="41"/>
    </row>
    <row r="367" spans="2:6" ht="12.75">
      <c r="B367" s="40"/>
      <c r="C367" s="39"/>
      <c r="D367" s="35"/>
      <c r="E367" s="35"/>
      <c r="F367" s="41"/>
    </row>
    <row r="368" spans="2:6" ht="12.75">
      <c r="B368" s="40"/>
      <c r="C368" s="39"/>
      <c r="D368" s="35"/>
      <c r="E368" s="35"/>
      <c r="F368" s="41"/>
    </row>
    <row r="369" spans="2:6" ht="12.75">
      <c r="B369" s="40"/>
      <c r="C369" s="39"/>
      <c r="D369" s="35"/>
      <c r="E369" s="35"/>
      <c r="F369" s="41"/>
    </row>
    <row r="370" spans="2:6" ht="12.75">
      <c r="B370" s="40"/>
      <c r="C370" s="39"/>
      <c r="D370" s="35"/>
      <c r="E370" s="35"/>
      <c r="F370" s="41"/>
    </row>
    <row r="371" spans="2:6" ht="12.75">
      <c r="B371" s="40"/>
      <c r="C371" s="39"/>
      <c r="D371" s="35"/>
      <c r="E371" s="35"/>
      <c r="F371" s="41"/>
    </row>
    <row r="372" spans="2:6" ht="12.75">
      <c r="B372" s="40"/>
      <c r="C372" s="39"/>
      <c r="D372" s="35"/>
      <c r="E372" s="35"/>
      <c r="F372" s="41"/>
    </row>
    <row r="373" spans="2:6" ht="12.75">
      <c r="B373" s="40"/>
      <c r="C373" s="39"/>
      <c r="D373" s="35"/>
      <c r="E373" s="35"/>
      <c r="F373" s="41"/>
    </row>
    <row r="374" spans="2:6" ht="12.75">
      <c r="B374" s="40"/>
      <c r="C374" s="39"/>
      <c r="D374" s="35"/>
      <c r="E374" s="35"/>
      <c r="F374" s="41"/>
    </row>
    <row r="375" spans="2:6" ht="12.75">
      <c r="B375" s="40"/>
      <c r="C375" s="39"/>
      <c r="D375" s="35"/>
      <c r="E375" s="35"/>
      <c r="F375" s="41"/>
    </row>
    <row r="376" spans="2:6" ht="12.75">
      <c r="B376" s="40"/>
      <c r="C376" s="39"/>
      <c r="D376" s="35"/>
      <c r="E376" s="35"/>
      <c r="F376" s="41"/>
    </row>
    <row r="377" spans="2:6" ht="12.75">
      <c r="B377" s="40"/>
      <c r="C377" s="39"/>
      <c r="D377" s="35"/>
      <c r="E377" s="35"/>
      <c r="F377" s="41"/>
    </row>
    <row r="378" spans="2:6" ht="12.75">
      <c r="B378" s="40"/>
      <c r="C378" s="39"/>
      <c r="D378" s="35"/>
      <c r="E378" s="35"/>
      <c r="F378" s="41"/>
    </row>
    <row r="379" spans="2:6" ht="12.75">
      <c r="B379" s="40"/>
      <c r="C379" s="39"/>
      <c r="D379" s="35"/>
      <c r="E379" s="35"/>
      <c r="F379" s="41"/>
    </row>
    <row r="380" spans="2:6" ht="12.75">
      <c r="B380" s="40"/>
      <c r="C380" s="39"/>
      <c r="D380" s="35"/>
      <c r="E380" s="35"/>
      <c r="F380" s="41"/>
    </row>
    <row r="381" spans="2:6" ht="12.75">
      <c r="B381" s="40"/>
      <c r="C381" s="39"/>
      <c r="D381" s="35"/>
      <c r="E381" s="35"/>
      <c r="F381" s="41"/>
    </row>
    <row r="382" spans="2:6" ht="12.75">
      <c r="B382" s="40"/>
      <c r="C382" s="39"/>
      <c r="D382" s="35"/>
      <c r="E382" s="35"/>
      <c r="F382" s="41"/>
    </row>
    <row r="383" spans="2:6" ht="12.75">
      <c r="B383" s="40"/>
      <c r="C383" s="39"/>
      <c r="D383" s="35"/>
      <c r="E383" s="35"/>
      <c r="F383" s="41"/>
    </row>
    <row r="384" spans="2:6" ht="12.75">
      <c r="B384" s="40"/>
      <c r="C384" s="39"/>
      <c r="D384" s="35"/>
      <c r="E384" s="35"/>
      <c r="F384" s="41"/>
    </row>
    <row r="385" spans="2:6" ht="12.75">
      <c r="B385" s="40"/>
      <c r="C385" s="39"/>
      <c r="D385" s="35"/>
      <c r="E385" s="35"/>
      <c r="F385" s="41"/>
    </row>
    <row r="386" spans="2:6" ht="12.75">
      <c r="B386" s="40"/>
      <c r="C386" s="39"/>
      <c r="D386" s="35"/>
      <c r="E386" s="35"/>
      <c r="F386" s="41"/>
    </row>
    <row r="387" spans="2:6" ht="12.75">
      <c r="B387" s="40"/>
      <c r="C387" s="39"/>
      <c r="D387" s="35"/>
      <c r="E387" s="35"/>
      <c r="F387" s="41"/>
    </row>
    <row r="388" spans="2:6" ht="12.75">
      <c r="B388" s="40"/>
      <c r="C388" s="39"/>
      <c r="D388" s="35"/>
      <c r="E388" s="35"/>
      <c r="F388" s="41"/>
    </row>
    <row r="389" spans="2:6" ht="12.75">
      <c r="B389" s="40"/>
      <c r="C389" s="39"/>
      <c r="D389" s="35"/>
      <c r="E389" s="35"/>
      <c r="F389" s="41"/>
    </row>
    <row r="390" spans="2:6" ht="12.75">
      <c r="B390" s="40"/>
      <c r="C390" s="39"/>
      <c r="D390" s="35"/>
      <c r="E390" s="35"/>
      <c r="F390" s="41"/>
    </row>
    <row r="391" spans="2:6" ht="12.75">
      <c r="B391" s="40"/>
      <c r="C391" s="39"/>
      <c r="D391" s="35"/>
      <c r="E391" s="35"/>
      <c r="F391" s="41"/>
    </row>
    <row r="392" spans="2:6" ht="12.75">
      <c r="B392" s="40"/>
      <c r="C392" s="39"/>
      <c r="D392" s="35"/>
      <c r="E392" s="35"/>
      <c r="F392" s="41"/>
    </row>
    <row r="393" spans="2:6" ht="12.75">
      <c r="B393" s="40"/>
      <c r="C393" s="39"/>
      <c r="D393" s="35"/>
      <c r="E393" s="35"/>
      <c r="F393" s="41"/>
    </row>
    <row r="394" spans="2:6" ht="12.75">
      <c r="B394" s="40"/>
      <c r="C394" s="39"/>
      <c r="D394" s="35"/>
      <c r="E394" s="35"/>
      <c r="F394" s="41"/>
    </row>
    <row r="395" spans="2:6" ht="12.75">
      <c r="B395" s="40"/>
      <c r="C395" s="39"/>
      <c r="D395" s="35"/>
      <c r="E395" s="35"/>
      <c r="F395" s="41"/>
    </row>
    <row r="396" spans="2:6" ht="12.75">
      <c r="B396" s="40"/>
      <c r="C396" s="39"/>
      <c r="D396" s="35"/>
      <c r="E396" s="35"/>
      <c r="F396" s="41"/>
    </row>
    <row r="397" spans="2:6" ht="12.75">
      <c r="B397" s="40"/>
      <c r="C397" s="39"/>
      <c r="D397" s="35"/>
      <c r="E397" s="35"/>
      <c r="F397" s="41"/>
    </row>
    <row r="398" spans="2:6" ht="12.75">
      <c r="B398" s="40"/>
      <c r="C398" s="39"/>
      <c r="D398" s="35"/>
      <c r="E398" s="35"/>
      <c r="F398" s="41"/>
    </row>
    <row r="399" spans="2:6" ht="12.75">
      <c r="B399" s="40"/>
      <c r="C399" s="39"/>
      <c r="D399" s="35"/>
      <c r="E399" s="35"/>
      <c r="F399" s="41"/>
    </row>
    <row r="400" spans="2:6" ht="12.75">
      <c r="B400" s="40"/>
      <c r="C400" s="39"/>
      <c r="D400" s="35"/>
      <c r="E400" s="35"/>
      <c r="F400" s="41"/>
    </row>
    <row r="401" spans="2:6" ht="12.75">
      <c r="B401" s="40"/>
      <c r="C401" s="39"/>
      <c r="D401" s="35"/>
      <c r="E401" s="35"/>
      <c r="F401" s="41"/>
    </row>
    <row r="402" spans="2:6" ht="12.75">
      <c r="B402" s="40"/>
      <c r="C402" s="39"/>
      <c r="D402" s="35"/>
      <c r="E402" s="35"/>
      <c r="F402" s="41"/>
    </row>
    <row r="403" spans="2:6" ht="12.75">
      <c r="B403" s="40"/>
      <c r="C403" s="39"/>
      <c r="D403" s="35"/>
      <c r="E403" s="35"/>
      <c r="F403" s="41"/>
    </row>
    <row r="404" spans="2:6" ht="12.75">
      <c r="B404" s="40"/>
      <c r="C404" s="39"/>
      <c r="D404" s="35"/>
      <c r="E404" s="35"/>
      <c r="F404" s="41"/>
    </row>
    <row r="405" spans="2:6" ht="12.75">
      <c r="B405" s="40"/>
      <c r="C405" s="39"/>
      <c r="D405" s="35"/>
      <c r="E405" s="35"/>
      <c r="F405" s="41"/>
    </row>
    <row r="406" spans="2:6" ht="12.75">
      <c r="B406" s="40"/>
      <c r="C406" s="39"/>
      <c r="D406" s="35"/>
      <c r="E406" s="35"/>
      <c r="F406" s="41"/>
    </row>
    <row r="407" spans="2:6" ht="12.75">
      <c r="B407" s="40"/>
      <c r="C407" s="39"/>
      <c r="D407" s="35"/>
      <c r="E407" s="35"/>
      <c r="F407" s="41"/>
    </row>
    <row r="408" spans="2:6" ht="12.75">
      <c r="B408" s="40"/>
      <c r="C408" s="39"/>
      <c r="D408" s="35"/>
      <c r="E408" s="35"/>
      <c r="F408" s="41"/>
    </row>
    <row r="409" spans="2:6" ht="12.75">
      <c r="B409" s="40"/>
      <c r="C409" s="39"/>
      <c r="D409" s="35"/>
      <c r="E409" s="35"/>
      <c r="F409" s="41"/>
    </row>
    <row r="410" spans="2:6" ht="12.75">
      <c r="B410" s="40"/>
      <c r="C410" s="39"/>
      <c r="D410" s="35"/>
      <c r="E410" s="35"/>
      <c r="F410" s="41"/>
    </row>
    <row r="411" spans="2:6" ht="12.75">
      <c r="B411" s="40"/>
      <c r="C411" s="39"/>
      <c r="D411" s="35"/>
      <c r="E411" s="35"/>
      <c r="F411" s="41"/>
    </row>
    <row r="412" spans="2:6" ht="12.75">
      <c r="B412" s="40"/>
      <c r="C412" s="39"/>
      <c r="D412" s="35"/>
      <c r="E412" s="35"/>
      <c r="F412" s="41"/>
    </row>
    <row r="413" spans="2:6" ht="12.75">
      <c r="B413" s="40"/>
      <c r="C413" s="39"/>
      <c r="D413" s="35"/>
      <c r="E413" s="35"/>
      <c r="F413" s="41"/>
    </row>
    <row r="414" spans="2:6" ht="12.75">
      <c r="B414" s="40"/>
      <c r="C414" s="39"/>
      <c r="D414" s="35"/>
      <c r="E414" s="35"/>
      <c r="F414" s="41"/>
    </row>
    <row r="415" spans="2:6" ht="12.75">
      <c r="B415" s="40"/>
      <c r="C415" s="39"/>
      <c r="D415" s="35"/>
      <c r="E415" s="35"/>
      <c r="F415" s="41"/>
    </row>
    <row r="416" spans="2:6" ht="12.75">
      <c r="B416" s="40"/>
      <c r="C416" s="39"/>
      <c r="D416" s="35"/>
      <c r="E416" s="35"/>
      <c r="F416" s="41"/>
    </row>
    <row r="417" spans="2:6" ht="12.75">
      <c r="B417" s="40"/>
      <c r="C417" s="39"/>
      <c r="D417" s="35"/>
      <c r="E417" s="35"/>
      <c r="F417" s="41"/>
    </row>
    <row r="418" spans="2:6" ht="12.75">
      <c r="B418" s="40"/>
      <c r="C418" s="39"/>
      <c r="D418" s="35"/>
      <c r="E418" s="35"/>
      <c r="F418" s="41"/>
    </row>
    <row r="419" spans="2:6" ht="12.75">
      <c r="B419" s="40"/>
      <c r="C419" s="39"/>
      <c r="D419" s="35"/>
      <c r="E419" s="35"/>
      <c r="F419" s="41"/>
    </row>
    <row r="420" spans="2:6" ht="12.75">
      <c r="B420" s="40"/>
      <c r="C420" s="39"/>
      <c r="D420" s="35"/>
      <c r="E420" s="35"/>
      <c r="F420" s="41"/>
    </row>
    <row r="421" spans="2:6" ht="12.75">
      <c r="B421" s="40"/>
      <c r="C421" s="39"/>
      <c r="D421" s="35"/>
      <c r="E421" s="35"/>
      <c r="F421" s="41"/>
    </row>
    <row r="422" spans="2:6" ht="12.75">
      <c r="B422" s="40"/>
      <c r="C422" s="39"/>
      <c r="D422" s="35"/>
      <c r="E422" s="35"/>
      <c r="F422" s="41"/>
    </row>
    <row r="423" spans="2:6" ht="12.75">
      <c r="B423" s="40"/>
      <c r="C423" s="39"/>
      <c r="D423" s="35"/>
      <c r="E423" s="35"/>
      <c r="F423" s="41"/>
    </row>
    <row r="424" spans="2:6" ht="12.75">
      <c r="B424" s="40"/>
      <c r="C424" s="39"/>
      <c r="D424" s="35"/>
      <c r="E424" s="35"/>
      <c r="F424" s="41"/>
    </row>
    <row r="425" spans="2:6" ht="12.75">
      <c r="B425" s="40"/>
      <c r="C425" s="39"/>
      <c r="D425" s="35"/>
      <c r="E425" s="35"/>
      <c r="F425" s="41"/>
    </row>
    <row r="426" spans="2:6" ht="12.75">
      <c r="B426" s="40"/>
      <c r="C426" s="39"/>
      <c r="D426" s="35"/>
      <c r="E426" s="35"/>
      <c r="F426" s="41"/>
    </row>
    <row r="427" spans="2:6" ht="12.75">
      <c r="B427" s="40"/>
      <c r="C427" s="39"/>
      <c r="D427" s="35"/>
      <c r="E427" s="35"/>
      <c r="F427" s="41"/>
    </row>
    <row r="428" spans="2:6" ht="12.75">
      <c r="B428" s="40"/>
      <c r="C428" s="39"/>
      <c r="D428" s="35"/>
      <c r="E428" s="35"/>
      <c r="F428" s="41"/>
    </row>
    <row r="429" spans="2:6" ht="12.75">
      <c r="B429" s="40"/>
      <c r="C429" s="39"/>
      <c r="D429" s="35"/>
      <c r="E429" s="35"/>
      <c r="F429" s="41"/>
    </row>
    <row r="430" spans="2:6" ht="12.75">
      <c r="B430" s="40"/>
      <c r="C430" s="39"/>
      <c r="D430" s="35"/>
      <c r="E430" s="35"/>
      <c r="F430" s="41"/>
    </row>
    <row r="431" spans="2:6" ht="12.75">
      <c r="B431" s="40"/>
      <c r="C431" s="39"/>
      <c r="D431" s="35"/>
      <c r="E431" s="35"/>
      <c r="F431" s="41"/>
    </row>
    <row r="432" spans="2:6" ht="12.75">
      <c r="B432" s="40"/>
      <c r="C432" s="39"/>
      <c r="D432" s="35"/>
      <c r="E432" s="35"/>
      <c r="F432" s="41"/>
    </row>
    <row r="433" spans="2:6" ht="12.75">
      <c r="B433" s="40"/>
      <c r="C433" s="39"/>
      <c r="D433" s="35"/>
      <c r="E433" s="35"/>
      <c r="F433" s="41"/>
    </row>
    <row r="434" spans="2:6" ht="12.75">
      <c r="B434" s="40"/>
      <c r="C434" s="39"/>
      <c r="D434" s="35"/>
      <c r="E434" s="35"/>
      <c r="F434" s="41"/>
    </row>
    <row r="435" spans="2:6" ht="12.75">
      <c r="B435" s="40"/>
      <c r="C435" s="39"/>
      <c r="D435" s="35"/>
      <c r="E435" s="35"/>
      <c r="F435" s="41"/>
    </row>
    <row r="436" spans="2:6" ht="12.75">
      <c r="B436" s="40"/>
      <c r="C436" s="39"/>
      <c r="D436" s="35"/>
      <c r="E436" s="35"/>
      <c r="F436" s="41"/>
    </row>
    <row r="437" spans="2:6" ht="12.75">
      <c r="B437" s="40"/>
      <c r="C437" s="39"/>
      <c r="D437" s="35"/>
      <c r="E437" s="35"/>
      <c r="F437" s="41"/>
    </row>
    <row r="438" spans="2:6" ht="12.75">
      <c r="B438" s="40"/>
      <c r="C438" s="39"/>
      <c r="D438" s="35"/>
      <c r="E438" s="35"/>
      <c r="F438" s="41"/>
    </row>
    <row r="439" spans="2:6" ht="12.75">
      <c r="B439" s="40"/>
      <c r="C439" s="39"/>
      <c r="D439" s="35"/>
      <c r="E439" s="35"/>
      <c r="F439" s="41"/>
    </row>
    <row r="440" spans="2:6" ht="12.75">
      <c r="B440" s="40"/>
      <c r="C440" s="39"/>
      <c r="D440" s="35"/>
      <c r="E440" s="35"/>
      <c r="F440" s="41"/>
    </row>
    <row r="441" spans="2:6" ht="12.75">
      <c r="B441" s="40"/>
      <c r="C441" s="39"/>
      <c r="D441" s="35"/>
      <c r="E441" s="35"/>
      <c r="F441" s="41"/>
    </row>
    <row r="442" spans="2:6" ht="12.75">
      <c r="B442" s="40"/>
      <c r="C442" s="39"/>
      <c r="D442" s="35"/>
      <c r="E442" s="35"/>
      <c r="F442" s="41"/>
    </row>
    <row r="443" spans="2:6" ht="12.75">
      <c r="B443" s="40"/>
      <c r="C443" s="39"/>
      <c r="D443" s="35"/>
      <c r="E443" s="35"/>
      <c r="F443" s="41"/>
    </row>
    <row r="444" spans="2:6" ht="12.75">
      <c r="B444" s="40"/>
      <c r="C444" s="39"/>
      <c r="D444" s="35"/>
      <c r="E444" s="35"/>
      <c r="F444" s="41"/>
    </row>
    <row r="445" spans="2:6" ht="12.75">
      <c r="B445" s="40"/>
      <c r="C445" s="39"/>
      <c r="D445" s="35"/>
      <c r="E445" s="35"/>
      <c r="F445" s="41"/>
    </row>
    <row r="446" spans="2:6" ht="12.75">
      <c r="B446" s="40"/>
      <c r="C446" s="39"/>
      <c r="D446" s="35"/>
      <c r="E446" s="35"/>
      <c r="F446" s="41"/>
    </row>
    <row r="447" spans="2:6" ht="12.75">
      <c r="B447" s="40"/>
      <c r="C447" s="39"/>
      <c r="D447" s="35"/>
      <c r="E447" s="35"/>
      <c r="F447" s="41"/>
    </row>
    <row r="448" spans="2:6" ht="12.75">
      <c r="B448" s="40"/>
      <c r="C448" s="39"/>
      <c r="D448" s="35"/>
      <c r="E448" s="35"/>
      <c r="F448" s="41"/>
    </row>
    <row r="449" spans="2:6" ht="12.75">
      <c r="B449" s="40"/>
      <c r="C449" s="39"/>
      <c r="D449" s="35"/>
      <c r="E449" s="35"/>
      <c r="F449" s="41"/>
    </row>
    <row r="450" spans="2:6" ht="12.75">
      <c r="B450" s="40"/>
      <c r="C450" s="39"/>
      <c r="D450" s="35"/>
      <c r="E450" s="35"/>
      <c r="F450" s="41"/>
    </row>
    <row r="451" spans="2:6" ht="12.75">
      <c r="B451" s="40"/>
      <c r="C451" s="39"/>
      <c r="D451" s="35"/>
      <c r="E451" s="35"/>
      <c r="F451" s="41"/>
    </row>
    <row r="452" spans="2:6" ht="12.75">
      <c r="B452" s="40"/>
      <c r="C452" s="39"/>
      <c r="D452" s="35"/>
      <c r="E452" s="35"/>
      <c r="F452" s="41"/>
    </row>
    <row r="453" spans="2:6" ht="12.75">
      <c r="B453" s="40"/>
      <c r="C453" s="39"/>
      <c r="D453" s="35"/>
      <c r="E453" s="35"/>
      <c r="F453" s="41"/>
    </row>
    <row r="454" spans="2:6" ht="12.75">
      <c r="B454" s="40"/>
      <c r="C454" s="39"/>
      <c r="D454" s="35"/>
      <c r="E454" s="35"/>
      <c r="F454" s="41"/>
    </row>
    <row r="455" spans="2:6" ht="12.75">
      <c r="B455" s="40"/>
      <c r="C455" s="39"/>
      <c r="D455" s="35"/>
      <c r="E455" s="35"/>
      <c r="F455" s="41"/>
    </row>
    <row r="456" spans="2:6" ht="12.75">
      <c r="B456" s="40"/>
      <c r="C456" s="39"/>
      <c r="D456" s="35"/>
      <c r="E456" s="35"/>
      <c r="F456" s="41"/>
    </row>
    <row r="457" spans="2:6" ht="12.75">
      <c r="B457" s="40"/>
      <c r="C457" s="39"/>
      <c r="D457" s="35"/>
      <c r="E457" s="35"/>
      <c r="F457" s="41"/>
    </row>
    <row r="458" spans="2:6" ht="12.75">
      <c r="B458" s="40"/>
      <c r="C458" s="39"/>
      <c r="D458" s="35"/>
      <c r="E458" s="35"/>
      <c r="F458" s="41"/>
    </row>
    <row r="459" spans="2:6" ht="12.75">
      <c r="B459" s="40"/>
      <c r="C459" s="39"/>
      <c r="D459" s="35"/>
      <c r="E459" s="35"/>
      <c r="F459" s="41"/>
    </row>
    <row r="460" spans="2:6" ht="12.75">
      <c r="B460" s="40"/>
      <c r="C460" s="39"/>
      <c r="D460" s="35"/>
      <c r="E460" s="35"/>
      <c r="F460" s="41"/>
    </row>
    <row r="461" spans="2:6" ht="12.75">
      <c r="B461" s="40"/>
      <c r="C461" s="39"/>
      <c r="D461" s="35"/>
      <c r="E461" s="35"/>
      <c r="F461" s="41"/>
    </row>
    <row r="462" spans="2:6" ht="12.75">
      <c r="B462" s="40"/>
      <c r="C462" s="39"/>
      <c r="D462" s="35"/>
      <c r="E462" s="35"/>
      <c r="F462" s="41"/>
    </row>
    <row r="463" spans="2:6" ht="12.75">
      <c r="B463" s="40"/>
      <c r="C463" s="39"/>
      <c r="D463" s="35"/>
      <c r="E463" s="35"/>
      <c r="F463" s="41"/>
    </row>
    <row r="464" spans="2:6" ht="12.75">
      <c r="B464" s="40"/>
      <c r="C464" s="39"/>
      <c r="D464" s="35"/>
      <c r="E464" s="35"/>
      <c r="F464" s="41"/>
    </row>
    <row r="465" spans="2:6" ht="12.75">
      <c r="B465" s="40"/>
      <c r="C465" s="39"/>
      <c r="D465" s="35"/>
      <c r="E465" s="35"/>
      <c r="F465" s="41"/>
    </row>
    <row r="466" spans="2:6" ht="12.75">
      <c r="B466" s="40"/>
      <c r="C466" s="39"/>
      <c r="D466" s="35"/>
      <c r="E466" s="35"/>
      <c r="F466" s="41"/>
    </row>
    <row r="467" spans="2:6" ht="12.75">
      <c r="B467" s="40"/>
      <c r="C467" s="39"/>
      <c r="D467" s="35"/>
      <c r="E467" s="35"/>
      <c r="F467" s="41"/>
    </row>
    <row r="468" spans="2:6" ht="12.75">
      <c r="B468" s="40"/>
      <c r="C468" s="39"/>
      <c r="D468" s="35"/>
      <c r="E468" s="35"/>
      <c r="F468" s="41"/>
    </row>
    <row r="469" spans="2:6" ht="12.75">
      <c r="B469" s="40"/>
      <c r="C469" s="39"/>
      <c r="D469" s="35"/>
      <c r="E469" s="35"/>
      <c r="F469" s="41"/>
    </row>
    <row r="470" spans="2:6" ht="12.75">
      <c r="B470" s="40"/>
      <c r="C470" s="39"/>
      <c r="D470" s="35"/>
      <c r="E470" s="35"/>
      <c r="F470" s="41"/>
    </row>
    <row r="471" spans="2:6" ht="12.75">
      <c r="B471" s="40"/>
      <c r="C471" s="39"/>
      <c r="D471" s="35"/>
      <c r="E471" s="35"/>
      <c r="F471" s="41"/>
    </row>
    <row r="472" spans="2:6" ht="12.75">
      <c r="B472" s="40"/>
      <c r="C472" s="39"/>
      <c r="D472" s="35"/>
      <c r="E472" s="35"/>
      <c r="F472" s="41"/>
    </row>
    <row r="473" spans="2:6" ht="12.75">
      <c r="B473" s="40"/>
      <c r="C473" s="39"/>
      <c r="D473" s="35"/>
      <c r="E473" s="35"/>
      <c r="F473" s="41"/>
    </row>
    <row r="474" spans="2:6" ht="12.75">
      <c r="B474" s="40"/>
      <c r="C474" s="39"/>
      <c r="D474" s="35"/>
      <c r="E474" s="35"/>
      <c r="F474" s="41"/>
    </row>
    <row r="475" spans="2:6" ht="12.75">
      <c r="B475" s="40"/>
      <c r="C475" s="39"/>
      <c r="D475" s="35"/>
      <c r="E475" s="35"/>
      <c r="F475" s="41"/>
    </row>
    <row r="476" spans="2:6" ht="12.75">
      <c r="B476" s="40"/>
      <c r="C476" s="39"/>
      <c r="D476" s="35"/>
      <c r="E476" s="35"/>
      <c r="F476" s="41"/>
    </row>
    <row r="477" spans="2:6" ht="12.75">
      <c r="B477" s="40"/>
      <c r="C477" s="39"/>
      <c r="D477" s="35"/>
      <c r="E477" s="35"/>
      <c r="F477" s="41"/>
    </row>
    <row r="478" spans="2:6" ht="12.75">
      <c r="B478" s="40"/>
      <c r="C478" s="39"/>
      <c r="D478" s="35"/>
      <c r="E478" s="35"/>
      <c r="F478" s="41"/>
    </row>
    <row r="479" spans="2:6" ht="12.75">
      <c r="B479" s="40"/>
      <c r="C479" s="39"/>
      <c r="D479" s="35"/>
      <c r="E479" s="35"/>
      <c r="F479" s="41"/>
    </row>
    <row r="480" spans="2:6" ht="12.75">
      <c r="B480" s="40"/>
      <c r="C480" s="39"/>
      <c r="D480" s="35"/>
      <c r="E480" s="35"/>
      <c r="F480" s="41"/>
    </row>
    <row r="481" spans="2:6" ht="12.75">
      <c r="B481" s="40"/>
      <c r="C481" s="39"/>
      <c r="D481" s="35"/>
      <c r="E481" s="35"/>
      <c r="F481" s="41"/>
    </row>
    <row r="482" spans="2:6" ht="12.75">
      <c r="B482" s="40"/>
      <c r="C482" s="39"/>
      <c r="D482" s="35"/>
      <c r="E482" s="35"/>
      <c r="F482" s="41"/>
    </row>
    <row r="483" spans="2:6" ht="12.75">
      <c r="B483" s="40"/>
      <c r="C483" s="39"/>
      <c r="D483" s="35"/>
      <c r="E483" s="35"/>
      <c r="F483" s="41"/>
    </row>
    <row r="484" spans="2:6" ht="12.75">
      <c r="B484" s="40"/>
      <c r="C484" s="39"/>
      <c r="D484" s="35"/>
      <c r="E484" s="35"/>
      <c r="F484" s="41"/>
    </row>
    <row r="485" spans="2:6" ht="12.75">
      <c r="B485" s="40"/>
      <c r="C485" s="39"/>
      <c r="D485" s="35"/>
      <c r="E485" s="35"/>
      <c r="F485" s="41"/>
    </row>
    <row r="486" spans="2:6" ht="12.75">
      <c r="B486" s="40"/>
      <c r="C486" s="39"/>
      <c r="D486" s="35"/>
      <c r="E486" s="35"/>
      <c r="F486" s="41"/>
    </row>
    <row r="487" spans="2:6" ht="12.75">
      <c r="B487" s="40"/>
      <c r="C487" s="39"/>
      <c r="D487" s="35"/>
      <c r="E487" s="35"/>
      <c r="F487" s="41"/>
    </row>
    <row r="488" spans="2:6" ht="12.75">
      <c r="B488" s="40"/>
      <c r="C488" s="39"/>
      <c r="D488" s="35"/>
      <c r="E488" s="35"/>
      <c r="F488" s="41"/>
    </row>
    <row r="489" spans="2:6" ht="12.75">
      <c r="B489" s="40"/>
      <c r="C489" s="39"/>
      <c r="D489" s="35"/>
      <c r="E489" s="35"/>
      <c r="F489" s="41"/>
    </row>
    <row r="490" spans="2:6" ht="12.75">
      <c r="B490" s="40"/>
      <c r="C490" s="39"/>
      <c r="D490" s="35"/>
      <c r="E490" s="35"/>
      <c r="F490" s="41"/>
    </row>
    <row r="491" spans="2:6" ht="12.75">
      <c r="B491" s="40"/>
      <c r="C491" s="39"/>
      <c r="D491" s="35"/>
      <c r="E491" s="35"/>
      <c r="F491" s="41"/>
    </row>
    <row r="492" spans="2:6" ht="12.75">
      <c r="B492" s="40"/>
      <c r="C492" s="39"/>
      <c r="D492" s="35"/>
      <c r="E492" s="35"/>
      <c r="F492" s="41"/>
    </row>
    <row r="493" spans="2:6" ht="12.75">
      <c r="B493" s="40"/>
      <c r="C493" s="39"/>
      <c r="D493" s="35"/>
      <c r="E493" s="35"/>
      <c r="F493" s="41"/>
    </row>
    <row r="494" spans="2:6" ht="12.75">
      <c r="B494" s="40"/>
      <c r="C494" s="39"/>
      <c r="D494" s="35"/>
      <c r="E494" s="35"/>
      <c r="F494" s="41"/>
    </row>
    <row r="495" spans="2:6" ht="12.75">
      <c r="B495" s="40"/>
      <c r="C495" s="39"/>
      <c r="D495" s="35"/>
      <c r="E495" s="35"/>
      <c r="F495" s="41"/>
    </row>
    <row r="496" spans="2:6" ht="12.75">
      <c r="B496" s="40"/>
      <c r="C496" s="39"/>
      <c r="D496" s="35"/>
      <c r="E496" s="35"/>
      <c r="F496" s="41"/>
    </row>
    <row r="497" spans="2:6" ht="12.75">
      <c r="B497" s="40"/>
      <c r="C497" s="39"/>
      <c r="D497" s="35"/>
      <c r="E497" s="35"/>
      <c r="F497" s="41"/>
    </row>
    <row r="498" spans="2:6" ht="12.75">
      <c r="B498" s="40"/>
      <c r="C498" s="39"/>
      <c r="D498" s="35"/>
      <c r="E498" s="35"/>
      <c r="F498" s="41"/>
    </row>
    <row r="499" spans="2:6" ht="12.75">
      <c r="B499" s="40"/>
      <c r="C499" s="39"/>
      <c r="D499" s="35"/>
      <c r="E499" s="35"/>
      <c r="F499" s="41"/>
    </row>
    <row r="500" spans="2:6" ht="12.75">
      <c r="B500" s="40"/>
      <c r="C500" s="39"/>
      <c r="D500" s="35"/>
      <c r="E500" s="35"/>
      <c r="F500" s="41"/>
    </row>
    <row r="501" spans="2:6" ht="12.75">
      <c r="B501" s="40"/>
      <c r="C501" s="39"/>
      <c r="D501" s="35"/>
      <c r="E501" s="35"/>
      <c r="F501" s="41"/>
    </row>
    <row r="502" spans="2:6" ht="12.75">
      <c r="B502" s="40"/>
      <c r="C502" s="39"/>
      <c r="D502" s="35"/>
      <c r="E502" s="35"/>
      <c r="F502" s="41"/>
    </row>
    <row r="503" spans="2:6" ht="12.75">
      <c r="B503" s="40"/>
      <c r="C503" s="39"/>
      <c r="D503" s="35"/>
      <c r="E503" s="35"/>
      <c r="F503" s="41"/>
    </row>
    <row r="504" spans="2:6" ht="12.75">
      <c r="B504" s="40"/>
      <c r="C504" s="39"/>
      <c r="D504" s="35"/>
      <c r="E504" s="35"/>
      <c r="F504" s="41"/>
    </row>
    <row r="505" spans="2:6" ht="12.75">
      <c r="B505" s="40"/>
      <c r="C505" s="39"/>
      <c r="D505" s="35"/>
      <c r="E505" s="35"/>
      <c r="F505" s="41"/>
    </row>
    <row r="506" spans="2:6" ht="12.75">
      <c r="B506" s="40"/>
      <c r="C506" s="39"/>
      <c r="D506" s="35"/>
      <c r="E506" s="35"/>
      <c r="F506" s="41"/>
    </row>
    <row r="507" spans="2:6" ht="12.75">
      <c r="B507" s="40"/>
      <c r="C507" s="39"/>
      <c r="D507" s="35"/>
      <c r="E507" s="35"/>
      <c r="F507" s="41"/>
    </row>
    <row r="508" spans="2:6" ht="12.75">
      <c r="B508" s="40"/>
      <c r="C508" s="39"/>
      <c r="D508" s="35"/>
      <c r="E508" s="35"/>
      <c r="F508" s="41"/>
    </row>
    <row r="509" spans="2:6" ht="12.75">
      <c r="B509" s="40"/>
      <c r="C509" s="39"/>
      <c r="D509" s="35"/>
      <c r="E509" s="35"/>
      <c r="F509" s="41"/>
    </row>
    <row r="510" spans="2:6" ht="12.75">
      <c r="B510" s="40"/>
      <c r="C510" s="39"/>
      <c r="D510" s="35"/>
      <c r="E510" s="35"/>
      <c r="F510" s="41"/>
    </row>
    <row r="511" spans="2:6" ht="12.75">
      <c r="B511" s="40"/>
      <c r="C511" s="39"/>
      <c r="D511" s="35"/>
      <c r="E511" s="35"/>
      <c r="F511" s="41"/>
    </row>
    <row r="512" spans="2:6" ht="12.75">
      <c r="B512" s="40"/>
      <c r="C512" s="39"/>
      <c r="D512" s="35"/>
      <c r="E512" s="35"/>
      <c r="F512" s="41"/>
    </row>
    <row r="513" spans="2:6" ht="12.75">
      <c r="B513" s="40"/>
      <c r="C513" s="39"/>
      <c r="D513" s="35"/>
      <c r="E513" s="35"/>
      <c r="F513" s="41"/>
    </row>
    <row r="514" spans="2:6" ht="12.75">
      <c r="B514" s="40"/>
      <c r="C514" s="39"/>
      <c r="D514" s="35"/>
      <c r="E514" s="35"/>
      <c r="F514" s="41"/>
    </row>
    <row r="515" spans="2:6" ht="12.75">
      <c r="B515" s="40"/>
      <c r="C515" s="39"/>
      <c r="D515" s="35"/>
      <c r="E515" s="35"/>
      <c r="F515" s="41"/>
    </row>
    <row r="516" spans="2:6" ht="12.75">
      <c r="B516" s="40"/>
      <c r="C516" s="39"/>
      <c r="D516" s="35"/>
      <c r="E516" s="35"/>
      <c r="F516" s="41"/>
    </row>
    <row r="517" spans="2:6" ht="12.75">
      <c r="B517" s="40"/>
      <c r="C517" s="39"/>
      <c r="D517" s="35"/>
      <c r="E517" s="35"/>
      <c r="F517" s="41"/>
    </row>
    <row r="518" spans="2:6" ht="12.75">
      <c r="B518" s="40"/>
      <c r="C518" s="39"/>
      <c r="D518" s="35"/>
      <c r="E518" s="35"/>
      <c r="F518" s="41"/>
    </row>
    <row r="519" spans="2:6" ht="12.75">
      <c r="B519" s="40"/>
      <c r="C519" s="39"/>
      <c r="D519" s="35"/>
      <c r="E519" s="35"/>
      <c r="F519" s="41"/>
    </row>
    <row r="520" spans="2:6" ht="12.75">
      <c r="B520" s="40"/>
      <c r="C520" s="39"/>
      <c r="D520" s="35"/>
      <c r="E520" s="35"/>
      <c r="F520" s="41"/>
    </row>
    <row r="521" spans="2:6" ht="12.75">
      <c r="B521" s="40"/>
      <c r="C521" s="39"/>
      <c r="D521" s="35"/>
      <c r="E521" s="35"/>
      <c r="F521" s="41"/>
    </row>
    <row r="522" spans="2:6" ht="12.75">
      <c r="B522" s="40"/>
      <c r="C522" s="39"/>
      <c r="D522" s="35"/>
      <c r="E522" s="35"/>
      <c r="F522" s="41"/>
    </row>
    <row r="523" spans="2:6" ht="12.75">
      <c r="B523" s="40"/>
      <c r="C523" s="39"/>
      <c r="D523" s="35"/>
      <c r="E523" s="35"/>
      <c r="F523" s="41"/>
    </row>
    <row r="524" spans="2:6" ht="12.75">
      <c r="B524" s="40"/>
      <c r="C524" s="39"/>
      <c r="D524" s="35"/>
      <c r="E524" s="35"/>
      <c r="F524" s="41"/>
    </row>
    <row r="525" spans="2:6" ht="12.75">
      <c r="B525" s="40"/>
      <c r="C525" s="39"/>
      <c r="D525" s="35"/>
      <c r="E525" s="35"/>
      <c r="F525" s="41"/>
    </row>
    <row r="526" spans="2:6" ht="12.75">
      <c r="B526" s="40"/>
      <c r="C526" s="39"/>
      <c r="D526" s="35"/>
      <c r="E526" s="35"/>
      <c r="F526" s="41"/>
    </row>
    <row r="527" spans="2:6" ht="12.75">
      <c r="B527" s="40"/>
      <c r="C527" s="39"/>
      <c r="D527" s="35"/>
      <c r="E527" s="35"/>
      <c r="F527" s="41"/>
    </row>
    <row r="528" spans="2:6" ht="12.75">
      <c r="B528" s="40"/>
      <c r="C528" s="39"/>
      <c r="D528" s="35"/>
      <c r="E528" s="35"/>
      <c r="F528" s="41"/>
    </row>
    <row r="529" spans="2:6" ht="12.75">
      <c r="B529" s="40"/>
      <c r="C529" s="39"/>
      <c r="D529" s="35"/>
      <c r="E529" s="35"/>
      <c r="F529" s="41"/>
    </row>
    <row r="530" spans="2:6" ht="12.75">
      <c r="B530" s="40"/>
      <c r="C530" s="39"/>
      <c r="D530" s="35"/>
      <c r="E530" s="35"/>
      <c r="F530" s="41"/>
    </row>
    <row r="531" spans="2:6" ht="12.75">
      <c r="B531" s="40"/>
      <c r="C531" s="39"/>
      <c r="D531" s="35"/>
      <c r="E531" s="35"/>
      <c r="F531" s="41"/>
    </row>
    <row r="532" spans="2:6" ht="12.75">
      <c r="B532" s="40"/>
      <c r="C532" s="39"/>
      <c r="D532" s="35"/>
      <c r="E532" s="35"/>
      <c r="F532" s="41"/>
    </row>
    <row r="533" spans="2:6" ht="12.75">
      <c r="B533" s="40"/>
      <c r="C533" s="39"/>
      <c r="D533" s="35"/>
      <c r="E533" s="35"/>
      <c r="F533" s="41"/>
    </row>
    <row r="534" spans="2:6" ht="12.75">
      <c r="B534" s="40"/>
      <c r="C534" s="39"/>
      <c r="D534" s="35"/>
      <c r="E534" s="35"/>
      <c r="F534" s="41"/>
    </row>
    <row r="535" spans="2:6" ht="12.75">
      <c r="B535" s="40"/>
      <c r="C535" s="39"/>
      <c r="D535" s="35"/>
      <c r="E535" s="35"/>
      <c r="F535" s="41"/>
    </row>
    <row r="536" spans="2:6" ht="12.75">
      <c r="B536" s="40"/>
      <c r="C536" s="39"/>
      <c r="D536" s="35"/>
      <c r="E536" s="35"/>
      <c r="F536" s="41"/>
    </row>
    <row r="537" spans="2:6" ht="12.75">
      <c r="B537" s="40"/>
      <c r="C537" s="39"/>
      <c r="D537" s="35"/>
      <c r="E537" s="35"/>
      <c r="F537" s="41"/>
    </row>
    <row r="538" spans="2:6" ht="12.75">
      <c r="B538" s="40"/>
      <c r="C538" s="39"/>
      <c r="D538" s="35"/>
      <c r="E538" s="35"/>
      <c r="F538" s="41"/>
    </row>
    <row r="539" spans="2:6" ht="12.75">
      <c r="B539" s="40"/>
      <c r="C539" s="39"/>
      <c r="D539" s="35"/>
      <c r="E539" s="35"/>
      <c r="F539" s="41"/>
    </row>
    <row r="540" spans="2:6" ht="12.75">
      <c r="B540" s="40"/>
      <c r="C540" s="39"/>
      <c r="D540" s="35"/>
      <c r="E540" s="35"/>
      <c r="F540" s="41"/>
    </row>
    <row r="541" spans="2:6" ht="12.75">
      <c r="B541" s="40"/>
      <c r="C541" s="39"/>
      <c r="D541" s="35"/>
      <c r="E541" s="35"/>
      <c r="F541" s="41"/>
    </row>
    <row r="542" spans="2:6" ht="12.75">
      <c r="B542" s="40"/>
      <c r="C542" s="39"/>
      <c r="D542" s="35"/>
      <c r="E542" s="35"/>
      <c r="F542" s="41"/>
    </row>
    <row r="543" spans="2:6" ht="12.75">
      <c r="B543" s="40"/>
      <c r="C543" s="39"/>
      <c r="D543" s="35"/>
      <c r="E543" s="35"/>
      <c r="F543" s="41"/>
    </row>
    <row r="544" spans="2:6" ht="12.75">
      <c r="B544" s="40"/>
      <c r="C544" s="39"/>
      <c r="D544" s="35"/>
      <c r="E544" s="35"/>
      <c r="F544" s="41"/>
    </row>
    <row r="545" spans="2:6" ht="12.75">
      <c r="B545" s="40"/>
      <c r="C545" s="39"/>
      <c r="D545" s="35"/>
      <c r="E545" s="35"/>
      <c r="F545" s="41"/>
    </row>
    <row r="546" spans="2:6" ht="12.75">
      <c r="B546" s="40"/>
      <c r="C546" s="39"/>
      <c r="D546" s="35"/>
      <c r="E546" s="35"/>
      <c r="F546" s="41"/>
    </row>
    <row r="547" spans="2:6" ht="12.75">
      <c r="B547" s="40"/>
      <c r="C547" s="39"/>
      <c r="D547" s="35"/>
      <c r="E547" s="35"/>
      <c r="F547" s="41"/>
    </row>
    <row r="548" spans="2:6" ht="12.75">
      <c r="B548" s="40"/>
      <c r="C548" s="39"/>
      <c r="D548" s="35"/>
      <c r="E548" s="35"/>
      <c r="F548" s="41"/>
    </row>
    <row r="549" spans="2:6" ht="12.75">
      <c r="B549" s="40"/>
      <c r="C549" s="39"/>
      <c r="D549" s="35"/>
      <c r="E549" s="35"/>
      <c r="F549" s="41"/>
    </row>
    <row r="550" spans="2:6" ht="12.75">
      <c r="B550" s="40"/>
      <c r="C550" s="39"/>
      <c r="D550" s="35"/>
      <c r="E550" s="35"/>
      <c r="F550" s="41"/>
    </row>
    <row r="551" spans="2:6" ht="12.75">
      <c r="B551" s="40"/>
      <c r="C551" s="39"/>
      <c r="D551" s="35"/>
      <c r="E551" s="35"/>
      <c r="F551" s="41"/>
    </row>
    <row r="552" spans="2:6" ht="12.75">
      <c r="B552" s="40"/>
      <c r="C552" s="39"/>
      <c r="D552" s="35"/>
      <c r="E552" s="35"/>
      <c r="F552" s="41"/>
    </row>
    <row r="553" spans="2:6" ht="12.75">
      <c r="B553" s="40"/>
      <c r="C553" s="39"/>
      <c r="D553" s="35"/>
      <c r="E553" s="35"/>
      <c r="F553" s="41"/>
    </row>
    <row r="554" spans="2:6" ht="12.75">
      <c r="B554" s="40"/>
      <c r="C554" s="39"/>
      <c r="D554" s="35"/>
      <c r="E554" s="35"/>
      <c r="F554" s="41"/>
    </row>
    <row r="555" spans="2:6" ht="12.75">
      <c r="B555" s="40"/>
      <c r="C555" s="39"/>
      <c r="D555" s="35"/>
      <c r="E555" s="35"/>
      <c r="F555" s="41"/>
    </row>
    <row r="556" spans="2:6" ht="12.75">
      <c r="B556" s="40"/>
      <c r="C556" s="39"/>
      <c r="D556" s="35"/>
      <c r="E556" s="35"/>
      <c r="F556" s="41"/>
    </row>
    <row r="557" spans="2:6" ht="12.75">
      <c r="B557" s="40"/>
      <c r="C557" s="39"/>
      <c r="D557" s="35"/>
      <c r="E557" s="35"/>
      <c r="F557" s="41"/>
    </row>
    <row r="558" spans="2:6" ht="12.75">
      <c r="B558" s="40"/>
      <c r="C558" s="39"/>
      <c r="D558" s="35"/>
      <c r="E558" s="35"/>
      <c r="F558" s="41"/>
    </row>
    <row r="559" spans="2:6" ht="12.75">
      <c r="B559" s="40"/>
      <c r="C559" s="39"/>
      <c r="D559" s="35"/>
      <c r="E559" s="35"/>
      <c r="F559" s="41"/>
    </row>
    <row r="560" spans="2:6" ht="12.75">
      <c r="B560" s="40"/>
      <c r="C560" s="39"/>
      <c r="D560" s="35"/>
      <c r="E560" s="35"/>
      <c r="F560" s="41"/>
    </row>
    <row r="561" spans="2:6" ht="12.75">
      <c r="B561" s="40"/>
      <c r="C561" s="39"/>
      <c r="D561" s="35"/>
      <c r="E561" s="35"/>
      <c r="F561" s="41"/>
    </row>
    <row r="562" spans="2:6" ht="12.75">
      <c r="B562" s="40"/>
      <c r="C562" s="39"/>
      <c r="D562" s="35"/>
      <c r="E562" s="35"/>
      <c r="F562" s="41"/>
    </row>
    <row r="563" spans="2:6" ht="12.75">
      <c r="B563" s="40"/>
      <c r="C563" s="39"/>
      <c r="D563" s="35"/>
      <c r="E563" s="35"/>
      <c r="F563" s="41"/>
    </row>
    <row r="564" spans="2:6" ht="12.75">
      <c r="B564" s="40"/>
      <c r="C564" s="39"/>
      <c r="D564" s="35"/>
      <c r="E564" s="35"/>
      <c r="F564" s="41"/>
    </row>
    <row r="565" spans="2:6" ht="12.75">
      <c r="B565" s="40"/>
      <c r="C565" s="39"/>
      <c r="D565" s="35"/>
      <c r="E565" s="35"/>
      <c r="F565" s="41"/>
    </row>
    <row r="566" spans="2:6" ht="12.75">
      <c r="B566" s="40"/>
      <c r="C566" s="39"/>
      <c r="D566" s="35"/>
      <c r="E566" s="35"/>
      <c r="F566" s="41"/>
    </row>
    <row r="567" spans="2:6" ht="12.75">
      <c r="B567" s="40"/>
      <c r="C567" s="39"/>
      <c r="D567" s="35"/>
      <c r="E567" s="35"/>
      <c r="F567" s="41"/>
    </row>
    <row r="568" spans="2:6" ht="12.75">
      <c r="B568" s="40"/>
      <c r="C568" s="39"/>
      <c r="D568" s="35"/>
      <c r="E568" s="35"/>
      <c r="F568" s="41"/>
    </row>
    <row r="569" spans="2:6" ht="12.75">
      <c r="B569" s="40"/>
      <c r="C569" s="39"/>
      <c r="D569" s="35"/>
      <c r="E569" s="35"/>
      <c r="F569" s="41"/>
    </row>
    <row r="570" spans="2:6" ht="12.75">
      <c r="B570" s="40"/>
      <c r="C570" s="39"/>
      <c r="D570" s="35"/>
      <c r="E570" s="35"/>
      <c r="F570" s="41"/>
    </row>
    <row r="571" spans="2:6" ht="12.75">
      <c r="B571" s="40"/>
      <c r="C571" s="39"/>
      <c r="D571" s="35"/>
      <c r="E571" s="35"/>
      <c r="F571" s="41"/>
    </row>
    <row r="572" spans="2:6" ht="12.75">
      <c r="B572" s="40"/>
      <c r="C572" s="39"/>
      <c r="D572" s="35"/>
      <c r="E572" s="35"/>
      <c r="F572" s="41"/>
    </row>
    <row r="573" spans="2:6" ht="12.75">
      <c r="B573" s="40"/>
      <c r="C573" s="39"/>
      <c r="D573" s="35"/>
      <c r="E573" s="35"/>
      <c r="F573" s="41"/>
    </row>
    <row r="574" spans="2:6" ht="12.75">
      <c r="B574" s="40"/>
      <c r="C574" s="39"/>
      <c r="D574" s="35"/>
      <c r="E574" s="35"/>
      <c r="F574" s="41"/>
    </row>
    <row r="575" spans="2:6" ht="12.75">
      <c r="B575" s="40"/>
      <c r="C575" s="39"/>
      <c r="D575" s="35"/>
      <c r="E575" s="35"/>
      <c r="F575" s="41"/>
    </row>
    <row r="576" spans="2:6" ht="12.75">
      <c r="B576" s="40"/>
      <c r="C576" s="39"/>
      <c r="D576" s="35"/>
      <c r="E576" s="35"/>
      <c r="F576" s="41"/>
    </row>
    <row r="577" spans="2:6" ht="12.75">
      <c r="B577" s="40"/>
      <c r="C577" s="39"/>
      <c r="D577" s="35"/>
      <c r="E577" s="35"/>
      <c r="F577" s="41"/>
    </row>
    <row r="578" spans="2:6" ht="12.75">
      <c r="B578" s="40"/>
      <c r="C578" s="39"/>
      <c r="D578" s="35"/>
      <c r="E578" s="35"/>
      <c r="F578" s="41"/>
    </row>
    <row r="579" spans="2:6" ht="12.75">
      <c r="B579" s="40"/>
      <c r="C579" s="39"/>
      <c r="D579" s="35"/>
      <c r="E579" s="35"/>
      <c r="F579" s="41"/>
    </row>
    <row r="580" spans="2:6" ht="12.75">
      <c r="B580" s="40"/>
      <c r="C580" s="39"/>
      <c r="D580" s="35"/>
      <c r="E580" s="35"/>
      <c r="F580" s="41"/>
    </row>
    <row r="581" spans="2:6" ht="12.75">
      <c r="B581" s="40"/>
      <c r="C581" s="39"/>
      <c r="D581" s="35"/>
      <c r="E581" s="35"/>
      <c r="F581" s="41"/>
    </row>
    <row r="582" spans="2:6" ht="12.75">
      <c r="B582" s="40"/>
      <c r="C582" s="39"/>
      <c r="D582" s="35"/>
      <c r="E582" s="35"/>
      <c r="F582" s="41"/>
    </row>
    <row r="583" spans="2:6" ht="12.75">
      <c r="B583" s="40"/>
      <c r="C583" s="39"/>
      <c r="D583" s="35"/>
      <c r="E583" s="35"/>
      <c r="F583" s="41"/>
    </row>
    <row r="584" spans="2:6" ht="12.75">
      <c r="B584" s="40"/>
      <c r="C584" s="39"/>
      <c r="D584" s="35"/>
      <c r="E584" s="35"/>
      <c r="F584" s="41"/>
    </row>
    <row r="585" spans="2:6" ht="12.75">
      <c r="B585" s="40"/>
      <c r="C585" s="39"/>
      <c r="D585" s="35"/>
      <c r="E585" s="35"/>
      <c r="F585" s="41"/>
    </row>
    <row r="586" spans="2:6" ht="12.75">
      <c r="B586" s="40"/>
      <c r="C586" s="39"/>
      <c r="D586" s="35"/>
      <c r="E586" s="35"/>
      <c r="F586" s="41"/>
    </row>
    <row r="587" spans="2:6" ht="12.75">
      <c r="B587" s="40"/>
      <c r="C587" s="39"/>
      <c r="D587" s="35"/>
      <c r="E587" s="35"/>
      <c r="F587" s="41"/>
    </row>
    <row r="588" spans="2:6" ht="12.75">
      <c r="B588" s="40"/>
      <c r="C588" s="39"/>
      <c r="D588" s="35"/>
      <c r="E588" s="35"/>
      <c r="F588" s="41"/>
    </row>
    <row r="589" spans="2:6" ht="12.75">
      <c r="B589" s="40"/>
      <c r="C589" s="39"/>
      <c r="D589" s="35"/>
      <c r="E589" s="35"/>
      <c r="F589" s="41"/>
    </row>
    <row r="590" spans="2:6" ht="12.75">
      <c r="B590" s="40"/>
      <c r="C590" s="39"/>
      <c r="D590" s="35"/>
      <c r="E590" s="35"/>
      <c r="F590" s="41"/>
    </row>
    <row r="591" spans="2:6" ht="12.75">
      <c r="B591" s="40"/>
      <c r="C591" s="39"/>
      <c r="D591" s="35"/>
      <c r="E591" s="35"/>
      <c r="F591" s="41"/>
    </row>
    <row r="592" spans="2:6" ht="12.75">
      <c r="B592" s="40"/>
      <c r="C592" s="39"/>
      <c r="D592" s="35"/>
      <c r="E592" s="35"/>
      <c r="F592" s="41"/>
    </row>
    <row r="593" spans="2:6" ht="12.75">
      <c r="B593" s="40"/>
      <c r="C593" s="39"/>
      <c r="D593" s="35"/>
      <c r="E593" s="35"/>
      <c r="F593" s="41"/>
    </row>
    <row r="594" spans="2:6" ht="12.75">
      <c r="B594" s="40"/>
      <c r="C594" s="39"/>
      <c r="D594" s="35"/>
      <c r="E594" s="35"/>
      <c r="F594" s="41"/>
    </row>
    <row r="595" spans="2:6" ht="12.75">
      <c r="B595" s="40"/>
      <c r="C595" s="39"/>
      <c r="D595" s="35"/>
      <c r="E595" s="35"/>
      <c r="F595" s="41"/>
    </row>
    <row r="596" spans="2:6" ht="12.75">
      <c r="B596" s="40"/>
      <c r="C596" s="39"/>
      <c r="D596" s="35"/>
      <c r="E596" s="35"/>
      <c r="F596" s="41"/>
    </row>
    <row r="597" spans="2:6" ht="12.75">
      <c r="B597" s="40"/>
      <c r="C597" s="39"/>
      <c r="D597" s="35"/>
      <c r="E597" s="35"/>
      <c r="F597" s="41"/>
    </row>
    <row r="598" spans="2:6" ht="12.75">
      <c r="B598" s="40"/>
      <c r="C598" s="39"/>
      <c r="D598" s="35"/>
      <c r="E598" s="35"/>
      <c r="F598" s="41"/>
    </row>
    <row r="599" spans="2:6" ht="12.75">
      <c r="B599" s="40"/>
      <c r="C599" s="39"/>
      <c r="D599" s="35"/>
      <c r="E599" s="35"/>
      <c r="F599" s="41"/>
    </row>
    <row r="600" spans="2:6" ht="12.75">
      <c r="B600" s="40"/>
      <c r="C600" s="39"/>
      <c r="D600" s="35"/>
      <c r="E600" s="35"/>
      <c r="F600" s="41"/>
    </row>
    <row r="601" spans="2:6" ht="12.75">
      <c r="B601" s="40"/>
      <c r="C601" s="39"/>
      <c r="D601" s="35"/>
      <c r="E601" s="35"/>
      <c r="F601" s="41"/>
    </row>
    <row r="602" spans="2:6" ht="12.75">
      <c r="B602" s="40"/>
      <c r="C602" s="39"/>
      <c r="D602" s="35"/>
      <c r="E602" s="35"/>
      <c r="F602" s="41"/>
    </row>
    <row r="603" spans="2:6" ht="12.75">
      <c r="B603" s="40"/>
      <c r="C603" s="39"/>
      <c r="D603" s="35"/>
      <c r="E603" s="35"/>
      <c r="F603" s="41"/>
    </row>
    <row r="604" spans="2:6" ht="12.75">
      <c r="B604" s="40"/>
      <c r="C604" s="39"/>
      <c r="D604" s="35"/>
      <c r="E604" s="35"/>
      <c r="F604" s="41"/>
    </row>
    <row r="605" spans="2:6" ht="12.75">
      <c r="B605" s="40"/>
      <c r="C605" s="39"/>
      <c r="D605" s="35"/>
      <c r="E605" s="35"/>
      <c r="F605" s="41"/>
    </row>
    <row r="606" spans="2:6" ht="12.75">
      <c r="B606" s="40"/>
      <c r="C606" s="39"/>
      <c r="D606" s="35"/>
      <c r="E606" s="35"/>
      <c r="F606" s="41"/>
    </row>
    <row r="607" spans="2:6" ht="12.75">
      <c r="B607" s="40"/>
      <c r="C607" s="39"/>
      <c r="D607" s="35"/>
      <c r="E607" s="35"/>
      <c r="F607" s="41"/>
    </row>
    <row r="608" spans="2:6" ht="12.75">
      <c r="B608" s="40"/>
      <c r="C608" s="39"/>
      <c r="D608" s="35"/>
      <c r="E608" s="35"/>
      <c r="F608" s="41"/>
    </row>
    <row r="609" spans="2:6" ht="12.75">
      <c r="B609" s="40"/>
      <c r="C609" s="39"/>
      <c r="D609" s="35"/>
      <c r="E609" s="35"/>
      <c r="F609" s="41"/>
    </row>
    <row r="610" spans="2:6" ht="12.75">
      <c r="B610" s="40"/>
      <c r="C610" s="39"/>
      <c r="D610" s="35"/>
      <c r="E610" s="35"/>
      <c r="F610" s="41"/>
    </row>
    <row r="611" spans="2:6" ht="12.75">
      <c r="B611" s="40"/>
      <c r="C611" s="39"/>
      <c r="D611" s="35"/>
      <c r="E611" s="35"/>
      <c r="F611" s="41"/>
    </row>
    <row r="612" spans="2:6" ht="12.75">
      <c r="B612" s="40"/>
      <c r="C612" s="39"/>
      <c r="D612" s="35"/>
      <c r="E612" s="35"/>
      <c r="F612" s="41"/>
    </row>
    <row r="613" spans="2:6" ht="12.75">
      <c r="B613" s="40"/>
      <c r="C613" s="39"/>
      <c r="D613" s="35"/>
      <c r="E613" s="35"/>
      <c r="F613" s="41"/>
    </row>
    <row r="614" spans="2:6" ht="12.75">
      <c r="B614" s="40"/>
      <c r="C614" s="39"/>
      <c r="D614" s="35"/>
      <c r="E614" s="35"/>
      <c r="F614" s="41"/>
    </row>
    <row r="615" spans="2:6" ht="12.75">
      <c r="B615" s="40"/>
      <c r="C615" s="39"/>
      <c r="D615" s="35"/>
      <c r="E615" s="35"/>
      <c r="F615" s="41"/>
    </row>
    <row r="616" spans="2:6" ht="12.75">
      <c r="B616" s="40"/>
      <c r="C616" s="39"/>
      <c r="D616" s="35"/>
      <c r="E616" s="35"/>
      <c r="F616" s="41"/>
    </row>
    <row r="617" spans="2:6" ht="12.75">
      <c r="B617" s="40"/>
      <c r="C617" s="39"/>
      <c r="D617" s="35"/>
      <c r="E617" s="35"/>
      <c r="F617" s="41"/>
    </row>
    <row r="618" spans="2:6" ht="12.75">
      <c r="B618" s="40"/>
      <c r="C618" s="39"/>
      <c r="D618" s="35"/>
      <c r="E618" s="35"/>
      <c r="F618" s="41"/>
    </row>
    <row r="619" spans="2:6" ht="12.75">
      <c r="B619" s="40"/>
      <c r="C619" s="39"/>
      <c r="D619" s="35"/>
      <c r="E619" s="35"/>
      <c r="F619" s="41"/>
    </row>
    <row r="620" spans="2:6" ht="12.75">
      <c r="B620" s="40"/>
      <c r="C620" s="39"/>
      <c r="D620" s="35"/>
      <c r="E620" s="35"/>
      <c r="F620" s="41"/>
    </row>
    <row r="621" spans="2:6" ht="12.75">
      <c r="B621" s="40"/>
      <c r="C621" s="39"/>
      <c r="D621" s="35"/>
      <c r="E621" s="35"/>
      <c r="F621" s="41"/>
    </row>
    <row r="622" spans="2:6" ht="12.75">
      <c r="B622" s="40"/>
      <c r="C622" s="39"/>
      <c r="D622" s="35"/>
      <c r="E622" s="35"/>
      <c r="F622" s="41"/>
    </row>
    <row r="623" spans="2:6" ht="12.75">
      <c r="B623" s="40"/>
      <c r="C623" s="39"/>
      <c r="D623" s="35"/>
      <c r="E623" s="35"/>
      <c r="F623" s="41"/>
    </row>
    <row r="624" spans="2:6" ht="12.75">
      <c r="B624" s="40"/>
      <c r="C624" s="39"/>
      <c r="D624" s="35"/>
      <c r="E624" s="35"/>
      <c r="F624" s="41"/>
    </row>
    <row r="625" spans="2:6" ht="12.75">
      <c r="B625" s="40"/>
      <c r="C625" s="39"/>
      <c r="D625" s="35"/>
      <c r="E625" s="35"/>
      <c r="F625" s="41"/>
    </row>
    <row r="626" spans="2:6" ht="12.75">
      <c r="B626" s="40"/>
      <c r="C626" s="39"/>
      <c r="D626" s="35"/>
      <c r="E626" s="35"/>
      <c r="F626" s="41"/>
    </row>
    <row r="627" spans="2:6" ht="12.75">
      <c r="B627" s="40"/>
      <c r="C627" s="39"/>
      <c r="D627" s="35"/>
      <c r="E627" s="35"/>
      <c r="F627" s="41"/>
    </row>
    <row r="628" spans="2:6" ht="12.75">
      <c r="B628" s="40"/>
      <c r="C628" s="39"/>
      <c r="D628" s="35"/>
      <c r="E628" s="35"/>
      <c r="F628" s="41"/>
    </row>
    <row r="629" spans="2:6" ht="12.75">
      <c r="B629" s="40"/>
      <c r="C629" s="39"/>
      <c r="D629" s="35"/>
      <c r="E629" s="35"/>
      <c r="F629" s="41"/>
    </row>
    <row r="630" spans="2:6" ht="12.75">
      <c r="B630" s="40"/>
      <c r="C630" s="39"/>
      <c r="D630" s="35"/>
      <c r="E630" s="35"/>
      <c r="F630" s="41"/>
    </row>
    <row r="631" spans="2:6" ht="12.75">
      <c r="B631" s="40"/>
      <c r="C631" s="39"/>
      <c r="D631" s="35"/>
      <c r="E631" s="35"/>
      <c r="F631" s="41"/>
    </row>
    <row r="632" spans="2:6" ht="12.75">
      <c r="B632" s="40"/>
      <c r="C632" s="39"/>
      <c r="D632" s="35"/>
      <c r="E632" s="35"/>
      <c r="F632" s="41"/>
    </row>
    <row r="633" spans="2:6" ht="12.75">
      <c r="B633" s="40"/>
      <c r="C633" s="39"/>
      <c r="D633" s="35"/>
      <c r="E633" s="35"/>
      <c r="F633" s="41"/>
    </row>
    <row r="634" spans="2:6" ht="12.75">
      <c r="B634" s="40"/>
      <c r="C634" s="39"/>
      <c r="D634" s="35"/>
      <c r="E634" s="35"/>
      <c r="F634" s="41"/>
    </row>
    <row r="635" spans="2:6" ht="12.75">
      <c r="B635" s="40"/>
      <c r="C635" s="39"/>
      <c r="D635" s="35"/>
      <c r="E635" s="35"/>
      <c r="F635" s="41"/>
    </row>
    <row r="636" spans="2:6" ht="12.75">
      <c r="B636" s="40"/>
      <c r="C636" s="39"/>
      <c r="D636" s="35"/>
      <c r="E636" s="35"/>
      <c r="F636" s="41"/>
    </row>
    <row r="637" spans="2:6" ht="12.75">
      <c r="B637" s="40"/>
      <c r="C637" s="39"/>
      <c r="D637" s="35"/>
      <c r="E637" s="35"/>
      <c r="F637" s="41"/>
    </row>
    <row r="638" spans="2:6" ht="12.75">
      <c r="B638" s="40"/>
      <c r="C638" s="39"/>
      <c r="D638" s="35"/>
      <c r="E638" s="35"/>
      <c r="F638" s="41"/>
    </row>
    <row r="639" spans="2:6" ht="12.75">
      <c r="B639" s="40"/>
      <c r="C639" s="39"/>
      <c r="D639" s="35"/>
      <c r="E639" s="35"/>
      <c r="F639" s="41"/>
    </row>
    <row r="640" spans="2:6" ht="12.75">
      <c r="B640" s="40"/>
      <c r="C640" s="39"/>
      <c r="D640" s="35"/>
      <c r="E640" s="35"/>
      <c r="F640" s="41"/>
    </row>
    <row r="641" spans="2:6" ht="12.75">
      <c r="B641" s="40"/>
      <c r="C641" s="39"/>
      <c r="D641" s="35"/>
      <c r="E641" s="35"/>
      <c r="F641" s="41"/>
    </row>
    <row r="642" spans="2:6" ht="12.75">
      <c r="B642" s="40"/>
      <c r="C642" s="39"/>
      <c r="D642" s="35"/>
      <c r="E642" s="35"/>
      <c r="F642" s="41"/>
    </row>
    <row r="643" spans="2:6" ht="12.75">
      <c r="B643" s="40"/>
      <c r="C643" s="39"/>
      <c r="D643" s="35"/>
      <c r="E643" s="35"/>
      <c r="F643" s="41"/>
    </row>
    <row r="644" spans="2:6" ht="12.75">
      <c r="B644" s="40"/>
      <c r="C644" s="39"/>
      <c r="D644" s="35"/>
      <c r="E644" s="35"/>
      <c r="F644" s="41"/>
    </row>
    <row r="645" spans="2:6" ht="12.75">
      <c r="B645" s="40"/>
      <c r="C645" s="39"/>
      <c r="D645" s="35"/>
      <c r="E645" s="35"/>
      <c r="F645" s="41"/>
    </row>
    <row r="646" spans="2:6" ht="12.75">
      <c r="B646" s="40"/>
      <c r="C646" s="39"/>
      <c r="D646" s="35"/>
      <c r="E646" s="35"/>
      <c r="F646" s="41"/>
    </row>
    <row r="647" spans="2:6" ht="12.75">
      <c r="B647" s="40"/>
      <c r="C647" s="39"/>
      <c r="D647" s="35"/>
      <c r="E647" s="35"/>
      <c r="F647" s="41"/>
    </row>
    <row r="648" spans="2:6" ht="12.75">
      <c r="B648" s="40"/>
      <c r="C648" s="39"/>
      <c r="D648" s="35"/>
      <c r="E648" s="35"/>
      <c r="F648" s="41"/>
    </row>
    <row r="649" spans="2:6" ht="12.75">
      <c r="B649" s="40"/>
      <c r="C649" s="39"/>
      <c r="D649" s="35"/>
      <c r="E649" s="35"/>
      <c r="F649" s="41"/>
    </row>
    <row r="650" spans="2:6" ht="12.75">
      <c r="B650" s="40"/>
      <c r="C650" s="39"/>
      <c r="D650" s="35"/>
      <c r="E650" s="35"/>
      <c r="F650" s="41"/>
    </row>
    <row r="651" spans="2:6" ht="12.75">
      <c r="B651" s="40"/>
      <c r="C651" s="39"/>
      <c r="D651" s="35"/>
      <c r="E651" s="35"/>
      <c r="F651" s="41"/>
    </row>
    <row r="652" spans="2:6" ht="12.75">
      <c r="B652" s="40"/>
      <c r="C652" s="39"/>
      <c r="D652" s="35"/>
      <c r="E652" s="35"/>
      <c r="F652" s="41"/>
    </row>
    <row r="653" spans="2:6" ht="12.75">
      <c r="B653" s="40"/>
      <c r="C653" s="39"/>
      <c r="D653" s="35"/>
      <c r="E653" s="35"/>
      <c r="F653" s="41"/>
    </row>
    <row r="654" spans="2:6" ht="12.75">
      <c r="B654" s="40"/>
      <c r="C654" s="39"/>
      <c r="D654" s="35"/>
      <c r="E654" s="35"/>
      <c r="F654" s="41"/>
    </row>
    <row r="655" spans="2:6" ht="12.75">
      <c r="B655" s="40"/>
      <c r="C655" s="39"/>
      <c r="D655" s="35"/>
      <c r="E655" s="35"/>
      <c r="F655" s="41"/>
    </row>
    <row r="656" spans="2:6" ht="12.75">
      <c r="B656" s="40"/>
      <c r="C656" s="39"/>
      <c r="D656" s="35"/>
      <c r="E656" s="35"/>
      <c r="F656" s="41"/>
    </row>
    <row r="657" spans="2:6" ht="12.75">
      <c r="B657" s="40"/>
      <c r="C657" s="39"/>
      <c r="D657" s="35"/>
      <c r="E657" s="35"/>
      <c r="F657" s="41"/>
    </row>
    <row r="658" spans="2:6" ht="12.75">
      <c r="B658" s="40"/>
      <c r="C658" s="39"/>
      <c r="D658" s="35"/>
      <c r="E658" s="35"/>
      <c r="F658" s="41"/>
    </row>
    <row r="659" spans="2:6" ht="12.75">
      <c r="B659" s="40"/>
      <c r="C659" s="39"/>
      <c r="D659" s="35"/>
      <c r="E659" s="35"/>
      <c r="F659" s="41"/>
    </row>
    <row r="660" spans="2:6" ht="12.75">
      <c r="B660" s="40"/>
      <c r="C660" s="39"/>
      <c r="D660" s="35"/>
      <c r="E660" s="35"/>
      <c r="F660" s="41"/>
    </row>
    <row r="661" spans="2:6" ht="12.75">
      <c r="B661" s="40"/>
      <c r="C661" s="39"/>
      <c r="D661" s="35"/>
      <c r="E661" s="35"/>
      <c r="F661" s="41"/>
    </row>
    <row r="662" spans="2:6" ht="12.75">
      <c r="B662" s="40"/>
      <c r="C662" s="39"/>
      <c r="D662" s="35"/>
      <c r="E662" s="35"/>
      <c r="F662" s="41"/>
    </row>
    <row r="663" spans="2:6" ht="12.75">
      <c r="B663" s="40"/>
      <c r="C663" s="39"/>
      <c r="D663" s="35"/>
      <c r="E663" s="35"/>
      <c r="F663" s="41"/>
    </row>
    <row r="664" spans="2:6" ht="12.75">
      <c r="B664" s="40"/>
      <c r="C664" s="39"/>
      <c r="D664" s="35"/>
      <c r="E664" s="35"/>
      <c r="F664" s="41"/>
    </row>
    <row r="665" spans="2:6" ht="12.75">
      <c r="B665" s="40"/>
      <c r="C665" s="39"/>
      <c r="D665" s="35"/>
      <c r="E665" s="35"/>
      <c r="F665" s="41"/>
    </row>
    <row r="666" spans="2:6" ht="12.75">
      <c r="B666" s="40"/>
      <c r="C666" s="39"/>
      <c r="D666" s="35"/>
      <c r="E666" s="35"/>
      <c r="F666" s="41"/>
    </row>
    <row r="667" spans="2:6" ht="12.75">
      <c r="B667" s="40"/>
      <c r="C667" s="39"/>
      <c r="D667" s="35"/>
      <c r="E667" s="35"/>
      <c r="F667" s="41"/>
    </row>
    <row r="668" spans="2:6" ht="12.75">
      <c r="B668" s="40"/>
      <c r="C668" s="39"/>
      <c r="D668" s="35"/>
      <c r="E668" s="35"/>
      <c r="F668" s="41"/>
    </row>
    <row r="669" spans="2:6" ht="12.75">
      <c r="B669" s="40"/>
      <c r="C669" s="39"/>
      <c r="D669" s="35"/>
      <c r="E669" s="35"/>
      <c r="F669" s="41"/>
    </row>
    <row r="670" spans="2:6" ht="12.75">
      <c r="B670" s="40"/>
      <c r="C670" s="39"/>
      <c r="D670" s="35"/>
      <c r="E670" s="35"/>
      <c r="F670" s="41"/>
    </row>
    <row r="671" spans="2:6" ht="12.75">
      <c r="B671" s="40"/>
      <c r="C671" s="39"/>
      <c r="D671" s="35"/>
      <c r="E671" s="35"/>
      <c r="F671" s="41"/>
    </row>
    <row r="672" spans="2:6" ht="12.75">
      <c r="B672" s="40"/>
      <c r="C672" s="39"/>
      <c r="D672" s="35"/>
      <c r="E672" s="35"/>
      <c r="F672" s="41"/>
    </row>
    <row r="673" spans="2:6" ht="12.75">
      <c r="B673" s="40"/>
      <c r="C673" s="39"/>
      <c r="D673" s="35"/>
      <c r="E673" s="35"/>
      <c r="F673" s="41"/>
    </row>
    <row r="674" spans="2:6" ht="12.75">
      <c r="B674" s="40"/>
      <c r="C674" s="39"/>
      <c r="D674" s="35"/>
      <c r="E674" s="35"/>
      <c r="F674" s="41"/>
    </row>
    <row r="675" spans="2:6" ht="12.75">
      <c r="B675" s="40"/>
      <c r="C675" s="39"/>
      <c r="D675" s="35"/>
      <c r="E675" s="35"/>
      <c r="F675" s="41"/>
    </row>
    <row r="676" spans="2:6" ht="12.75">
      <c r="B676" s="40"/>
      <c r="C676" s="39"/>
      <c r="D676" s="35"/>
      <c r="E676" s="35"/>
      <c r="F676" s="41"/>
    </row>
    <row r="677" spans="2:6" ht="12.75">
      <c r="B677" s="40"/>
      <c r="C677" s="39"/>
      <c r="D677" s="35"/>
      <c r="E677" s="35"/>
      <c r="F677" s="41"/>
    </row>
    <row r="678" spans="2:6" ht="12.75">
      <c r="B678" s="40"/>
      <c r="C678" s="39"/>
      <c r="D678" s="35"/>
      <c r="E678" s="35"/>
      <c r="F678" s="41"/>
    </row>
    <row r="679" spans="2:6" ht="12.75">
      <c r="B679" s="40"/>
      <c r="C679" s="39"/>
      <c r="D679" s="35"/>
      <c r="E679" s="35"/>
      <c r="F679" s="41"/>
    </row>
    <row r="680" spans="2:6" ht="12.75">
      <c r="B680" s="40"/>
      <c r="C680" s="39"/>
      <c r="D680" s="35"/>
      <c r="E680" s="35"/>
      <c r="F680" s="41"/>
    </row>
    <row r="681" spans="2:6" ht="12.75">
      <c r="B681" s="40"/>
      <c r="C681" s="39"/>
      <c r="D681" s="35"/>
      <c r="E681" s="35"/>
      <c r="F681" s="41"/>
    </row>
    <row r="682" spans="2:6" ht="12.75">
      <c r="B682" s="40"/>
      <c r="C682" s="39"/>
      <c r="D682" s="35"/>
      <c r="E682" s="35"/>
      <c r="F682" s="41"/>
    </row>
    <row r="683" spans="2:6" ht="12.75">
      <c r="B683" s="40"/>
      <c r="C683" s="39"/>
      <c r="D683" s="35"/>
      <c r="E683" s="35"/>
      <c r="F683" s="41"/>
    </row>
    <row r="684" spans="2:6" ht="12.75">
      <c r="B684" s="40"/>
      <c r="C684" s="39"/>
      <c r="D684" s="35"/>
      <c r="E684" s="35"/>
      <c r="F684" s="41"/>
    </row>
    <row r="685" spans="2:6" ht="12.75">
      <c r="B685" s="40"/>
      <c r="C685" s="39"/>
      <c r="D685" s="35"/>
      <c r="E685" s="35"/>
      <c r="F685" s="41"/>
    </row>
    <row r="686" spans="2:6" ht="12.75">
      <c r="B686" s="40"/>
      <c r="C686" s="39"/>
      <c r="D686" s="35"/>
      <c r="E686" s="35"/>
      <c r="F686" s="41"/>
    </row>
    <row r="687" spans="2:6" ht="12.75">
      <c r="B687" s="40"/>
      <c r="C687" s="39"/>
      <c r="D687" s="35"/>
      <c r="E687" s="35"/>
      <c r="F687" s="41"/>
    </row>
    <row r="688" spans="2:6" ht="12.75">
      <c r="B688" s="40"/>
      <c r="C688" s="39"/>
      <c r="D688" s="35"/>
      <c r="E688" s="35"/>
      <c r="F688" s="41"/>
    </row>
    <row r="689" spans="2:6" ht="12.75">
      <c r="B689" s="40"/>
      <c r="C689" s="39"/>
      <c r="D689" s="35"/>
      <c r="E689" s="35"/>
      <c r="F689" s="41"/>
    </row>
    <row r="690" spans="2:6" ht="12.75">
      <c r="B690" s="40"/>
      <c r="C690" s="39"/>
      <c r="D690" s="35"/>
      <c r="E690" s="35"/>
      <c r="F690" s="41"/>
    </row>
    <row r="691" spans="2:6" ht="12.75">
      <c r="B691" s="40"/>
      <c r="C691" s="39"/>
      <c r="D691" s="35"/>
      <c r="E691" s="35"/>
      <c r="F691" s="41"/>
    </row>
    <row r="692" spans="2:6" ht="12.75">
      <c r="B692" s="40"/>
      <c r="C692" s="39"/>
      <c r="D692" s="35"/>
      <c r="E692" s="35"/>
      <c r="F692" s="41"/>
    </row>
    <row r="693" spans="2:6" ht="12.75">
      <c r="B693" s="40"/>
      <c r="C693" s="39"/>
      <c r="D693" s="35"/>
      <c r="E693" s="35"/>
      <c r="F693" s="41"/>
    </row>
    <row r="694" spans="2:6" ht="12.75">
      <c r="B694" s="40"/>
      <c r="C694" s="39"/>
      <c r="D694" s="35"/>
      <c r="E694" s="35"/>
      <c r="F694" s="41"/>
    </row>
    <row r="695" spans="2:6" ht="12.75">
      <c r="B695" s="40"/>
      <c r="C695" s="39"/>
      <c r="D695" s="35"/>
      <c r="E695" s="35"/>
      <c r="F695" s="41"/>
    </row>
    <row r="696" spans="2:6" ht="12.75">
      <c r="B696" s="40"/>
      <c r="C696" s="39"/>
      <c r="D696" s="35"/>
      <c r="E696" s="35"/>
      <c r="F696" s="41"/>
    </row>
    <row r="697" spans="2:6" ht="12.75">
      <c r="B697" s="40"/>
      <c r="C697" s="39"/>
      <c r="D697" s="35"/>
      <c r="E697" s="35"/>
      <c r="F697" s="41"/>
    </row>
    <row r="698" spans="2:6" ht="12.75">
      <c r="B698" s="40"/>
      <c r="C698" s="39"/>
      <c r="D698" s="35"/>
      <c r="E698" s="35"/>
      <c r="F698" s="41"/>
    </row>
    <row r="699" spans="2:6" ht="12.75">
      <c r="B699" s="40"/>
      <c r="C699" s="39"/>
      <c r="D699" s="35"/>
      <c r="E699" s="35"/>
      <c r="F699" s="41"/>
    </row>
    <row r="700" spans="2:6" ht="12.75">
      <c r="B700" s="40"/>
      <c r="C700" s="39"/>
      <c r="D700" s="35"/>
      <c r="E700" s="35"/>
      <c r="F700" s="41"/>
    </row>
    <row r="701" spans="2:6" ht="12.75">
      <c r="B701" s="40"/>
      <c r="C701" s="39"/>
      <c r="D701" s="35"/>
      <c r="E701" s="35"/>
      <c r="F701" s="41"/>
    </row>
    <row r="702" spans="2:6" ht="12.75">
      <c r="B702" s="40"/>
      <c r="C702" s="39"/>
      <c r="D702" s="35"/>
      <c r="E702" s="35"/>
      <c r="F702" s="41"/>
    </row>
    <row r="703" spans="2:6" ht="12.75">
      <c r="B703" s="40"/>
      <c r="C703" s="39"/>
      <c r="D703" s="35"/>
      <c r="E703" s="35"/>
      <c r="F703" s="41"/>
    </row>
    <row r="704" spans="2:6" ht="12.75">
      <c r="B704" s="40"/>
      <c r="C704" s="39"/>
      <c r="D704" s="35"/>
      <c r="E704" s="35"/>
      <c r="F704" s="41"/>
    </row>
    <row r="705" spans="2:6" ht="12.75">
      <c r="B705" s="40"/>
      <c r="C705" s="39"/>
      <c r="D705" s="35"/>
      <c r="E705" s="35"/>
      <c r="F705" s="41"/>
    </row>
    <row r="706" spans="2:6" ht="12.75">
      <c r="B706" s="40"/>
      <c r="C706" s="39"/>
      <c r="D706" s="35"/>
      <c r="E706" s="35"/>
      <c r="F706" s="41"/>
    </row>
    <row r="707" spans="2:6" ht="12.75">
      <c r="B707" s="40"/>
      <c r="C707" s="39"/>
      <c r="D707" s="35"/>
      <c r="E707" s="35"/>
      <c r="F707" s="41"/>
    </row>
    <row r="708" spans="2:6" ht="12.75">
      <c r="B708" s="40"/>
      <c r="C708" s="39"/>
      <c r="D708" s="35"/>
      <c r="E708" s="35"/>
      <c r="F708" s="41"/>
    </row>
    <row r="709" spans="2:6" ht="12.75">
      <c r="B709" s="40"/>
      <c r="C709" s="39"/>
      <c r="D709" s="35"/>
      <c r="E709" s="35"/>
      <c r="F709" s="41"/>
    </row>
    <row r="710" spans="2:6" ht="12.75">
      <c r="B710" s="40"/>
      <c r="C710" s="39"/>
      <c r="D710" s="35"/>
      <c r="E710" s="35"/>
      <c r="F710" s="41"/>
    </row>
    <row r="711" spans="2:6" ht="12.75">
      <c r="B711" s="40"/>
      <c r="C711" s="39"/>
      <c r="D711" s="35"/>
      <c r="E711" s="35"/>
      <c r="F711" s="41"/>
    </row>
    <row r="712" spans="2:6" ht="12.75">
      <c r="B712" s="40"/>
      <c r="C712" s="39"/>
      <c r="D712" s="35"/>
      <c r="E712" s="35"/>
      <c r="F712" s="41"/>
    </row>
    <row r="713" spans="2:6" ht="12.75">
      <c r="B713" s="40"/>
      <c r="C713" s="39"/>
      <c r="D713" s="35"/>
      <c r="E713" s="35"/>
      <c r="F713" s="41"/>
    </row>
    <row r="714" spans="2:6" ht="12.75">
      <c r="B714" s="40"/>
      <c r="C714" s="39"/>
      <c r="D714" s="35"/>
      <c r="E714" s="35"/>
      <c r="F714" s="41"/>
    </row>
    <row r="715" spans="2:6" ht="12.75">
      <c r="B715" s="40"/>
      <c r="C715" s="39"/>
      <c r="D715" s="35"/>
      <c r="E715" s="35"/>
      <c r="F715" s="41"/>
    </row>
    <row r="716" spans="2:6" ht="12.75">
      <c r="B716" s="40"/>
      <c r="C716" s="39"/>
      <c r="D716" s="35"/>
      <c r="E716" s="35"/>
      <c r="F716" s="41"/>
    </row>
    <row r="717" spans="2:6" ht="12.75">
      <c r="B717" s="40"/>
      <c r="C717" s="39"/>
      <c r="D717" s="35"/>
      <c r="E717" s="35"/>
      <c r="F717" s="41"/>
    </row>
    <row r="718" spans="2:6" ht="12.75">
      <c r="B718" s="40"/>
      <c r="C718" s="39"/>
      <c r="D718" s="35"/>
      <c r="E718" s="35"/>
      <c r="F718" s="41"/>
    </row>
    <row r="719" spans="2:6" ht="12.75">
      <c r="B719" s="40"/>
      <c r="C719" s="39"/>
      <c r="D719" s="35"/>
      <c r="E719" s="35"/>
      <c r="F719" s="41"/>
    </row>
    <row r="720" spans="2:6" ht="12.75">
      <c r="B720" s="40"/>
      <c r="C720" s="39"/>
      <c r="D720" s="35"/>
      <c r="E720" s="35"/>
      <c r="F720" s="41"/>
    </row>
    <row r="721" spans="2:6" ht="12.75">
      <c r="B721" s="40"/>
      <c r="C721" s="39"/>
      <c r="D721" s="35"/>
      <c r="E721" s="35"/>
      <c r="F721" s="41"/>
    </row>
    <row r="722" spans="2:6" ht="12.75">
      <c r="B722" s="40"/>
      <c r="C722" s="39"/>
      <c r="D722" s="35"/>
      <c r="E722" s="35"/>
      <c r="F722" s="41"/>
    </row>
    <row r="723" spans="2:6" ht="12.75">
      <c r="B723" s="40"/>
      <c r="C723" s="39"/>
      <c r="D723" s="35"/>
      <c r="E723" s="35"/>
      <c r="F723" s="41"/>
    </row>
    <row r="724" spans="2:6" ht="12.75">
      <c r="B724" s="40"/>
      <c r="C724" s="39"/>
      <c r="D724" s="35"/>
      <c r="E724" s="35"/>
      <c r="F724" s="41"/>
    </row>
    <row r="725" spans="2:6" ht="12.75">
      <c r="B725" s="40"/>
      <c r="C725" s="39"/>
      <c r="D725" s="35"/>
      <c r="E725" s="35"/>
      <c r="F725" s="41"/>
    </row>
    <row r="726" spans="2:6" ht="12.75">
      <c r="B726" s="40"/>
      <c r="C726" s="39"/>
      <c r="D726" s="35"/>
      <c r="E726" s="35"/>
      <c r="F726" s="41"/>
    </row>
    <row r="727" spans="2:6" ht="12.75">
      <c r="B727" s="40"/>
      <c r="C727" s="39"/>
      <c r="D727" s="35"/>
      <c r="E727" s="35"/>
      <c r="F727" s="41"/>
    </row>
    <row r="728" spans="2:6" ht="12.75">
      <c r="B728" s="40"/>
      <c r="C728" s="39"/>
      <c r="D728" s="35"/>
      <c r="E728" s="35"/>
      <c r="F728" s="41"/>
    </row>
    <row r="729" spans="2:6" ht="12.75">
      <c r="B729" s="40"/>
      <c r="C729" s="39"/>
      <c r="D729" s="35"/>
      <c r="E729" s="35"/>
      <c r="F729" s="41"/>
    </row>
    <row r="730" spans="2:6" ht="12.75">
      <c r="B730" s="40"/>
      <c r="C730" s="39"/>
      <c r="D730" s="35"/>
      <c r="E730" s="35"/>
      <c r="F730" s="41"/>
    </row>
    <row r="731" spans="2:6" ht="12.75">
      <c r="B731" s="40"/>
      <c r="C731" s="39"/>
      <c r="D731" s="35"/>
      <c r="E731" s="35"/>
      <c r="F731" s="41"/>
    </row>
    <row r="732" spans="2:6" ht="12.75">
      <c r="B732" s="40"/>
      <c r="C732" s="39"/>
      <c r="D732" s="35"/>
      <c r="E732" s="35"/>
      <c r="F732" s="41"/>
    </row>
    <row r="733" spans="2:6" ht="12.75">
      <c r="B733" s="40"/>
      <c r="C733" s="39"/>
      <c r="D733" s="35"/>
      <c r="E733" s="35"/>
      <c r="F733" s="41"/>
    </row>
    <row r="734" spans="2:6" ht="12.75">
      <c r="B734" s="40"/>
      <c r="C734" s="39"/>
      <c r="D734" s="35"/>
      <c r="E734" s="35"/>
      <c r="F734" s="41"/>
    </row>
    <row r="735" spans="2:6" ht="12.75">
      <c r="B735" s="40"/>
      <c r="C735" s="39"/>
      <c r="D735" s="35"/>
      <c r="E735" s="35"/>
      <c r="F735" s="41"/>
    </row>
    <row r="736" spans="2:6" ht="12.75">
      <c r="B736" s="40"/>
      <c r="C736" s="39"/>
      <c r="D736" s="35"/>
      <c r="E736" s="35"/>
      <c r="F736" s="41"/>
    </row>
    <row r="737" spans="2:6" ht="12.75">
      <c r="B737" s="40"/>
      <c r="C737" s="39"/>
      <c r="D737" s="35"/>
      <c r="E737" s="35"/>
      <c r="F737" s="41"/>
    </row>
    <row r="738" spans="2:6" ht="12.75">
      <c r="B738" s="40"/>
      <c r="C738" s="39"/>
      <c r="D738" s="35"/>
      <c r="E738" s="35"/>
      <c r="F738" s="41"/>
    </row>
    <row r="739" spans="2:6" ht="12.75">
      <c r="B739" s="40"/>
      <c r="C739" s="39"/>
      <c r="D739" s="35"/>
      <c r="E739" s="35"/>
      <c r="F739" s="41"/>
    </row>
    <row r="740" spans="2:6" ht="12.75">
      <c r="B740" s="40"/>
      <c r="C740" s="39"/>
      <c r="D740" s="35"/>
      <c r="E740" s="35"/>
      <c r="F740" s="41"/>
    </row>
    <row r="741" spans="2:6" ht="12.75">
      <c r="B741" s="40"/>
      <c r="C741" s="39"/>
      <c r="D741" s="35"/>
      <c r="E741" s="35"/>
      <c r="F741" s="41"/>
    </row>
    <row r="742" spans="2:6" ht="12.75">
      <c r="B742" s="40"/>
      <c r="C742" s="39"/>
      <c r="D742" s="35"/>
      <c r="E742" s="35"/>
      <c r="F742" s="41"/>
    </row>
    <row r="743" spans="2:6" ht="12.75">
      <c r="B743" s="40"/>
      <c r="C743" s="39"/>
      <c r="D743" s="35"/>
      <c r="E743" s="35"/>
      <c r="F743" s="41"/>
    </row>
    <row r="744" spans="2:6" ht="12.75">
      <c r="B744" s="40"/>
      <c r="C744" s="39"/>
      <c r="D744" s="35"/>
      <c r="E744" s="35"/>
      <c r="F744" s="41"/>
    </row>
    <row r="745" spans="2:6" ht="12.75">
      <c r="B745" s="40"/>
      <c r="C745" s="39"/>
      <c r="D745" s="35"/>
      <c r="E745" s="35"/>
      <c r="F745" s="41"/>
    </row>
    <row r="746" spans="2:6" ht="12.75">
      <c r="B746" s="40"/>
      <c r="C746" s="39"/>
      <c r="D746" s="35"/>
      <c r="E746" s="35"/>
      <c r="F746" s="41"/>
    </row>
    <row r="747" spans="2:6" ht="12.75">
      <c r="B747" s="40"/>
      <c r="C747" s="39"/>
      <c r="D747" s="35"/>
      <c r="E747" s="35"/>
      <c r="F747" s="41"/>
    </row>
    <row r="748" spans="2:6" ht="12.75">
      <c r="B748" s="40"/>
      <c r="C748" s="39"/>
      <c r="D748" s="35"/>
      <c r="E748" s="35"/>
      <c r="F748" s="41"/>
    </row>
    <row r="749" spans="2:6" ht="12.75">
      <c r="B749" s="40"/>
      <c r="C749" s="39"/>
      <c r="D749" s="35"/>
      <c r="E749" s="35"/>
      <c r="F749" s="41"/>
    </row>
    <row r="750" spans="2:6" ht="12.75">
      <c r="B750" s="40"/>
      <c r="C750" s="39"/>
      <c r="D750" s="35"/>
      <c r="E750" s="35"/>
      <c r="F750" s="41"/>
    </row>
    <row r="751" spans="2:6" ht="12.75">
      <c r="B751" s="40"/>
      <c r="C751" s="39"/>
      <c r="D751" s="35"/>
      <c r="E751" s="35"/>
      <c r="F751" s="41"/>
    </row>
    <row r="752" spans="2:6" ht="12.75">
      <c r="B752" s="40"/>
      <c r="C752" s="39"/>
      <c r="D752" s="35"/>
      <c r="E752" s="35"/>
      <c r="F752" s="41"/>
    </row>
    <row r="753" spans="2:6" ht="12.75">
      <c r="B753" s="40"/>
      <c r="C753" s="39"/>
      <c r="D753" s="35"/>
      <c r="E753" s="35"/>
      <c r="F753" s="41"/>
    </row>
    <row r="754" spans="2:6" ht="12.75">
      <c r="B754" s="40"/>
      <c r="C754" s="39"/>
      <c r="D754" s="35"/>
      <c r="E754" s="35"/>
      <c r="F754" s="41"/>
    </row>
    <row r="755" spans="2:6" ht="12.75">
      <c r="B755" s="40"/>
      <c r="C755" s="39"/>
      <c r="D755" s="35"/>
      <c r="E755" s="35"/>
      <c r="F755" s="41"/>
    </row>
    <row r="756" spans="2:6" ht="12.75">
      <c r="B756" s="40"/>
      <c r="C756" s="39"/>
      <c r="D756" s="35"/>
      <c r="E756" s="35"/>
      <c r="F756" s="41"/>
    </row>
    <row r="757" spans="2:6" ht="12.75">
      <c r="B757" s="40"/>
      <c r="C757" s="39"/>
      <c r="D757" s="35"/>
      <c r="E757" s="35"/>
      <c r="F757" s="41"/>
    </row>
    <row r="758" spans="2:6" ht="12.75">
      <c r="B758" s="40"/>
      <c r="C758" s="39"/>
      <c r="D758" s="35"/>
      <c r="E758" s="35"/>
      <c r="F758" s="41"/>
    </row>
    <row r="759" spans="2:6" ht="12.75">
      <c r="B759" s="40"/>
      <c r="C759" s="39"/>
      <c r="D759" s="35"/>
      <c r="E759" s="35"/>
      <c r="F759" s="41"/>
    </row>
    <row r="760" spans="2:6" ht="12.75">
      <c r="B760" s="40"/>
      <c r="C760" s="39"/>
      <c r="D760" s="35"/>
      <c r="E760" s="35"/>
      <c r="F760" s="41"/>
    </row>
    <row r="761" spans="2:6" ht="12.75">
      <c r="B761" s="40"/>
      <c r="C761" s="39"/>
      <c r="D761" s="35"/>
      <c r="E761" s="35"/>
      <c r="F761" s="41"/>
    </row>
    <row r="762" spans="2:6" ht="12.75">
      <c r="B762" s="40"/>
      <c r="C762" s="39"/>
      <c r="D762" s="35"/>
      <c r="E762" s="35"/>
      <c r="F762" s="41"/>
    </row>
    <row r="763" spans="2:6" ht="12.75">
      <c r="B763" s="40"/>
      <c r="C763" s="39"/>
      <c r="D763" s="35"/>
      <c r="E763" s="35"/>
      <c r="F763" s="41"/>
    </row>
    <row r="764" spans="2:6" ht="12.75">
      <c r="B764" s="40"/>
      <c r="C764" s="39"/>
      <c r="D764" s="35"/>
      <c r="E764" s="35"/>
      <c r="F764" s="41"/>
    </row>
    <row r="765" spans="2:6" ht="12.75">
      <c r="B765" s="40"/>
      <c r="C765" s="39"/>
      <c r="D765" s="35"/>
      <c r="E765" s="35"/>
      <c r="F765" s="41"/>
    </row>
    <row r="766" spans="2:6" ht="12.75">
      <c r="B766" s="40"/>
      <c r="C766" s="39"/>
      <c r="D766" s="35"/>
      <c r="E766" s="35"/>
      <c r="F766" s="41"/>
    </row>
    <row r="767" spans="2:6" ht="12.75">
      <c r="B767" s="40"/>
      <c r="C767" s="39"/>
      <c r="D767" s="35"/>
      <c r="E767" s="35"/>
      <c r="F767" s="41"/>
    </row>
    <row r="768" spans="2:6" ht="12.75">
      <c r="B768" s="40"/>
      <c r="C768" s="39"/>
      <c r="D768" s="35"/>
      <c r="E768" s="35"/>
      <c r="F768" s="41"/>
    </row>
    <row r="769" spans="2:6" ht="12.75">
      <c r="B769" s="40"/>
      <c r="C769" s="39"/>
      <c r="D769" s="35"/>
      <c r="E769" s="35"/>
      <c r="F769" s="41"/>
    </row>
    <row r="770" spans="2:6" ht="12.75">
      <c r="B770" s="40"/>
      <c r="C770" s="39"/>
      <c r="D770" s="35"/>
      <c r="E770" s="35"/>
      <c r="F770" s="41"/>
    </row>
    <row r="771" spans="2:6" ht="12.75">
      <c r="B771" s="40"/>
      <c r="C771" s="39"/>
      <c r="D771" s="35"/>
      <c r="E771" s="35"/>
      <c r="F771" s="41"/>
    </row>
    <row r="772" spans="2:6" ht="12.75">
      <c r="B772" s="40"/>
      <c r="C772" s="39"/>
      <c r="D772" s="35"/>
      <c r="E772" s="35"/>
      <c r="F772" s="41"/>
    </row>
    <row r="773" spans="2:6" ht="12.75">
      <c r="B773" s="40"/>
      <c r="C773" s="39"/>
      <c r="D773" s="35"/>
      <c r="E773" s="35"/>
      <c r="F773" s="41"/>
    </row>
    <row r="774" spans="2:6" ht="12.75">
      <c r="B774" s="40"/>
      <c r="C774" s="39"/>
      <c r="D774" s="35"/>
      <c r="E774" s="35"/>
      <c r="F774" s="41"/>
    </row>
    <row r="775" spans="2:6" ht="12.75">
      <c r="B775" s="40"/>
      <c r="C775" s="39"/>
      <c r="D775" s="35"/>
      <c r="E775" s="35"/>
      <c r="F775" s="41"/>
    </row>
    <row r="776" spans="2:6" ht="12.75">
      <c r="B776" s="40"/>
      <c r="C776" s="39"/>
      <c r="D776" s="35"/>
      <c r="E776" s="35"/>
      <c r="F776" s="41"/>
    </row>
    <row r="777" spans="2:6" ht="12.75">
      <c r="B777" s="40"/>
      <c r="C777" s="39"/>
      <c r="D777" s="35"/>
      <c r="E777" s="35"/>
      <c r="F777" s="41"/>
    </row>
    <row r="778" spans="2:6" ht="12.75">
      <c r="B778" s="40"/>
      <c r="C778" s="39"/>
      <c r="D778" s="35"/>
      <c r="E778" s="35"/>
      <c r="F778" s="41"/>
    </row>
    <row r="779" spans="2:6" ht="12.75">
      <c r="B779" s="40"/>
      <c r="C779" s="39"/>
      <c r="D779" s="35"/>
      <c r="E779" s="35"/>
      <c r="F779" s="41"/>
    </row>
    <row r="780" spans="2:6" ht="12.75">
      <c r="B780" s="40"/>
      <c r="C780" s="39"/>
      <c r="D780" s="35"/>
      <c r="E780" s="35"/>
      <c r="F780" s="41"/>
    </row>
    <row r="781" spans="2:6" ht="12.75">
      <c r="B781" s="40"/>
      <c r="C781" s="39"/>
      <c r="D781" s="35"/>
      <c r="E781" s="35"/>
      <c r="F781" s="41"/>
    </row>
    <row r="782" spans="2:6" ht="12.75">
      <c r="B782" s="40"/>
      <c r="C782" s="39"/>
      <c r="D782" s="35"/>
      <c r="E782" s="35"/>
      <c r="F782" s="41"/>
    </row>
    <row r="783" spans="2:6" ht="12.75">
      <c r="B783" s="40"/>
      <c r="C783" s="39"/>
      <c r="D783" s="35"/>
      <c r="E783" s="35"/>
      <c r="F783" s="41"/>
    </row>
    <row r="784" spans="2:6" ht="12.75">
      <c r="B784" s="40"/>
      <c r="C784" s="39"/>
      <c r="D784" s="35"/>
      <c r="E784" s="35"/>
      <c r="F784" s="41"/>
    </row>
    <row r="785" spans="2:6" ht="12.75">
      <c r="B785" s="40"/>
      <c r="C785" s="39"/>
      <c r="D785" s="35"/>
      <c r="E785" s="35"/>
      <c r="F785" s="41"/>
    </row>
    <row r="786" spans="2:6" ht="12.75">
      <c r="B786" s="40"/>
      <c r="C786" s="39"/>
      <c r="D786" s="35"/>
      <c r="E786" s="35"/>
      <c r="F786" s="41"/>
    </row>
    <row r="787" spans="2:6" ht="12.75">
      <c r="B787" s="40"/>
      <c r="C787" s="39"/>
      <c r="D787" s="35"/>
      <c r="E787" s="35"/>
      <c r="F787" s="41"/>
    </row>
    <row r="788" spans="2:6" ht="12.75">
      <c r="B788" s="40"/>
      <c r="C788" s="39"/>
      <c r="D788" s="35"/>
      <c r="E788" s="35"/>
      <c r="F788" s="41"/>
    </row>
    <row r="789" spans="2:6" ht="12.75">
      <c r="B789" s="40"/>
      <c r="C789" s="39"/>
      <c r="D789" s="35"/>
      <c r="E789" s="35"/>
      <c r="F789" s="41"/>
    </row>
    <row r="790" spans="2:6" ht="12.75">
      <c r="B790" s="40"/>
      <c r="C790" s="39"/>
      <c r="D790" s="35"/>
      <c r="E790" s="35"/>
      <c r="F790" s="41"/>
    </row>
    <row r="791" spans="2:6" ht="12.75">
      <c r="B791" s="40"/>
      <c r="C791" s="39"/>
      <c r="D791" s="35"/>
      <c r="E791" s="35"/>
      <c r="F791" s="41"/>
    </row>
    <row r="792" spans="2:6" ht="12.75">
      <c r="B792" s="40"/>
      <c r="C792" s="39"/>
      <c r="D792" s="35"/>
      <c r="E792" s="35"/>
      <c r="F792" s="41"/>
    </row>
    <row r="793" spans="2:6" ht="12.75">
      <c r="B793" s="40"/>
      <c r="C793" s="39"/>
      <c r="D793" s="35"/>
      <c r="E793" s="35"/>
      <c r="F793" s="41"/>
    </row>
    <row r="794" spans="2:6" ht="12.75">
      <c r="B794" s="40"/>
      <c r="C794" s="39"/>
      <c r="D794" s="35"/>
      <c r="E794" s="35"/>
      <c r="F794" s="41"/>
    </row>
    <row r="795" spans="2:6" ht="12.75">
      <c r="B795" s="40"/>
      <c r="C795" s="39"/>
      <c r="D795" s="35"/>
      <c r="E795" s="35"/>
      <c r="F795" s="41"/>
    </row>
    <row r="796" spans="2:6" ht="12.75">
      <c r="B796" s="40"/>
      <c r="C796" s="39"/>
      <c r="D796" s="35"/>
      <c r="E796" s="35"/>
      <c r="F796" s="41"/>
    </row>
    <row r="797" spans="2:6" ht="12.75">
      <c r="B797" s="40"/>
      <c r="C797" s="39"/>
      <c r="D797" s="35"/>
      <c r="E797" s="35"/>
      <c r="F797" s="41"/>
    </row>
    <row r="798" spans="2:6" ht="12.75">
      <c r="B798" s="40"/>
      <c r="C798" s="39"/>
      <c r="D798" s="35"/>
      <c r="E798" s="35"/>
      <c r="F798" s="41"/>
    </row>
    <row r="799" spans="2:6" ht="12.75">
      <c r="B799" s="40"/>
      <c r="C799" s="39"/>
      <c r="D799" s="35"/>
      <c r="E799" s="35"/>
      <c r="F799" s="41"/>
    </row>
    <row r="800" spans="2:6" ht="12.75">
      <c r="B800" s="40"/>
      <c r="C800" s="39"/>
      <c r="D800" s="35"/>
      <c r="E800" s="35"/>
      <c r="F800" s="41"/>
    </row>
    <row r="801" spans="2:6" ht="12.75">
      <c r="B801" s="40"/>
      <c r="C801" s="39"/>
      <c r="D801" s="35"/>
      <c r="E801" s="35"/>
      <c r="F801" s="41"/>
    </row>
    <row r="802" spans="2:6" ht="12.75">
      <c r="B802" s="40"/>
      <c r="C802" s="39"/>
      <c r="D802" s="35"/>
      <c r="E802" s="35"/>
      <c r="F802" s="41"/>
    </row>
    <row r="803" spans="2:6" ht="12.75">
      <c r="B803" s="40"/>
      <c r="C803" s="39"/>
      <c r="D803" s="35"/>
      <c r="E803" s="35"/>
      <c r="F803" s="41"/>
    </row>
    <row r="804" spans="2:6" ht="12.75">
      <c r="B804" s="40"/>
      <c r="C804" s="39"/>
      <c r="D804" s="35"/>
      <c r="E804" s="35"/>
      <c r="F804" s="41"/>
    </row>
    <row r="805" spans="2:6" ht="12.75">
      <c r="B805" s="40"/>
      <c r="C805" s="39"/>
      <c r="D805" s="35"/>
      <c r="E805" s="35"/>
      <c r="F805" s="41"/>
    </row>
    <row r="806" spans="2:6" ht="12.75">
      <c r="B806" s="40"/>
      <c r="C806" s="39"/>
      <c r="D806" s="35"/>
      <c r="E806" s="35"/>
      <c r="F806" s="41"/>
    </row>
    <row r="807" spans="2:6" ht="12.75">
      <c r="B807" s="40"/>
      <c r="C807" s="39"/>
      <c r="D807" s="35"/>
      <c r="E807" s="35"/>
      <c r="F807" s="41"/>
    </row>
    <row r="808" spans="2:6" ht="12.75">
      <c r="B808" s="40"/>
      <c r="C808" s="39"/>
      <c r="D808" s="35"/>
      <c r="E808" s="35"/>
      <c r="F808" s="41"/>
    </row>
    <row r="809" spans="2:6" ht="12.75">
      <c r="B809" s="40"/>
      <c r="C809" s="39"/>
      <c r="D809" s="35"/>
      <c r="E809" s="35"/>
      <c r="F809" s="41"/>
    </row>
    <row r="810" spans="2:6" ht="12.75">
      <c r="B810" s="40"/>
      <c r="C810" s="39"/>
      <c r="D810" s="35"/>
      <c r="E810" s="35"/>
      <c r="F810" s="41"/>
    </row>
    <row r="811" spans="2:6" ht="12.75">
      <c r="B811" s="40"/>
      <c r="C811" s="39"/>
      <c r="D811" s="35"/>
      <c r="E811" s="35"/>
      <c r="F811" s="41"/>
    </row>
    <row r="812" spans="2:6" ht="12.75">
      <c r="B812" s="40"/>
      <c r="C812" s="39"/>
      <c r="D812" s="35"/>
      <c r="E812" s="35"/>
      <c r="F812" s="41"/>
    </row>
    <row r="813" spans="2:6" ht="12.75">
      <c r="B813" s="40"/>
      <c r="C813" s="39"/>
      <c r="D813" s="35"/>
      <c r="E813" s="35"/>
      <c r="F813" s="41"/>
    </row>
    <row r="814" spans="2:6" ht="12.75">
      <c r="B814" s="40"/>
      <c r="C814" s="39"/>
      <c r="D814" s="35"/>
      <c r="E814" s="35"/>
      <c r="F814" s="41"/>
    </row>
    <row r="815" spans="2:6" ht="12.75">
      <c r="B815" s="40"/>
      <c r="C815" s="39"/>
      <c r="D815" s="35"/>
      <c r="E815" s="35"/>
      <c r="F815" s="41"/>
    </row>
    <row r="816" spans="2:6" ht="12.75">
      <c r="B816" s="40"/>
      <c r="C816" s="39"/>
      <c r="D816" s="35"/>
      <c r="E816" s="35"/>
      <c r="F816" s="41"/>
    </row>
    <row r="817" spans="2:6" ht="12.75">
      <c r="B817" s="40"/>
      <c r="C817" s="39"/>
      <c r="D817" s="35"/>
      <c r="E817" s="35"/>
      <c r="F817" s="41"/>
    </row>
    <row r="818" spans="2:6" ht="12.75">
      <c r="B818" s="40"/>
      <c r="C818" s="39"/>
      <c r="D818" s="35"/>
      <c r="E818" s="35"/>
      <c r="F818" s="41"/>
    </row>
    <row r="819" spans="2:6" ht="12.75">
      <c r="B819" s="40"/>
      <c r="C819" s="39"/>
      <c r="D819" s="35"/>
      <c r="E819" s="35"/>
      <c r="F819" s="41"/>
    </row>
    <row r="820" spans="2:6" ht="12.75">
      <c r="B820" s="40"/>
      <c r="C820" s="39"/>
      <c r="D820" s="35"/>
      <c r="E820" s="35"/>
      <c r="F820" s="41"/>
    </row>
    <row r="821" spans="2:6" ht="12.75">
      <c r="B821" s="40"/>
      <c r="C821" s="39"/>
      <c r="D821" s="35"/>
      <c r="E821" s="35"/>
      <c r="F821" s="41"/>
    </row>
    <row r="822" spans="2:6" ht="12.75">
      <c r="B822" s="40"/>
      <c r="C822" s="39"/>
      <c r="D822" s="35"/>
      <c r="E822" s="35"/>
      <c r="F822" s="41"/>
    </row>
    <row r="823" spans="2:6" ht="12.75">
      <c r="B823" s="40"/>
      <c r="C823" s="39"/>
      <c r="D823" s="35"/>
      <c r="E823" s="35"/>
      <c r="F823" s="41"/>
    </row>
    <row r="824" spans="2:6" ht="12.75">
      <c r="B824" s="40"/>
      <c r="C824" s="39"/>
      <c r="D824" s="35"/>
      <c r="E824" s="35"/>
      <c r="F824" s="41"/>
    </row>
    <row r="825" spans="2:6" ht="12.75">
      <c r="B825" s="40"/>
      <c r="C825" s="39"/>
      <c r="D825" s="35"/>
      <c r="E825" s="35"/>
      <c r="F825" s="41"/>
    </row>
    <row r="826" spans="2:6" ht="12.75">
      <c r="B826" s="40"/>
      <c r="C826" s="39"/>
      <c r="D826" s="35"/>
      <c r="E826" s="35"/>
      <c r="F826" s="41"/>
    </row>
    <row r="827" spans="2:6" ht="12.75">
      <c r="B827" s="40"/>
      <c r="C827" s="39"/>
      <c r="D827" s="35"/>
      <c r="E827" s="35"/>
      <c r="F827" s="41"/>
    </row>
    <row r="828" spans="2:6" ht="12.75">
      <c r="B828" s="40"/>
      <c r="C828" s="39"/>
      <c r="D828" s="35"/>
      <c r="E828" s="35"/>
      <c r="F828" s="41"/>
    </row>
    <row r="829" spans="2:6" ht="12.75">
      <c r="B829" s="40"/>
      <c r="C829" s="39"/>
      <c r="D829" s="35"/>
      <c r="E829" s="35"/>
      <c r="F829" s="41"/>
    </row>
    <row r="830" spans="2:6" ht="12.75">
      <c r="B830" s="40"/>
      <c r="C830" s="39"/>
      <c r="D830" s="35"/>
      <c r="E830" s="35"/>
      <c r="F830" s="41"/>
    </row>
    <row r="831" spans="2:6" ht="12.75">
      <c r="B831" s="40"/>
      <c r="C831" s="39"/>
      <c r="D831" s="35"/>
      <c r="E831" s="35"/>
      <c r="F831" s="41"/>
    </row>
    <row r="832" spans="2:6" ht="12.75">
      <c r="B832" s="40"/>
      <c r="C832" s="39"/>
      <c r="D832" s="35"/>
      <c r="E832" s="35"/>
      <c r="F832" s="41"/>
    </row>
    <row r="833" spans="2:6" ht="12.75">
      <c r="B833" s="40"/>
      <c r="C833" s="39"/>
      <c r="D833" s="35"/>
      <c r="E833" s="35"/>
      <c r="F833" s="41"/>
    </row>
    <row r="834" spans="2:6" ht="12.75">
      <c r="B834" s="40"/>
      <c r="C834" s="39"/>
      <c r="D834" s="35"/>
      <c r="E834" s="35"/>
      <c r="F834" s="41"/>
    </row>
    <row r="835" spans="2:6" ht="12.75">
      <c r="B835" s="40"/>
      <c r="C835" s="39"/>
      <c r="D835" s="35"/>
      <c r="E835" s="35"/>
      <c r="F835" s="41"/>
    </row>
    <row r="836" spans="2:6" ht="12.75">
      <c r="B836" s="40"/>
      <c r="C836" s="39"/>
      <c r="D836" s="35"/>
      <c r="E836" s="35"/>
      <c r="F836" s="41"/>
    </row>
    <row r="837" spans="2:6" ht="12.75">
      <c r="B837" s="40"/>
      <c r="C837" s="39"/>
      <c r="D837" s="35"/>
      <c r="E837" s="35"/>
      <c r="F837" s="41"/>
    </row>
    <row r="838" spans="2:6" ht="12.75">
      <c r="B838" s="40"/>
      <c r="C838" s="39"/>
      <c r="D838" s="35"/>
      <c r="E838" s="35"/>
      <c r="F838" s="41"/>
    </row>
    <row r="839" spans="2:6" ht="12.75">
      <c r="B839" s="40"/>
      <c r="C839" s="39"/>
      <c r="D839" s="35"/>
      <c r="E839" s="35"/>
      <c r="F839" s="41"/>
    </row>
    <row r="840" spans="2:6" ht="12.75">
      <c r="B840" s="40"/>
      <c r="C840" s="39"/>
      <c r="D840" s="35"/>
      <c r="E840" s="35"/>
      <c r="F840" s="41"/>
    </row>
    <row r="841" spans="2:6" ht="12.75">
      <c r="B841" s="40"/>
      <c r="C841" s="39"/>
      <c r="D841" s="35"/>
      <c r="E841" s="35"/>
      <c r="F841" s="41"/>
    </row>
    <row r="842" spans="2:6" ht="12.75">
      <c r="B842" s="40"/>
      <c r="C842" s="39"/>
      <c r="D842" s="35"/>
      <c r="E842" s="35"/>
      <c r="F842" s="41"/>
    </row>
    <row r="843" spans="2:6" ht="12.75">
      <c r="B843" s="40"/>
      <c r="C843" s="39"/>
      <c r="D843" s="35"/>
      <c r="E843" s="35"/>
      <c r="F843" s="41"/>
    </row>
    <row r="844" spans="2:6" ht="12.75">
      <c r="B844" s="40"/>
      <c r="C844" s="39"/>
      <c r="D844" s="35"/>
      <c r="E844" s="35"/>
      <c r="F844" s="41"/>
    </row>
    <row r="845" spans="2:6" ht="12.75">
      <c r="B845" s="40"/>
      <c r="C845" s="39"/>
      <c r="D845" s="35"/>
      <c r="E845" s="35"/>
      <c r="F845" s="41"/>
    </row>
    <row r="846" spans="2:6" ht="12.75">
      <c r="B846" s="40"/>
      <c r="C846" s="39"/>
      <c r="D846" s="35"/>
      <c r="E846" s="35"/>
      <c r="F846" s="41"/>
    </row>
    <row r="847" spans="2:6" ht="12.75">
      <c r="B847" s="40"/>
      <c r="C847" s="39"/>
      <c r="D847" s="35"/>
      <c r="E847" s="35"/>
      <c r="F847" s="41"/>
    </row>
    <row r="848" spans="2:6" ht="12.75">
      <c r="B848" s="40"/>
      <c r="C848" s="39"/>
      <c r="D848" s="35"/>
      <c r="E848" s="35"/>
      <c r="F848" s="41"/>
    </row>
    <row r="849" spans="2:6" ht="12.75">
      <c r="B849" s="40"/>
      <c r="C849" s="39"/>
      <c r="D849" s="35"/>
      <c r="E849" s="35"/>
      <c r="F849" s="41"/>
    </row>
    <row r="850" spans="2:6" ht="12.75">
      <c r="B850" s="40"/>
      <c r="C850" s="39"/>
      <c r="D850" s="35"/>
      <c r="E850" s="35"/>
      <c r="F850" s="41"/>
    </row>
    <row r="851" spans="2:6" ht="12.75">
      <c r="B851" s="40"/>
      <c r="C851" s="39"/>
      <c r="D851" s="35"/>
      <c r="E851" s="35"/>
      <c r="F851" s="41"/>
    </row>
    <row r="852" spans="2:6" ht="12.75">
      <c r="B852" s="40"/>
      <c r="C852" s="39"/>
      <c r="D852" s="35"/>
      <c r="E852" s="35"/>
      <c r="F852" s="41"/>
    </row>
    <row r="853" spans="2:6" ht="12.75">
      <c r="B853" s="40"/>
      <c r="C853" s="39"/>
      <c r="D853" s="35"/>
      <c r="E853" s="35"/>
      <c r="F853" s="41"/>
    </row>
    <row r="854" spans="2:6" ht="12.75">
      <c r="B854" s="40"/>
      <c r="C854" s="39"/>
      <c r="D854" s="35"/>
      <c r="E854" s="35"/>
      <c r="F854" s="41"/>
    </row>
    <row r="855" spans="2:6" ht="12.75">
      <c r="B855" s="40"/>
      <c r="C855" s="39"/>
      <c r="D855" s="35"/>
      <c r="E855" s="35"/>
      <c r="F855" s="41"/>
    </row>
    <row r="856" spans="2:6" ht="12.75">
      <c r="B856" s="40"/>
      <c r="C856" s="39"/>
      <c r="D856" s="35"/>
      <c r="E856" s="35"/>
      <c r="F856" s="41"/>
    </row>
    <row r="857" spans="2:6" ht="12.75">
      <c r="B857" s="40"/>
      <c r="C857" s="39"/>
      <c r="D857" s="35"/>
      <c r="E857" s="35"/>
      <c r="F857" s="41"/>
    </row>
    <row r="858" spans="2:6" ht="12.75">
      <c r="B858" s="40"/>
      <c r="C858" s="39"/>
      <c r="D858" s="35"/>
      <c r="E858" s="35"/>
      <c r="F858" s="41"/>
    </row>
    <row r="859" spans="2:6" ht="12.75">
      <c r="B859" s="40"/>
      <c r="C859" s="39"/>
      <c r="D859" s="35"/>
      <c r="E859" s="35"/>
      <c r="F859" s="41"/>
    </row>
    <row r="860" spans="2:6" ht="12.75">
      <c r="B860" s="40"/>
      <c r="C860" s="39"/>
      <c r="D860" s="35"/>
      <c r="E860" s="35"/>
      <c r="F860" s="41"/>
    </row>
    <row r="861" spans="2:6" ht="12.75">
      <c r="B861" s="40"/>
      <c r="C861" s="39"/>
      <c r="D861" s="35"/>
      <c r="E861" s="35"/>
      <c r="F861" s="41"/>
    </row>
    <row r="862" spans="2:6" ht="12.75">
      <c r="B862" s="40"/>
      <c r="C862" s="39"/>
      <c r="D862" s="35"/>
      <c r="E862" s="35"/>
      <c r="F862" s="41"/>
    </row>
    <row r="863" spans="2:6" ht="12.75">
      <c r="B863" s="40"/>
      <c r="C863" s="39"/>
      <c r="D863" s="35"/>
      <c r="E863" s="35"/>
      <c r="F863" s="41"/>
    </row>
    <row r="864" spans="2:6" ht="12.75">
      <c r="B864" s="40"/>
      <c r="C864" s="39"/>
      <c r="D864" s="35"/>
      <c r="E864" s="35"/>
      <c r="F864" s="41"/>
    </row>
    <row r="865" spans="2:6" ht="12.75">
      <c r="B865" s="40"/>
      <c r="C865" s="39"/>
      <c r="D865" s="35"/>
      <c r="E865" s="35"/>
      <c r="F865" s="41"/>
    </row>
    <row r="866" spans="2:6" ht="12.75">
      <c r="B866" s="40"/>
      <c r="C866" s="39"/>
      <c r="D866" s="35"/>
      <c r="E866" s="35"/>
      <c r="F866" s="41"/>
    </row>
    <row r="867" spans="2:6" ht="12.75">
      <c r="B867" s="40"/>
      <c r="C867" s="39"/>
      <c r="D867" s="35"/>
      <c r="E867" s="35"/>
      <c r="F867" s="41"/>
    </row>
    <row r="868" spans="2:6" ht="12.75">
      <c r="B868" s="40"/>
      <c r="C868" s="39"/>
      <c r="D868" s="35"/>
      <c r="E868" s="35"/>
      <c r="F868" s="41"/>
    </row>
    <row r="869" spans="2:6" ht="12.75">
      <c r="B869" s="40"/>
      <c r="C869" s="39"/>
      <c r="D869" s="35"/>
      <c r="E869" s="35"/>
      <c r="F869" s="41"/>
    </row>
    <row r="870" spans="2:6" ht="12.75">
      <c r="B870" s="40"/>
      <c r="C870" s="39"/>
      <c r="D870" s="35"/>
      <c r="E870" s="35"/>
      <c r="F870" s="41"/>
    </row>
    <row r="871" spans="2:6" ht="12.75">
      <c r="B871" s="40"/>
      <c r="C871" s="39"/>
      <c r="D871" s="35"/>
      <c r="E871" s="35"/>
      <c r="F871" s="41"/>
    </row>
    <row r="872" spans="2:6" ht="12.75">
      <c r="B872" s="40"/>
      <c r="C872" s="39"/>
      <c r="D872" s="35"/>
      <c r="E872" s="35"/>
      <c r="F872" s="41"/>
    </row>
    <row r="873" spans="2:6" ht="12.75">
      <c r="B873" s="40"/>
      <c r="C873" s="39"/>
      <c r="D873" s="35"/>
      <c r="E873" s="35"/>
      <c r="F873" s="41"/>
    </row>
    <row r="874" spans="2:6" ht="12.75">
      <c r="B874" s="40"/>
      <c r="C874" s="39"/>
      <c r="D874" s="35"/>
      <c r="E874" s="35"/>
      <c r="F874" s="41"/>
    </row>
    <row r="875" spans="2:6" ht="12.75">
      <c r="B875" s="40"/>
      <c r="C875" s="39"/>
      <c r="D875" s="35"/>
      <c r="E875" s="35"/>
      <c r="F875" s="41"/>
    </row>
    <row r="876" spans="2:6" ht="12.75">
      <c r="B876" s="40"/>
      <c r="C876" s="39"/>
      <c r="D876" s="35"/>
      <c r="E876" s="35"/>
      <c r="F876" s="41"/>
    </row>
    <row r="877" spans="2:6" ht="12.75">
      <c r="B877" s="40"/>
      <c r="C877" s="39"/>
      <c r="D877" s="35"/>
      <c r="E877" s="35"/>
      <c r="F877" s="41"/>
    </row>
    <row r="878" spans="2:6" ht="12.75">
      <c r="B878" s="40"/>
      <c r="C878" s="39"/>
      <c r="D878" s="35"/>
      <c r="E878" s="35"/>
      <c r="F878" s="41"/>
    </row>
    <row r="879" spans="2:6" ht="12.75">
      <c r="B879" s="40"/>
      <c r="C879" s="39"/>
      <c r="D879" s="35"/>
      <c r="E879" s="35"/>
      <c r="F879" s="41"/>
    </row>
    <row r="880" spans="2:6" ht="12.75">
      <c r="B880" s="40"/>
      <c r="C880" s="39"/>
      <c r="D880" s="35"/>
      <c r="E880" s="35"/>
      <c r="F880" s="41"/>
    </row>
    <row r="881" spans="2:6" ht="12.75">
      <c r="B881" s="40"/>
      <c r="C881" s="39"/>
      <c r="D881" s="35"/>
      <c r="E881" s="35"/>
      <c r="F881" s="41"/>
    </row>
    <row r="882" spans="2:6" ht="12.75">
      <c r="B882" s="40"/>
      <c r="C882" s="39"/>
      <c r="D882" s="35"/>
      <c r="E882" s="35"/>
      <c r="F882" s="41"/>
    </row>
    <row r="883" spans="2:6" ht="12.75">
      <c r="B883" s="40"/>
      <c r="C883" s="39"/>
      <c r="D883" s="35"/>
      <c r="E883" s="35"/>
      <c r="F883" s="41"/>
    </row>
    <row r="884" spans="2:6" ht="12.75">
      <c r="B884" s="40"/>
      <c r="C884" s="39"/>
      <c r="D884" s="35"/>
      <c r="E884" s="35"/>
      <c r="F884" s="41"/>
    </row>
    <row r="885" spans="2:6" ht="12.75">
      <c r="B885" s="40"/>
      <c r="C885" s="39"/>
      <c r="D885" s="35"/>
      <c r="E885" s="35"/>
      <c r="F885" s="41"/>
    </row>
    <row r="886" spans="2:6" ht="12.75">
      <c r="B886" s="40"/>
      <c r="C886" s="39"/>
      <c r="D886" s="35"/>
      <c r="E886" s="35"/>
      <c r="F886" s="41"/>
    </row>
    <row r="887" spans="2:6" ht="12.75">
      <c r="B887" s="40"/>
      <c r="C887" s="39"/>
      <c r="D887" s="35"/>
      <c r="E887" s="35"/>
      <c r="F887" s="41"/>
    </row>
    <row r="888" spans="2:6" ht="12.75">
      <c r="B888" s="40"/>
      <c r="C888" s="39"/>
      <c r="D888" s="35"/>
      <c r="E888" s="35"/>
      <c r="F888" s="41"/>
    </row>
    <row r="889" spans="2:6" ht="12.75">
      <c r="B889" s="40"/>
      <c r="C889" s="39"/>
      <c r="D889" s="35"/>
      <c r="E889" s="35"/>
      <c r="F889" s="41"/>
    </row>
    <row r="890" spans="2:6" ht="12.75">
      <c r="B890" s="40"/>
      <c r="C890" s="39"/>
      <c r="D890" s="35"/>
      <c r="E890" s="35"/>
      <c r="F890" s="41"/>
    </row>
    <row r="891" spans="2:6" ht="12.75">
      <c r="B891" s="40"/>
      <c r="C891" s="39"/>
      <c r="D891" s="35"/>
      <c r="E891" s="35"/>
      <c r="F891" s="41"/>
    </row>
    <row r="892" spans="2:6" ht="12.75">
      <c r="B892" s="40"/>
      <c r="C892" s="39"/>
      <c r="D892" s="35"/>
      <c r="E892" s="35"/>
      <c r="F892" s="41"/>
    </row>
    <row r="893" spans="2:6" ht="12.75">
      <c r="B893" s="40"/>
      <c r="C893" s="39"/>
      <c r="D893" s="35"/>
      <c r="E893" s="35"/>
      <c r="F893" s="41"/>
    </row>
    <row r="894" spans="2:6" ht="12.75">
      <c r="B894" s="40"/>
      <c r="C894" s="39"/>
      <c r="D894" s="35"/>
      <c r="E894" s="35"/>
      <c r="F894" s="41"/>
    </row>
    <row r="895" spans="2:6" ht="12.75">
      <c r="B895" s="40"/>
      <c r="C895" s="39"/>
      <c r="D895" s="35"/>
      <c r="E895" s="35"/>
      <c r="F895" s="41"/>
    </row>
    <row r="896" spans="2:6" ht="12.75">
      <c r="B896" s="40"/>
      <c r="C896" s="39"/>
      <c r="D896" s="35"/>
      <c r="E896" s="35"/>
      <c r="F896" s="41"/>
    </row>
    <row r="897" spans="2:6" ht="12.75">
      <c r="B897" s="40"/>
      <c r="C897" s="39"/>
      <c r="D897" s="35"/>
      <c r="E897" s="35"/>
      <c r="F897" s="41"/>
    </row>
    <row r="898" spans="2:6" ht="12.75">
      <c r="B898" s="40"/>
      <c r="C898" s="39"/>
      <c r="D898" s="35"/>
      <c r="E898" s="35"/>
      <c r="F898" s="41"/>
    </row>
    <row r="899" spans="2:6" ht="12.75">
      <c r="B899" s="40"/>
      <c r="C899" s="39"/>
      <c r="D899" s="35"/>
      <c r="E899" s="35"/>
      <c r="F899" s="41"/>
    </row>
    <row r="900" spans="2:6" ht="12.75">
      <c r="B900" s="40"/>
      <c r="C900" s="39"/>
      <c r="D900" s="35"/>
      <c r="E900" s="35"/>
      <c r="F900" s="41"/>
    </row>
    <row r="901" spans="2:6" ht="12.75">
      <c r="B901" s="40"/>
      <c r="C901" s="39"/>
      <c r="D901" s="35"/>
      <c r="E901" s="35"/>
      <c r="F901" s="41"/>
    </row>
    <row r="902" spans="2:6" ht="12.75">
      <c r="B902" s="40"/>
      <c r="C902" s="39"/>
      <c r="D902" s="35"/>
      <c r="E902" s="35"/>
      <c r="F902" s="41"/>
    </row>
    <row r="903" spans="2:6" ht="12.75">
      <c r="B903" s="40"/>
      <c r="C903" s="39"/>
      <c r="D903" s="35"/>
      <c r="E903" s="35"/>
      <c r="F903" s="41"/>
    </row>
    <row r="904" spans="2:6" ht="12.75">
      <c r="B904" s="40"/>
      <c r="C904" s="39"/>
      <c r="D904" s="35"/>
      <c r="E904" s="35"/>
      <c r="F904" s="41"/>
    </row>
    <row r="905" spans="2:6" ht="12.75">
      <c r="B905" s="40"/>
      <c r="C905" s="39"/>
      <c r="D905" s="35"/>
      <c r="E905" s="35"/>
      <c r="F905" s="41"/>
    </row>
    <row r="906" spans="2:6" ht="12.75">
      <c r="B906" s="40"/>
      <c r="C906" s="39"/>
      <c r="D906" s="35"/>
      <c r="E906" s="35"/>
      <c r="F906" s="41"/>
    </row>
    <row r="907" spans="2:6" ht="12.75">
      <c r="B907" s="40"/>
      <c r="C907" s="39"/>
      <c r="D907" s="35"/>
      <c r="E907" s="35"/>
      <c r="F907" s="41"/>
    </row>
    <row r="908" spans="2:6" ht="12.75">
      <c r="B908" s="40"/>
      <c r="C908" s="39"/>
      <c r="D908" s="35"/>
      <c r="E908" s="35"/>
      <c r="F908" s="41"/>
    </row>
    <row r="909" spans="2:6" ht="12.75">
      <c r="B909" s="40"/>
      <c r="C909" s="39"/>
      <c r="D909" s="35"/>
      <c r="E909" s="35"/>
      <c r="F909" s="41"/>
    </row>
    <row r="910" spans="2:6" ht="12.75">
      <c r="B910" s="40"/>
      <c r="C910" s="39"/>
      <c r="D910" s="35"/>
      <c r="E910" s="35"/>
      <c r="F910" s="41"/>
    </row>
    <row r="911" spans="2:6" ht="12.75">
      <c r="B911" s="40"/>
      <c r="C911" s="39"/>
      <c r="D911" s="35"/>
      <c r="E911" s="35"/>
      <c r="F911" s="41"/>
    </row>
    <row r="912" spans="2:6" ht="12.75">
      <c r="B912" s="40"/>
      <c r="C912" s="39"/>
      <c r="D912" s="35"/>
      <c r="E912" s="35"/>
      <c r="F912" s="41"/>
    </row>
    <row r="913" spans="2:6" ht="12.75">
      <c r="B913" s="40"/>
      <c r="C913" s="39"/>
      <c r="D913" s="35"/>
      <c r="E913" s="35"/>
      <c r="F913" s="41"/>
    </row>
    <row r="914" spans="2:6" ht="12.75">
      <c r="B914" s="40"/>
      <c r="C914" s="39"/>
      <c r="D914" s="35"/>
      <c r="E914" s="35"/>
      <c r="F914" s="41"/>
    </row>
    <row r="915" spans="2:6" ht="12.75">
      <c r="B915" s="40"/>
      <c r="C915" s="39"/>
      <c r="D915" s="35"/>
      <c r="E915" s="35"/>
      <c r="F915" s="41"/>
    </row>
    <row r="916" spans="2:6" ht="12.75">
      <c r="B916" s="40"/>
      <c r="C916" s="39"/>
      <c r="D916" s="35"/>
      <c r="E916" s="35"/>
      <c r="F916" s="41"/>
    </row>
    <row r="917" spans="2:6" ht="12.75">
      <c r="B917" s="40"/>
      <c r="C917" s="39"/>
      <c r="D917" s="35"/>
      <c r="E917" s="35"/>
      <c r="F917" s="41"/>
    </row>
    <row r="918" spans="2:6" ht="12.75">
      <c r="B918" s="40"/>
      <c r="C918" s="39"/>
      <c r="D918" s="35"/>
      <c r="E918" s="35"/>
      <c r="F918" s="41"/>
    </row>
    <row r="919" spans="2:6" ht="12.75">
      <c r="B919" s="40"/>
      <c r="C919" s="39"/>
      <c r="D919" s="35"/>
      <c r="E919" s="35"/>
      <c r="F919" s="41"/>
    </row>
    <row r="920" spans="2:6" ht="12.75">
      <c r="B920" s="40"/>
      <c r="C920" s="39"/>
      <c r="D920" s="35"/>
      <c r="E920" s="35"/>
      <c r="F920" s="41"/>
    </row>
    <row r="921" spans="2:6" ht="12.75">
      <c r="B921" s="40"/>
      <c r="C921" s="39"/>
      <c r="D921" s="35"/>
      <c r="E921" s="35"/>
      <c r="F921" s="41"/>
    </row>
    <row r="922" spans="2:6" ht="12.75">
      <c r="B922" s="40"/>
      <c r="C922" s="39"/>
      <c r="D922" s="35"/>
      <c r="E922" s="35"/>
      <c r="F922" s="41"/>
    </row>
    <row r="923" spans="2:6" ht="12.75">
      <c r="B923" s="40"/>
      <c r="C923" s="39"/>
      <c r="D923" s="35"/>
      <c r="E923" s="35"/>
      <c r="F923" s="41"/>
    </row>
    <row r="924" spans="2:6" ht="12.75">
      <c r="B924" s="40"/>
      <c r="C924" s="39"/>
      <c r="D924" s="35"/>
      <c r="E924" s="35"/>
      <c r="F924" s="41"/>
    </row>
    <row r="925" spans="2:6" ht="12.75">
      <c r="B925" s="40"/>
      <c r="C925" s="39"/>
      <c r="D925" s="35"/>
      <c r="E925" s="35"/>
      <c r="F925" s="41"/>
    </row>
    <row r="926" spans="2:6" ht="12.75">
      <c r="B926" s="40"/>
      <c r="C926" s="39"/>
      <c r="D926" s="35"/>
      <c r="E926" s="35"/>
      <c r="F926" s="41"/>
    </row>
    <row r="927" spans="2:6" ht="12.75">
      <c r="B927" s="40"/>
      <c r="C927" s="39"/>
      <c r="D927" s="35"/>
      <c r="E927" s="35"/>
      <c r="F927" s="41"/>
    </row>
    <row r="928" spans="2:6" ht="12.75">
      <c r="B928" s="40"/>
      <c r="C928" s="39"/>
      <c r="D928" s="35"/>
      <c r="E928" s="35"/>
      <c r="F928" s="41"/>
    </row>
    <row r="929" spans="2:6" ht="12.75">
      <c r="B929" s="40"/>
      <c r="C929" s="39"/>
      <c r="D929" s="35"/>
      <c r="E929" s="35"/>
      <c r="F929" s="41"/>
    </row>
    <row r="930" spans="2:6" ht="12.75">
      <c r="B930" s="40"/>
      <c r="C930" s="39"/>
      <c r="D930" s="35"/>
      <c r="E930" s="35"/>
      <c r="F930" s="41"/>
    </row>
    <row r="931" spans="2:6" ht="12.75">
      <c r="B931" s="40"/>
      <c r="C931" s="39"/>
      <c r="D931" s="35"/>
      <c r="E931" s="35"/>
      <c r="F931" s="41"/>
    </row>
    <row r="932" spans="2:6" ht="12.75">
      <c r="B932" s="40"/>
      <c r="C932" s="39"/>
      <c r="D932" s="35"/>
      <c r="E932" s="35"/>
      <c r="F932" s="41"/>
    </row>
    <row r="933" spans="2:6" ht="12.75">
      <c r="B933" s="40"/>
      <c r="C933" s="39"/>
      <c r="D933" s="35"/>
      <c r="E933" s="35"/>
      <c r="F933" s="41"/>
    </row>
    <row r="934" spans="2:6" ht="12.75">
      <c r="B934" s="40"/>
      <c r="C934" s="39"/>
      <c r="D934" s="35"/>
      <c r="E934" s="35"/>
      <c r="F934" s="41"/>
    </row>
    <row r="935" spans="2:6" ht="12.75">
      <c r="B935" s="40"/>
      <c r="C935" s="39"/>
      <c r="D935" s="35"/>
      <c r="E935" s="35"/>
      <c r="F935" s="41"/>
    </row>
    <row r="936" spans="2:6" ht="12.75">
      <c r="B936" s="40"/>
      <c r="C936" s="39"/>
      <c r="D936" s="35"/>
      <c r="E936" s="35"/>
      <c r="F936" s="41"/>
    </row>
    <row r="937" spans="2:6" ht="12.75">
      <c r="B937" s="40"/>
      <c r="C937" s="39"/>
      <c r="D937" s="35"/>
      <c r="E937" s="35"/>
      <c r="F937" s="41"/>
    </row>
    <row r="938" spans="2:6" ht="12.75">
      <c r="B938" s="40"/>
      <c r="C938" s="39"/>
      <c r="D938" s="35"/>
      <c r="E938" s="35"/>
      <c r="F938" s="41"/>
    </row>
    <row r="939" spans="2:6" ht="12.75">
      <c r="B939" s="40"/>
      <c r="C939" s="39"/>
      <c r="D939" s="35"/>
      <c r="E939" s="35"/>
      <c r="F939" s="41"/>
    </row>
    <row r="940" spans="2:6" ht="12.75">
      <c r="B940" s="40"/>
      <c r="C940" s="39"/>
      <c r="D940" s="35"/>
      <c r="E940" s="35"/>
      <c r="F940" s="41"/>
    </row>
    <row r="941" spans="2:6" ht="12.75">
      <c r="B941" s="40"/>
      <c r="C941" s="39"/>
      <c r="D941" s="35"/>
      <c r="E941" s="35"/>
      <c r="F941" s="41"/>
    </row>
    <row r="942" spans="2:6" ht="12.75">
      <c r="B942" s="40"/>
      <c r="C942" s="39"/>
      <c r="D942" s="35"/>
      <c r="E942" s="35"/>
      <c r="F942" s="41"/>
    </row>
    <row r="943" spans="2:6" ht="12.75">
      <c r="B943" s="40"/>
      <c r="C943" s="39"/>
      <c r="D943" s="35"/>
      <c r="E943" s="35"/>
      <c r="F943" s="41"/>
    </row>
    <row r="944" spans="2:6" ht="12.75">
      <c r="B944" s="40"/>
      <c r="C944" s="39"/>
      <c r="D944" s="35"/>
      <c r="E944" s="35"/>
      <c r="F944" s="41"/>
    </row>
    <row r="945" spans="2:6" ht="12.75">
      <c r="B945" s="40"/>
      <c r="C945" s="39"/>
      <c r="D945" s="35"/>
      <c r="E945" s="35"/>
      <c r="F945" s="41"/>
    </row>
    <row r="946" spans="2:6" ht="12.75">
      <c r="B946" s="40"/>
      <c r="C946" s="39"/>
      <c r="D946" s="35"/>
      <c r="E946" s="35"/>
      <c r="F946" s="41"/>
    </row>
    <row r="947" spans="2:6" ht="12.75">
      <c r="B947" s="40"/>
      <c r="C947" s="39"/>
      <c r="D947" s="35"/>
      <c r="E947" s="35"/>
      <c r="F947" s="41"/>
    </row>
    <row r="948" spans="2:6" ht="12.75">
      <c r="B948" s="40"/>
      <c r="C948" s="39"/>
      <c r="D948" s="35"/>
      <c r="E948" s="35"/>
      <c r="F948" s="41"/>
    </row>
    <row r="949" spans="2:6" ht="12.75">
      <c r="B949" s="40"/>
      <c r="C949" s="39"/>
      <c r="D949" s="35"/>
      <c r="E949" s="35"/>
      <c r="F949" s="41"/>
    </row>
    <row r="950" spans="2:6" ht="12.75">
      <c r="B950" s="40"/>
      <c r="C950" s="39"/>
      <c r="D950" s="35"/>
      <c r="E950" s="35"/>
      <c r="F950" s="41"/>
    </row>
    <row r="951" spans="2:6" ht="12.75">
      <c r="B951" s="40"/>
      <c r="C951" s="39"/>
      <c r="D951" s="35"/>
      <c r="E951" s="35"/>
      <c r="F951" s="41"/>
    </row>
    <row r="952" spans="2:6" ht="12.75">
      <c r="B952" s="40"/>
      <c r="C952" s="39"/>
      <c r="D952" s="35"/>
      <c r="E952" s="35"/>
      <c r="F952" s="41"/>
    </row>
    <row r="953" spans="2:6" ht="12.75">
      <c r="B953" s="40"/>
      <c r="C953" s="39"/>
      <c r="D953" s="35"/>
      <c r="E953" s="35"/>
      <c r="F953" s="41"/>
    </row>
    <row r="954" spans="2:6" ht="12.75">
      <c r="B954" s="40"/>
      <c r="C954" s="39"/>
      <c r="D954" s="35"/>
      <c r="E954" s="35"/>
      <c r="F954" s="41"/>
    </row>
    <row r="955" spans="2:6" ht="12.75">
      <c r="B955" s="40"/>
      <c r="C955" s="39"/>
      <c r="D955" s="35"/>
      <c r="E955" s="35"/>
      <c r="F955" s="41"/>
    </row>
    <row r="956" spans="2:6" ht="12.75">
      <c r="B956" s="40"/>
      <c r="C956" s="39"/>
      <c r="D956" s="35"/>
      <c r="E956" s="35"/>
      <c r="F956" s="41"/>
    </row>
    <row r="957" spans="2:6" ht="12.75">
      <c r="B957" s="40"/>
      <c r="C957" s="39"/>
      <c r="D957" s="35"/>
      <c r="E957" s="35"/>
      <c r="F957" s="41"/>
    </row>
    <row r="958" spans="2:6" ht="12.75">
      <c r="B958" s="40"/>
      <c r="C958" s="39"/>
      <c r="D958" s="35"/>
      <c r="E958" s="35"/>
      <c r="F958" s="41"/>
    </row>
    <row r="959" spans="2:6" ht="12.75">
      <c r="B959" s="40"/>
      <c r="C959" s="39"/>
      <c r="D959" s="35"/>
      <c r="E959" s="35"/>
      <c r="F959" s="41"/>
    </row>
    <row r="960" spans="2:6" ht="12.75">
      <c r="B960" s="40"/>
      <c r="C960" s="39"/>
      <c r="D960" s="35"/>
      <c r="E960" s="35"/>
      <c r="F960" s="41"/>
    </row>
    <row r="961" spans="2:6" ht="12.75">
      <c r="B961" s="40"/>
      <c r="C961" s="39"/>
      <c r="D961" s="35"/>
      <c r="E961" s="35"/>
      <c r="F961" s="41"/>
    </row>
    <row r="962" spans="2:6" ht="12.75">
      <c r="B962" s="40"/>
      <c r="C962" s="39"/>
      <c r="D962" s="35"/>
      <c r="E962" s="35"/>
      <c r="F962" s="41"/>
    </row>
    <row r="963" spans="2:6" ht="12.75">
      <c r="B963" s="40"/>
      <c r="C963" s="39"/>
      <c r="D963" s="35"/>
      <c r="E963" s="35"/>
      <c r="F963" s="41"/>
    </row>
    <row r="964" spans="2:6" ht="12.75">
      <c r="B964" s="40"/>
      <c r="C964" s="39"/>
      <c r="D964" s="35"/>
      <c r="E964" s="35"/>
      <c r="F964" s="41"/>
    </row>
    <row r="965" spans="2:6" ht="12.75">
      <c r="B965" s="40"/>
      <c r="C965" s="39"/>
      <c r="D965" s="35"/>
      <c r="E965" s="35"/>
      <c r="F965" s="41"/>
    </row>
    <row r="966" spans="2:6" ht="12.75">
      <c r="B966" s="40"/>
      <c r="C966" s="39"/>
      <c r="D966" s="35"/>
      <c r="E966" s="35"/>
      <c r="F966" s="41"/>
    </row>
    <row r="967" spans="2:6" ht="12.75">
      <c r="B967" s="40"/>
      <c r="C967" s="39"/>
      <c r="D967" s="35"/>
      <c r="E967" s="35"/>
      <c r="F967" s="41"/>
    </row>
    <row r="968" spans="2:6" ht="12.75">
      <c r="B968" s="40"/>
      <c r="C968" s="39"/>
      <c r="D968" s="35"/>
      <c r="E968" s="35"/>
      <c r="F968" s="41"/>
    </row>
    <row r="969" spans="2:6" ht="12.75">
      <c r="B969" s="40"/>
      <c r="C969" s="39"/>
      <c r="D969" s="35"/>
      <c r="E969" s="35"/>
      <c r="F969" s="41"/>
    </row>
    <row r="970" spans="2:6" ht="12.75">
      <c r="B970" s="40"/>
      <c r="C970" s="39"/>
      <c r="D970" s="35"/>
      <c r="E970" s="35"/>
      <c r="F970" s="41"/>
    </row>
    <row r="971" spans="2:6" ht="12.75">
      <c r="B971" s="40"/>
      <c r="C971" s="39"/>
      <c r="D971" s="35"/>
      <c r="E971" s="35"/>
      <c r="F971" s="41"/>
    </row>
    <row r="972" spans="2:6" ht="12.75">
      <c r="B972" s="40"/>
      <c r="C972" s="39"/>
      <c r="D972" s="35"/>
      <c r="E972" s="35"/>
      <c r="F972" s="41"/>
    </row>
    <row r="973" spans="2:6" ht="12.75">
      <c r="B973" s="40"/>
      <c r="C973" s="39"/>
      <c r="D973" s="35"/>
      <c r="E973" s="35"/>
      <c r="F973" s="41"/>
    </row>
    <row r="974" spans="2:6" ht="12.75">
      <c r="B974" s="40"/>
      <c r="C974" s="39"/>
      <c r="D974" s="35"/>
      <c r="E974" s="35"/>
      <c r="F974" s="41"/>
    </row>
    <row r="975" spans="2:6" ht="12.75">
      <c r="B975" s="40"/>
      <c r="C975" s="39"/>
      <c r="D975" s="35"/>
      <c r="E975" s="35"/>
      <c r="F975" s="41"/>
    </row>
    <row r="976" spans="2:6" ht="12.75">
      <c r="B976" s="40"/>
      <c r="C976" s="39"/>
      <c r="D976" s="35"/>
      <c r="E976" s="35"/>
      <c r="F976" s="41"/>
    </row>
    <row r="977" spans="2:6" ht="12.75">
      <c r="B977" s="40"/>
      <c r="C977" s="39"/>
      <c r="D977" s="35"/>
      <c r="E977" s="35"/>
      <c r="F977" s="41"/>
    </row>
    <row r="978" spans="2:6" ht="12.75">
      <c r="B978" s="40"/>
      <c r="C978" s="39"/>
      <c r="D978" s="35"/>
      <c r="E978" s="35"/>
      <c r="F978" s="41"/>
    </row>
    <row r="979" spans="2:6" ht="12.75">
      <c r="B979" s="40"/>
      <c r="C979" s="39"/>
      <c r="D979" s="35"/>
      <c r="E979" s="35"/>
      <c r="F979" s="41"/>
    </row>
    <row r="980" spans="2:6" ht="12.75">
      <c r="B980" s="40"/>
      <c r="C980" s="39"/>
      <c r="D980" s="35"/>
      <c r="E980" s="35"/>
      <c r="F980" s="41"/>
    </row>
    <row r="981" spans="2:6" ht="12.75">
      <c r="B981" s="40"/>
      <c r="C981" s="39"/>
      <c r="D981" s="35"/>
      <c r="E981" s="35"/>
      <c r="F981" s="41"/>
    </row>
    <row r="982" spans="2:6" ht="12.75">
      <c r="B982" s="40"/>
      <c r="C982" s="39"/>
      <c r="D982" s="35"/>
      <c r="E982" s="35"/>
      <c r="F982" s="41"/>
    </row>
    <row r="983" spans="2:6" ht="12.75">
      <c r="B983" s="40"/>
      <c r="C983" s="39"/>
      <c r="D983" s="35"/>
      <c r="E983" s="35"/>
      <c r="F983" s="41"/>
    </row>
    <row r="984" spans="2:6" ht="12.75">
      <c r="B984" s="40"/>
      <c r="C984" s="39"/>
      <c r="D984" s="35"/>
      <c r="E984" s="35"/>
      <c r="F984" s="41"/>
    </row>
    <row r="985" spans="2:6" ht="12.75">
      <c r="B985" s="40"/>
      <c r="C985" s="39"/>
      <c r="D985" s="35"/>
      <c r="E985" s="35"/>
      <c r="F985" s="41"/>
    </row>
    <row r="986" spans="2:6" ht="12.75">
      <c r="B986" s="40"/>
      <c r="C986" s="39"/>
      <c r="D986" s="35"/>
      <c r="E986" s="35"/>
      <c r="F986" s="41"/>
    </row>
    <row r="987" spans="2:6" ht="12.75">
      <c r="B987" s="40"/>
      <c r="C987" s="39"/>
      <c r="D987" s="35"/>
      <c r="E987" s="35"/>
      <c r="F987" s="41"/>
    </row>
    <row r="988" spans="2:6" ht="12.75">
      <c r="B988" s="40"/>
      <c r="C988" s="39"/>
      <c r="D988" s="35"/>
      <c r="E988" s="35"/>
      <c r="F988" s="41"/>
    </row>
    <row r="989" spans="2:6" ht="12.75">
      <c r="B989" s="40"/>
      <c r="C989" s="39"/>
      <c r="D989" s="35"/>
      <c r="E989" s="35"/>
      <c r="F989" s="41"/>
    </row>
    <row r="990" spans="2:6" ht="12.75">
      <c r="B990" s="40"/>
      <c r="C990" s="39"/>
      <c r="D990" s="35"/>
      <c r="E990" s="35"/>
      <c r="F990" s="41"/>
    </row>
    <row r="991" spans="2:6" ht="12.75">
      <c r="B991" s="40"/>
      <c r="C991" s="39"/>
      <c r="D991" s="35"/>
      <c r="E991" s="35"/>
      <c r="F991" s="41"/>
    </row>
    <row r="992" spans="2:6" ht="12.75">
      <c r="B992" s="40"/>
      <c r="C992" s="39"/>
      <c r="D992" s="35"/>
      <c r="E992" s="35"/>
      <c r="F992" s="41"/>
    </row>
    <row r="993" spans="2:6" ht="12.75">
      <c r="B993" s="42"/>
      <c r="C993" s="43"/>
      <c r="D993" s="44"/>
      <c r="E993" s="44"/>
      <c r="F993" s="45"/>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4 A15:A28 C15:G28 B15:B31"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G21"/>
  <sheetViews>
    <sheetView showGridLines="0" topLeftCell="J1" workbookViewId="0">
      <selection activeCell="M1" sqref="M1"/>
    </sheetView>
  </sheetViews>
  <sheetFormatPr defaultColWidth="12.5703125" defaultRowHeight="15.75" customHeight="1"/>
  <cols>
    <col min="2" max="2" width="18.28515625" bestFit="1" customWidth="1"/>
    <col min="3" max="3" width="17.140625" hidden="1" customWidth="1"/>
    <col min="4" max="4" width="24.140625" hidden="1" customWidth="1"/>
    <col min="5" max="5" width="15.7109375" hidden="1" customWidth="1"/>
    <col min="6" max="6" width="32.42578125" customWidth="1"/>
    <col min="7" max="7" width="36.42578125" customWidth="1"/>
    <col min="8" max="8" width="20.28515625" customWidth="1"/>
    <col min="9" max="9" width="32.85546875" bestFit="1" customWidth="1"/>
    <col min="10" max="11" width="32.85546875" customWidth="1"/>
    <col min="13" max="13" width="0" hidden="1" customWidth="1"/>
    <col min="14" max="14" width="12.5703125" hidden="1" customWidth="1"/>
    <col min="15" max="15" width="19.140625" hidden="1" customWidth="1"/>
    <col min="16" max="20" width="12.5703125" hidden="1" customWidth="1"/>
    <col min="21" max="21" width="0" hidden="1" customWidth="1"/>
  </cols>
  <sheetData>
    <row r="2" spans="2:33" ht="15.75" customHeight="1">
      <c r="B2" s="22" t="s">
        <v>143</v>
      </c>
      <c r="C2" s="23" t="s">
        <v>144</v>
      </c>
      <c r="D2" s="23" t="s">
        <v>145</v>
      </c>
      <c r="E2" s="24" t="s">
        <v>78</v>
      </c>
      <c r="F2" s="24" t="s">
        <v>146</v>
      </c>
      <c r="G2" s="24" t="s">
        <v>147</v>
      </c>
      <c r="H2" s="24" t="s">
        <v>148</v>
      </c>
      <c r="I2" s="25" t="s">
        <v>149</v>
      </c>
      <c r="J2" s="21"/>
      <c r="K2" s="21"/>
      <c r="L2" s="20"/>
      <c r="M2" s="20"/>
      <c r="N2" s="133" t="s">
        <v>150</v>
      </c>
      <c r="O2" s="134"/>
      <c r="P2" s="134"/>
      <c r="Q2" s="134"/>
      <c r="R2" s="134"/>
      <c r="S2" s="134"/>
      <c r="T2" s="135"/>
      <c r="U2" s="20"/>
      <c r="V2" s="20"/>
      <c r="W2" s="20"/>
      <c r="X2" s="20"/>
      <c r="Y2" s="20"/>
      <c r="Z2" s="20"/>
      <c r="AA2" s="20"/>
      <c r="AB2" s="20"/>
      <c r="AC2" s="20"/>
      <c r="AD2" s="20"/>
      <c r="AE2" s="20"/>
      <c r="AF2" s="20"/>
      <c r="AG2" s="20"/>
    </row>
    <row r="3" spans="2:33" ht="15">
      <c r="B3" s="91" t="s">
        <v>11</v>
      </c>
      <c r="C3" s="28" t="s">
        <v>151</v>
      </c>
      <c r="D3" s="29" t="s">
        <v>152</v>
      </c>
      <c r="E3" s="30"/>
      <c r="F3" s="89" t="s">
        <v>153</v>
      </c>
      <c r="G3" s="89" t="s">
        <v>154</v>
      </c>
      <c r="H3" s="89"/>
      <c r="I3" s="31"/>
      <c r="J3" s="2"/>
      <c r="K3" s="2"/>
      <c r="N3" s="136"/>
      <c r="O3" s="137"/>
      <c r="P3" s="138" t="s">
        <v>155</v>
      </c>
      <c r="Q3" s="138"/>
      <c r="R3" s="138"/>
      <c r="S3" s="138"/>
      <c r="T3" s="137"/>
    </row>
    <row r="4" spans="2:33" ht="15.75" customHeight="1">
      <c r="B4" s="92" t="s">
        <v>16</v>
      </c>
      <c r="C4" s="38"/>
      <c r="D4" s="34"/>
      <c r="E4" s="35"/>
      <c r="F4" s="90" t="s">
        <v>156</v>
      </c>
      <c r="G4" s="90"/>
      <c r="H4" s="90"/>
      <c r="I4" s="36"/>
      <c r="J4" s="2"/>
      <c r="K4" s="2"/>
      <c r="L4" s="47"/>
      <c r="M4" s="48"/>
      <c r="N4" s="83"/>
      <c r="O4" s="96"/>
      <c r="P4" s="94" t="s">
        <v>157</v>
      </c>
      <c r="Q4" s="94" t="s">
        <v>158</v>
      </c>
      <c r="R4" s="94" t="s">
        <v>159</v>
      </c>
      <c r="S4" s="85" t="s">
        <v>160</v>
      </c>
      <c r="T4" s="84" t="s">
        <v>161</v>
      </c>
    </row>
    <row r="5" spans="2:33" ht="15.75" customHeight="1">
      <c r="B5" s="92" t="s">
        <v>12</v>
      </c>
      <c r="C5" s="33" t="s">
        <v>162</v>
      </c>
      <c r="D5" s="34" t="s">
        <v>163</v>
      </c>
      <c r="E5" s="35"/>
      <c r="F5" s="90" t="s">
        <v>164</v>
      </c>
      <c r="G5" s="90"/>
      <c r="H5" s="90"/>
      <c r="I5" s="36"/>
      <c r="J5" s="2"/>
      <c r="K5" s="2"/>
      <c r="L5" s="47"/>
      <c r="M5" s="48"/>
      <c r="N5" s="81"/>
      <c r="O5" s="97"/>
      <c r="P5" s="98" t="s">
        <v>165</v>
      </c>
      <c r="Q5" s="81" t="s">
        <v>166</v>
      </c>
      <c r="R5" s="95" t="s">
        <v>167</v>
      </c>
      <c r="S5" s="81" t="s">
        <v>168</v>
      </c>
      <c r="T5" s="82"/>
    </row>
    <row r="6" spans="2:33" ht="15.75" customHeight="1">
      <c r="B6" s="93" t="s">
        <v>13</v>
      </c>
      <c r="C6" s="33" t="s">
        <v>169</v>
      </c>
      <c r="D6" s="34"/>
      <c r="E6" s="35" t="s">
        <v>170</v>
      </c>
      <c r="F6" s="90" t="s">
        <v>171</v>
      </c>
      <c r="G6" s="90"/>
      <c r="H6" s="90"/>
      <c r="I6" s="36"/>
      <c r="J6" s="2"/>
      <c r="K6" s="2"/>
      <c r="L6" s="47"/>
      <c r="M6" s="48"/>
      <c r="R6" s="70"/>
    </row>
    <row r="7" spans="2:33" ht="15.75" customHeight="1">
      <c r="B7" s="119" t="s">
        <v>14</v>
      </c>
      <c r="C7" s="38" t="s">
        <v>172</v>
      </c>
      <c r="D7" s="34"/>
      <c r="E7" s="35"/>
      <c r="F7" s="90" t="s">
        <v>173</v>
      </c>
      <c r="G7" s="90"/>
      <c r="H7" s="90"/>
      <c r="I7" s="36"/>
      <c r="J7" s="2"/>
      <c r="K7" s="2"/>
      <c r="L7" s="47"/>
      <c r="M7" s="48"/>
    </row>
    <row r="8" spans="2:33" ht="15">
      <c r="B8" s="120" t="s">
        <v>15</v>
      </c>
      <c r="C8" s="39" t="s">
        <v>174</v>
      </c>
      <c r="D8" s="34" t="s">
        <v>152</v>
      </c>
      <c r="E8" s="35" t="s">
        <v>175</v>
      </c>
      <c r="F8" s="90" t="s">
        <v>176</v>
      </c>
      <c r="G8" s="90" t="s">
        <v>177</v>
      </c>
      <c r="H8" s="90"/>
      <c r="I8" s="36"/>
      <c r="J8" s="2"/>
      <c r="K8" s="2"/>
      <c r="L8" s="46"/>
      <c r="M8" s="47"/>
    </row>
    <row r="9" spans="2:33" ht="15">
      <c r="B9" s="119" t="s">
        <v>17</v>
      </c>
      <c r="C9" s="38"/>
      <c r="D9" s="34"/>
      <c r="E9" s="35"/>
      <c r="F9" t="s">
        <v>178</v>
      </c>
      <c r="G9" t="s">
        <v>179</v>
      </c>
      <c r="H9" s="90"/>
      <c r="I9" s="36"/>
      <c r="J9" s="2"/>
      <c r="K9" s="2"/>
      <c r="M9" s="47"/>
    </row>
    <row r="10" spans="2:33" ht="15.75" customHeight="1">
      <c r="B10" s="93" t="s">
        <v>18</v>
      </c>
      <c r="C10" s="38" t="s">
        <v>180</v>
      </c>
      <c r="D10" s="34" t="s">
        <v>152</v>
      </c>
      <c r="E10" s="35" t="s">
        <v>181</v>
      </c>
      <c r="F10" s="90" t="s">
        <v>182</v>
      </c>
      <c r="G10" s="90"/>
      <c r="H10" s="90"/>
      <c r="I10" s="36"/>
      <c r="J10" s="2"/>
      <c r="K10" s="2"/>
      <c r="L10" s="46"/>
      <c r="M10" s="47"/>
    </row>
    <row r="11" spans="2:33" ht="15.75" customHeight="1">
      <c r="B11" s="120" t="s">
        <v>19</v>
      </c>
      <c r="C11" s="38" t="s">
        <v>183</v>
      </c>
      <c r="D11" s="34" t="s">
        <v>152</v>
      </c>
      <c r="E11" s="35" t="s">
        <v>184</v>
      </c>
      <c r="F11" s="90" t="s">
        <v>185</v>
      </c>
      <c r="G11" t="s">
        <v>186</v>
      </c>
      <c r="H11" s="90"/>
      <c r="I11" s="36"/>
      <c r="J11" s="2"/>
      <c r="K11" s="2"/>
      <c r="L11" s="46"/>
      <c r="M11" s="49"/>
    </row>
    <row r="12" spans="2:33" ht="15.75" customHeight="1">
      <c r="B12" s="121" t="s">
        <v>187</v>
      </c>
      <c r="C12" s="38"/>
      <c r="D12" s="34"/>
      <c r="E12" s="35"/>
      <c r="F12" s="90"/>
      <c r="G12" s="90"/>
      <c r="H12" s="90"/>
      <c r="I12" s="36"/>
      <c r="J12" s="2"/>
      <c r="K12" s="2"/>
      <c r="L12" s="46"/>
      <c r="M12" s="47"/>
    </row>
    <row r="13" spans="2:33" ht="15.75" customHeight="1">
      <c r="B13" s="92" t="s">
        <v>20</v>
      </c>
      <c r="C13" s="33" t="s">
        <v>188</v>
      </c>
      <c r="D13" s="34" t="s">
        <v>152</v>
      </c>
      <c r="E13" s="35"/>
      <c r="F13" s="90" t="s">
        <v>189</v>
      </c>
      <c r="G13" s="90" t="s">
        <v>190</v>
      </c>
      <c r="H13" s="90"/>
      <c r="I13" s="36"/>
      <c r="J13" s="2"/>
      <c r="K13" s="2"/>
      <c r="M13" s="49"/>
    </row>
    <row r="14" spans="2:33" ht="15.75" customHeight="1">
      <c r="B14" s="32" t="s">
        <v>21</v>
      </c>
      <c r="C14" s="38" t="s">
        <v>191</v>
      </c>
      <c r="D14" s="34" t="s">
        <v>152</v>
      </c>
      <c r="E14" s="35"/>
      <c r="F14" s="90" t="s">
        <v>192</v>
      </c>
      <c r="G14" s="90" t="s">
        <v>193</v>
      </c>
      <c r="H14" s="90"/>
      <c r="I14" s="36"/>
      <c r="J14" s="2"/>
      <c r="K14" s="2"/>
      <c r="L14" s="46"/>
      <c r="M14" s="49"/>
    </row>
    <row r="15" spans="2:33" ht="15.75" customHeight="1">
      <c r="B15" s="32"/>
      <c r="C15" s="38"/>
      <c r="D15" s="34"/>
      <c r="E15" s="35"/>
      <c r="F15" s="90"/>
      <c r="G15" s="90"/>
      <c r="H15" s="90"/>
      <c r="I15" s="36"/>
      <c r="J15" s="2"/>
      <c r="K15" s="2"/>
      <c r="L15" s="47"/>
    </row>
    <row r="16" spans="2:33" ht="15.75" customHeight="1">
      <c r="B16" s="32"/>
      <c r="C16" s="33"/>
      <c r="D16" s="34"/>
      <c r="E16" s="35"/>
      <c r="F16" s="90"/>
      <c r="G16" s="90"/>
      <c r="H16" s="90"/>
      <c r="I16" s="36"/>
      <c r="J16" s="2"/>
      <c r="K16" s="2"/>
      <c r="L16" s="47"/>
      <c r="M16" s="49"/>
    </row>
    <row r="17" spans="2:13" ht="15.75" customHeight="1">
      <c r="B17" s="32"/>
      <c r="C17" s="38"/>
      <c r="D17" s="34"/>
      <c r="E17" s="35"/>
      <c r="F17" s="90"/>
      <c r="G17" s="90"/>
      <c r="H17" s="90"/>
      <c r="I17" s="36"/>
      <c r="J17" s="2"/>
      <c r="K17" s="2"/>
      <c r="L17" s="47"/>
      <c r="M17" s="49"/>
    </row>
    <row r="18" spans="2:13" ht="15.75" customHeight="1">
      <c r="B18" s="32"/>
      <c r="C18" s="39"/>
      <c r="D18" s="34"/>
      <c r="E18" s="35"/>
      <c r="F18" s="90"/>
      <c r="G18" s="90"/>
      <c r="H18" s="90"/>
      <c r="I18" s="36"/>
      <c r="J18" s="2"/>
      <c r="K18" s="2"/>
      <c r="L18" s="47"/>
      <c r="M18" s="47"/>
    </row>
    <row r="19" spans="2:13" ht="15.75" customHeight="1">
      <c r="B19" s="32"/>
      <c r="C19" s="38"/>
      <c r="D19" s="34"/>
      <c r="E19" s="35"/>
      <c r="F19" s="90"/>
      <c r="G19" s="90"/>
      <c r="H19" s="90"/>
      <c r="I19" s="36"/>
      <c r="J19" s="2"/>
      <c r="K19" s="2"/>
      <c r="L19" s="47"/>
      <c r="M19" s="47"/>
    </row>
    <row r="20" spans="2:13" ht="15.75" customHeight="1">
      <c r="B20" s="32"/>
      <c r="C20" s="38"/>
      <c r="D20" s="34"/>
      <c r="E20" s="35"/>
      <c r="F20" s="90"/>
      <c r="G20" s="90"/>
      <c r="H20" s="90"/>
      <c r="I20" s="36"/>
      <c r="J20" s="2"/>
      <c r="K20" s="2"/>
      <c r="L20" s="47"/>
      <c r="M20" s="49"/>
    </row>
    <row r="21" spans="2:13" ht="15.75" customHeight="1">
      <c r="B21" s="32"/>
      <c r="C21" s="39"/>
      <c r="D21" s="34"/>
      <c r="E21" s="35"/>
      <c r="F21" s="90"/>
      <c r="G21" s="90"/>
      <c r="H21" s="90"/>
      <c r="I21" s="36"/>
      <c r="J21" s="2"/>
      <c r="K21" s="2"/>
      <c r="L21" s="47"/>
      <c r="M21" s="47"/>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1:F11 H11:K11 B3:F3 H3:K3 B4:E4 G4:K4 B12:K24 B5:K10" name="Admin"/>
    <protectedRange algorithmName="SHA-512" hashValue="YvaQJ+BJXN6ApRub2fhoO0LGFno0IVb4RCxVryeZtNVOANNPkcs+85GTBTiKRzRIReapfcdHfZy0AI8yxelMLQ==" saltValue="wUUXpa8fbidN0GgIcSLknA==" spinCount="100000" sqref="G11"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I21" xr:uid="{00000000-0001-0000-0400-000000000000}">
    <sortState xmlns:xlrd2="http://schemas.microsoft.com/office/spreadsheetml/2017/richdata2" ref="B3:I21">
      <sortCondition ref="B2:B21"/>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K58" sqref="K58"/>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194</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16" t="str">
        <f>'TEMPLATE Order Page ADMIN USE'!J3</f>
        <v>Total Due to all Growers: (auto-calc)</v>
      </c>
      <c r="K3" s="102">
        <f>SUMPRODUCT(J6:J283,'GROWERS'' PAGE'!E4:E281)</f>
        <v>41</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5</v>
      </c>
      <c r="G7" s="51">
        <v>0</v>
      </c>
      <c r="H7" s="87" t="str">
        <v>office.blacklands@gmail.com</v>
      </c>
      <c r="I7" s="13"/>
      <c r="J7" s="12"/>
    </row>
    <row r="8" spans="1:15" ht="14.25">
      <c r="A8" s="8" t="str">
        <v>Blacklands</v>
      </c>
      <c r="B8" s="61" t="str">
        <v>Leeks</v>
      </c>
      <c r="C8" s="61" t="str">
        <v/>
      </c>
      <c r="D8" s="61" t="str">
        <v>kg</v>
      </c>
      <c r="E8" s="64">
        <v>3</v>
      </c>
      <c r="F8" s="9">
        <v>40</v>
      </c>
      <c r="G8" s="51">
        <v>0</v>
      </c>
      <c r="H8" s="87" t="str">
        <v>office.blacklands@gmail.com</v>
      </c>
      <c r="I8" s="13"/>
      <c r="J8" s="12">
        <v>5</v>
      </c>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5">
      <c r="A11" s="8" t="str">
        <v>Blacklands</v>
      </c>
      <c r="B11" s="61" t="str">
        <v>Cavalo Nero</v>
      </c>
      <c r="C11" s="61" t="str">
        <v/>
      </c>
      <c r="D11" s="61" t="str">
        <v>kg</v>
      </c>
      <c r="E11" s="64">
        <v>6</v>
      </c>
      <c r="F11" s="9">
        <v>20</v>
      </c>
      <c r="G11" s="51">
        <v>10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4.25">
      <c r="A13" s="8" t="str">
        <v>Blacklands</v>
      </c>
      <c r="B13" s="61" t="str">
        <v>Salad Leaves</v>
      </c>
      <c r="C13" s="61" t="str">
        <v>Mizuna, lettuce, mustards, rocket</v>
      </c>
      <c r="D13" s="61" t="str">
        <v>kg</v>
      </c>
      <c r="E13" s="64">
        <v>13</v>
      </c>
      <c r="F13" s="9">
        <v>5</v>
      </c>
      <c r="G13" s="51">
        <v>1</v>
      </c>
      <c r="H13" s="87" t="str">
        <v>office.blacklands@gmail.com</v>
      </c>
      <c r="I13" s="13"/>
      <c r="J13" s="12">
        <v>2</v>
      </c>
    </row>
    <row r="14" spans="1:15" ht="15">
      <c r="A14" s="8" t="str">
        <v>Blacklands</v>
      </c>
      <c r="B14" s="61" t="str">
        <v>Moolie radish</v>
      </c>
      <c r="C14" s="61" t="str">
        <v>White</v>
      </c>
      <c r="D14" s="61" t="str">
        <v>kg</v>
      </c>
      <c r="E14" s="64">
        <v>4</v>
      </c>
      <c r="F14" s="9">
        <v>30</v>
      </c>
      <c r="G14" s="51">
        <v>26</v>
      </c>
      <c r="H14" s="87" t="str">
        <v>office.blacklands@gmail.com</v>
      </c>
      <c r="I14" s="13"/>
      <c r="J14" s="12"/>
    </row>
    <row r="15" spans="1:15" ht="15">
      <c r="A15" s="8" t="str">
        <v>Blacklands</v>
      </c>
      <c r="B15" s="61" t="str">
        <v>Moolie radish</v>
      </c>
      <c r="C15" s="61" t="str">
        <v>Red</v>
      </c>
      <c r="D15" s="61" t="str">
        <v>kg</v>
      </c>
      <c r="E15" s="64">
        <v>4</v>
      </c>
      <c r="F15" s="9">
        <v>30</v>
      </c>
      <c r="G15" s="51">
        <v>24</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
      </c>
      <c r="E31" s="64">
        <v>6</v>
      </c>
      <c r="F31" s="9">
        <v>20</v>
      </c>
      <c r="G31" s="51">
        <v>2</v>
      </c>
      <c r="H31" s="87" t="str">
        <v>harryfannon@gmail.com</v>
      </c>
      <c r="I31" s="13"/>
      <c r="J31" s="14"/>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row>
    <row r="110" spans="1:10" ht="15">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Chilli Peppers</v>
      </c>
      <c r="C209" s="61" t="str">
        <v>Mixed colours and heat</v>
      </c>
      <c r="D209" s="61" t="str">
        <v>kg</v>
      </c>
      <c r="E209" s="64">
        <v>15</v>
      </c>
      <c r="F209" s="9">
        <v>2</v>
      </c>
      <c r="G209" s="51">
        <v>1</v>
      </c>
      <c r="H209" s="87" t="str">
        <v>cate@sandylanefarm.co.uk</v>
      </c>
      <c r="J209" s="14"/>
    </row>
    <row r="210" spans="1:10" ht="15">
      <c r="A210" s="8" t="str">
        <v>Sandy Lane Organics</v>
      </c>
      <c r="B210" s="61" t="str">
        <v>Beetroot</v>
      </c>
      <c r="C210" s="61" t="str">
        <v>Large</v>
      </c>
      <c r="D210" s="61" t="str">
        <v>kg</v>
      </c>
      <c r="E210" s="64">
        <v>1.5</v>
      </c>
      <c r="F210" s="9">
        <v>50</v>
      </c>
      <c r="G210" s="51">
        <v>10</v>
      </c>
      <c r="H210" s="87" t="str">
        <v>cate@sandylanefarm.co.uk</v>
      </c>
      <c r="J210" s="14"/>
    </row>
    <row r="211" spans="1:10" ht="15">
      <c r="A211" s="8" t="str">
        <v>Sandy Lane Organics</v>
      </c>
      <c r="B211" s="61" t="str">
        <v>Red Onion Squash</v>
      </c>
      <c r="C211" s="61" t="str">
        <v>Uchiki Kurii, large</v>
      </c>
      <c r="D211" s="61" t="str">
        <v>kg</v>
      </c>
      <c r="E211" s="64">
        <v>1.8</v>
      </c>
      <c r="F211" s="9">
        <v>100</v>
      </c>
      <c r="G211" s="51">
        <v>57</v>
      </c>
      <c r="H211" s="87" t="str">
        <v>cate@sandylanefarm.co.uk</v>
      </c>
      <c r="J211" s="12"/>
    </row>
    <row r="212" spans="1:10" ht="15">
      <c r="A212" s="8" t="str">
        <v>Sandy Lane Organics</v>
      </c>
      <c r="B212" s="61" t="str">
        <v>Curly Green Kale</v>
      </c>
      <c r="C212" s="61" t="str">
        <v/>
      </c>
      <c r="D212" s="61" t="str">
        <v>kg</v>
      </c>
      <c r="E212" s="64">
        <v>4</v>
      </c>
      <c r="F212" s="9">
        <v>20</v>
      </c>
      <c r="G212" s="51">
        <v>2</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 hidden="1">
      <c r="A284" s="8" t="str">
        <v/>
      </c>
      <c r="B284" s="61" t="str">
        <v/>
      </c>
      <c r="C284" s="61" t="str">
        <v/>
      </c>
      <c r="D284" s="61" t="str">
        <v/>
      </c>
      <c r="E284" s="64" t="str">
        <v/>
      </c>
      <c r="F284" s="9" t="str">
        <v/>
      </c>
      <c r="G284" s="51" t="str">
        <v/>
      </c>
      <c r="H284" s="87"/>
      <c r="J284" s="14"/>
    </row>
    <row r="285" spans="1:10" ht="15" hidden="1">
      <c r="A285" s="8" t="str">
        <v/>
      </c>
      <c r="B285" s="61" t="str">
        <v/>
      </c>
      <c r="C285" s="61" t="str">
        <v/>
      </c>
      <c r="D285" s="61" t="str">
        <v/>
      </c>
      <c r="E285" s="64" t="str">
        <v/>
      </c>
      <c r="F285" s="9" t="str">
        <v/>
      </c>
      <c r="G285" s="51" t="str">
        <v/>
      </c>
      <c r="H285" s="87"/>
      <c r="J285" s="14"/>
    </row>
    <row r="286" spans="1:10" ht="15" hidden="1">
      <c r="A286" s="8" t="str">
        <v/>
      </c>
      <c r="B286" s="61" t="str">
        <v/>
      </c>
      <c r="C286" s="61" t="str">
        <v/>
      </c>
      <c r="D286" s="61" t="str">
        <v/>
      </c>
      <c r="E286" s="64" t="str">
        <v/>
      </c>
      <c r="F286" s="9" t="str">
        <v/>
      </c>
      <c r="G286" s="51" t="str">
        <v/>
      </c>
      <c r="H286" s="87"/>
      <c r="J286" s="14"/>
    </row>
    <row r="287" spans="1:10" ht="15" hidden="1">
      <c r="A287" s="8" t="str">
        <v/>
      </c>
      <c r="B287" s="61" t="str">
        <v/>
      </c>
      <c r="C287" s="61" t="str">
        <v/>
      </c>
      <c r="D287" s="61" t="str">
        <v/>
      </c>
      <c r="E287" s="64" t="str">
        <v/>
      </c>
      <c r="F287" s="9" t="str">
        <v/>
      </c>
      <c r="G287" s="51" t="str">
        <v/>
      </c>
      <c r="H287" s="87"/>
      <c r="J287" s="14"/>
    </row>
    <row r="288" spans="1:10" ht="15" hidden="1">
      <c r="A288" s="8" t="str">
        <v/>
      </c>
      <c r="B288" s="61" t="str">
        <v/>
      </c>
      <c r="C288" s="61" t="str">
        <v/>
      </c>
      <c r="D288" s="61" t="str">
        <v/>
      </c>
      <c r="E288" s="64" t="str">
        <v/>
      </c>
      <c r="F288" s="9" t="str">
        <v/>
      </c>
      <c r="G288" s="51" t="str">
        <v/>
      </c>
      <c r="H288" s="87"/>
      <c r="J288" s="14"/>
    </row>
    <row r="289" spans="1:10" ht="15" hidden="1">
      <c r="A289" s="8" t="str">
        <v/>
      </c>
      <c r="B289" s="61" t="str">
        <v/>
      </c>
      <c r="C289" s="61" t="str">
        <v/>
      </c>
      <c r="D289" s="61" t="str">
        <v/>
      </c>
      <c r="E289" s="64" t="str">
        <v/>
      </c>
      <c r="F289" s="9" t="str">
        <v/>
      </c>
      <c r="G289" s="51" t="str">
        <v/>
      </c>
      <c r="H289" s="87"/>
      <c r="J289" s="14"/>
    </row>
    <row r="290" spans="1:10" ht="15" hidden="1">
      <c r="A290" s="8" t="str">
        <v/>
      </c>
      <c r="B290" s="61" t="str">
        <v/>
      </c>
      <c r="C290" s="61" t="str">
        <v/>
      </c>
      <c r="D290" s="61" t="str">
        <v/>
      </c>
      <c r="E290" s="64" t="str">
        <v/>
      </c>
      <c r="F290" s="9" t="str">
        <v/>
      </c>
      <c r="G290" s="51" t="str">
        <v/>
      </c>
      <c r="H290" s="87"/>
      <c r="J290" s="14"/>
    </row>
    <row r="291" spans="1:10" ht="15" hidden="1">
      <c r="A291" s="8" t="str">
        <v/>
      </c>
      <c r="B291" s="61" t="str">
        <v/>
      </c>
      <c r="C291" s="61" t="str">
        <v/>
      </c>
      <c r="D291" s="61" t="str">
        <v/>
      </c>
      <c r="E291" s="64" t="str">
        <v/>
      </c>
      <c r="F291" s="9" t="str">
        <v/>
      </c>
      <c r="G291" s="51" t="str">
        <v/>
      </c>
      <c r="H291" s="87"/>
      <c r="J291" s="14"/>
    </row>
    <row r="292" spans="1:10" ht="15" hidden="1">
      <c r="A292" s="8" t="str">
        <v/>
      </c>
      <c r="B292" s="61" t="str">
        <v/>
      </c>
      <c r="C292" s="61" t="str">
        <v/>
      </c>
      <c r="D292" s="61" t="str">
        <v/>
      </c>
      <c r="E292" s="64" t="str">
        <v/>
      </c>
      <c r="F292" s="9" t="str">
        <v/>
      </c>
      <c r="G292" s="51" t="str">
        <v/>
      </c>
      <c r="H292" s="87"/>
      <c r="J292" s="14"/>
    </row>
    <row r="293" spans="1:10" ht="15" hidden="1">
      <c r="A293" s="8" t="str">
        <v/>
      </c>
      <c r="B293" s="61" t="str">
        <v/>
      </c>
      <c r="C293" s="61" t="str">
        <v/>
      </c>
      <c r="D293" s="61" t="str">
        <v/>
      </c>
      <c r="E293" s="64" t="str">
        <v/>
      </c>
      <c r="F293" s="9" t="str">
        <v/>
      </c>
      <c r="G293" s="51" t="str">
        <v/>
      </c>
      <c r="H293" s="87"/>
      <c r="J293" s="14"/>
    </row>
    <row r="294" spans="1:10" ht="15" hidden="1">
      <c r="A294" s="8" t="str">
        <v/>
      </c>
      <c r="B294" s="61" t="str">
        <v/>
      </c>
      <c r="C294" s="61" t="str">
        <v/>
      </c>
      <c r="D294" s="61" t="str">
        <v/>
      </c>
      <c r="E294" s="64" t="str">
        <v/>
      </c>
      <c r="F294" s="9" t="str">
        <v/>
      </c>
      <c r="G294" s="51" t="str">
        <v/>
      </c>
      <c r="H294" s="87"/>
      <c r="J294" s="14"/>
    </row>
    <row r="295" spans="1:10" ht="15" hidden="1" customHeight="1">
      <c r="A295" s="8" t="str">
        <v/>
      </c>
      <c r="B295" s="61" t="str">
        <v/>
      </c>
      <c r="C295" s="61" t="str">
        <v/>
      </c>
      <c r="D295" s="61" t="str">
        <v/>
      </c>
      <c r="E295" s="64" t="str">
        <v/>
      </c>
      <c r="F295" s="9" t="str">
        <v/>
      </c>
      <c r="G295" s="51" t="str">
        <v/>
      </c>
      <c r="H295" s="87"/>
      <c r="J295" s="14"/>
    </row>
    <row r="296" spans="1:10" ht="15" hidden="1">
      <c r="A296" s="8" t="str">
        <v/>
      </c>
      <c r="B296" s="61" t="str">
        <v/>
      </c>
      <c r="C296" s="61" t="str">
        <v/>
      </c>
      <c r="D296" s="61" t="str">
        <v/>
      </c>
      <c r="E296" s="64" t="str">
        <v/>
      </c>
      <c r="F296" s="9" t="str">
        <v/>
      </c>
      <c r="G296" s="51" t="str">
        <v/>
      </c>
      <c r="H296" s="87"/>
      <c r="J296" s="14"/>
    </row>
    <row r="297" spans="1:10" ht="15" hidden="1">
      <c r="A297" s="8" t="str">
        <v/>
      </c>
      <c r="B297" s="61" t="str">
        <v/>
      </c>
      <c r="C297" s="61" t="str">
        <v/>
      </c>
      <c r="D297" s="61" t="str">
        <v/>
      </c>
      <c r="E297" s="64" t="str">
        <v/>
      </c>
      <c r="F297" s="9" t="str">
        <v/>
      </c>
      <c r="G297" s="51" t="str">
        <v/>
      </c>
      <c r="H297" s="87"/>
      <c r="J297" s="12"/>
    </row>
    <row r="298" spans="1:10" ht="15" hidden="1">
      <c r="A298" s="8" t="str">
        <v/>
      </c>
      <c r="B298" s="61" t="str">
        <v/>
      </c>
      <c r="C298" s="61" t="str">
        <v/>
      </c>
      <c r="D298" s="61" t="str">
        <v/>
      </c>
      <c r="E298" s="64" t="str">
        <v/>
      </c>
      <c r="F298" s="9" t="str">
        <v/>
      </c>
      <c r="G298" s="51" t="str">
        <v/>
      </c>
      <c r="H298" s="87"/>
      <c r="J298" s="14"/>
    </row>
    <row r="299" spans="1:10" ht="15" hidden="1">
      <c r="A299" s="8" t="str">
        <v/>
      </c>
      <c r="B299" s="61" t="str">
        <v/>
      </c>
      <c r="C299" s="61" t="str">
        <v/>
      </c>
      <c r="D299" s="61" t="str">
        <v/>
      </c>
      <c r="E299" s="64" t="str">
        <v/>
      </c>
      <c r="F299" s="9" t="str">
        <v/>
      </c>
      <c r="G299" s="51" t="str">
        <v/>
      </c>
      <c r="H299" s="87"/>
      <c r="J299" s="14"/>
    </row>
    <row r="300" spans="1:10" ht="15" hidden="1">
      <c r="A300" s="8" t="str">
        <v/>
      </c>
      <c r="B300" s="61" t="str">
        <v/>
      </c>
      <c r="C300" s="61" t="str">
        <v/>
      </c>
      <c r="D300" s="61" t="str">
        <v/>
      </c>
      <c r="E300" s="64" t="str">
        <v/>
      </c>
      <c r="F300" s="9" t="str">
        <v/>
      </c>
      <c r="G300" s="51" t="str">
        <v/>
      </c>
      <c r="H300" s="87"/>
      <c r="J300" s="14"/>
    </row>
    <row r="301" spans="1:10" ht="15" hidden="1">
      <c r="A301" s="8" t="str">
        <v/>
      </c>
      <c r="B301" s="61" t="str">
        <v/>
      </c>
      <c r="C301" s="61" t="str">
        <v/>
      </c>
      <c r="D301" s="61" t="str">
        <v/>
      </c>
      <c r="E301" s="64" t="str">
        <v/>
      </c>
      <c r="F301" s="9" t="str">
        <v/>
      </c>
      <c r="G301" s="51" t="str">
        <v/>
      </c>
      <c r="H301" s="87"/>
      <c r="J301" s="14"/>
    </row>
    <row r="302" spans="1:10" ht="15" hidden="1">
      <c r="A302" s="8" t="str">
        <v/>
      </c>
      <c r="B302" s="61" t="str">
        <v/>
      </c>
      <c r="C302" s="61" t="str">
        <v/>
      </c>
      <c r="D302" s="61" t="str">
        <v/>
      </c>
      <c r="E302" s="64" t="str">
        <v/>
      </c>
      <c r="F302" s="9" t="str">
        <v/>
      </c>
      <c r="G302" s="51" t="str">
        <v/>
      </c>
      <c r="H302" s="87"/>
      <c r="J302" s="14"/>
    </row>
    <row r="303" spans="1:10" ht="15" hidden="1">
      <c r="A303" s="8" t="str">
        <v/>
      </c>
      <c r="B303" s="61" t="str">
        <v/>
      </c>
      <c r="C303" s="61" t="str">
        <v/>
      </c>
      <c r="D303" s="61" t="str">
        <v/>
      </c>
      <c r="E303" s="64" t="str">
        <v/>
      </c>
      <c r="F303" s="9" t="str">
        <v/>
      </c>
      <c r="G303" s="51" t="str">
        <v/>
      </c>
      <c r="H303" s="87"/>
      <c r="J303" s="14"/>
    </row>
    <row r="304" spans="1:10" ht="15" hidden="1">
      <c r="A304" s="8" t="str">
        <v/>
      </c>
      <c r="B304" s="61" t="str">
        <v/>
      </c>
      <c r="C304" s="61" t="str">
        <v/>
      </c>
      <c r="D304" s="61" t="str">
        <v/>
      </c>
      <c r="E304" s="64" t="str">
        <v/>
      </c>
      <c r="F304" s="9" t="str">
        <v/>
      </c>
      <c r="G304" s="51" t="str">
        <v/>
      </c>
      <c r="H304" s="87"/>
      <c r="J304" s="14"/>
    </row>
    <row r="305" spans="1:10" ht="15" hidden="1">
      <c r="A305" s="8" t="str">
        <v/>
      </c>
      <c r="B305" s="61" t="str">
        <v/>
      </c>
      <c r="C305" s="61" t="str">
        <v/>
      </c>
      <c r="D305" s="61" t="str">
        <v/>
      </c>
      <c r="E305" s="64" t="str">
        <v/>
      </c>
      <c r="F305" s="9" t="str">
        <v/>
      </c>
      <c r="G305" s="51" t="str">
        <v/>
      </c>
      <c r="H305" s="87"/>
      <c r="J305" s="14"/>
    </row>
    <row r="306" spans="1:10" ht="15" hidden="1">
      <c r="A306" s="8" t="str">
        <v/>
      </c>
      <c r="B306" s="61" t="str">
        <v/>
      </c>
      <c r="C306" s="61" t="str">
        <v/>
      </c>
      <c r="D306" s="61" t="str">
        <v/>
      </c>
      <c r="E306" s="64" t="str">
        <v/>
      </c>
      <c r="F306" s="9" t="str">
        <v/>
      </c>
      <c r="G306" s="51" t="str">
        <v/>
      </c>
      <c r="H306" s="87"/>
      <c r="J306" s="14"/>
    </row>
    <row r="307" spans="1:10" ht="15" hidden="1">
      <c r="A307" s="8" t="str">
        <v/>
      </c>
      <c r="B307" s="61" t="str">
        <v/>
      </c>
      <c r="C307" s="61" t="str">
        <v/>
      </c>
      <c r="D307" s="61" t="str">
        <v/>
      </c>
      <c r="E307" s="64" t="str">
        <v/>
      </c>
      <c r="F307" s="9" t="str">
        <v/>
      </c>
      <c r="G307" s="51" t="str">
        <v/>
      </c>
      <c r="H307" s="87"/>
      <c r="J307" s="14"/>
    </row>
    <row r="308" spans="1:10" ht="15" hidden="1">
      <c r="A308" s="8" t="str">
        <v/>
      </c>
      <c r="B308" s="61" t="str">
        <v/>
      </c>
      <c r="C308" s="61" t="str">
        <v/>
      </c>
      <c r="D308" s="61" t="str">
        <v/>
      </c>
      <c r="E308" s="64" t="str">
        <v/>
      </c>
      <c r="F308" s="9" t="str">
        <v/>
      </c>
      <c r="G308" s="51" t="str">
        <v/>
      </c>
      <c r="H308" s="87"/>
      <c r="J308" s="14"/>
    </row>
    <row r="309" spans="1:10" ht="15" hidden="1">
      <c r="A309" s="8" t="str">
        <v/>
      </c>
      <c r="B309" s="61" t="str">
        <v/>
      </c>
      <c r="C309" s="61" t="str">
        <v/>
      </c>
      <c r="D309" s="61" t="str">
        <v/>
      </c>
      <c r="E309" s="64" t="str">
        <v/>
      </c>
      <c r="F309" s="9" t="str">
        <v/>
      </c>
      <c r="G309" s="51" t="str">
        <v/>
      </c>
      <c r="H309" s="87"/>
      <c r="J309" s="14"/>
    </row>
    <row r="310" spans="1:10" ht="15" hidden="1">
      <c r="A310" s="8" t="str">
        <v/>
      </c>
      <c r="B310" s="61" t="str">
        <v/>
      </c>
      <c r="C310" s="61" t="str">
        <v/>
      </c>
      <c r="D310" s="61" t="str">
        <v/>
      </c>
      <c r="E310" s="64" t="str">
        <v/>
      </c>
      <c r="F310" s="9" t="str">
        <v/>
      </c>
      <c r="G310" s="51" t="str">
        <v/>
      </c>
      <c r="H310" s="87"/>
      <c r="J310" s="14"/>
    </row>
    <row r="311" spans="1:10" ht="15" hidden="1">
      <c r="A311" s="8" t="str">
        <v/>
      </c>
      <c r="B311" s="61" t="str">
        <v/>
      </c>
      <c r="C311" s="61" t="str">
        <v/>
      </c>
      <c r="D311" s="61" t="str">
        <v/>
      </c>
      <c r="E311" s="64" t="str">
        <v/>
      </c>
      <c r="F311" s="9" t="str">
        <v/>
      </c>
      <c r="G311" s="51" t="str">
        <v/>
      </c>
      <c r="H311" s="87"/>
      <c r="J311" s="14"/>
    </row>
    <row r="312" spans="1:10" ht="15" hidden="1">
      <c r="A312" s="8" t="str">
        <v/>
      </c>
      <c r="B312" s="61" t="str">
        <v/>
      </c>
      <c r="C312" s="61" t="str">
        <v/>
      </c>
      <c r="D312" s="61" t="str">
        <v/>
      </c>
      <c r="E312" s="64" t="str">
        <v/>
      </c>
      <c r="F312" s="9" t="str">
        <v/>
      </c>
      <c r="G312" s="51" t="str">
        <v/>
      </c>
      <c r="H312" s="87"/>
      <c r="J312" s="14"/>
    </row>
    <row r="313" spans="1:10" ht="15" hidden="1">
      <c r="A313" s="8" t="str">
        <v/>
      </c>
      <c r="B313" s="61" t="str">
        <v/>
      </c>
      <c r="C313" s="61" t="str">
        <v/>
      </c>
      <c r="D313" s="61" t="str">
        <v/>
      </c>
      <c r="E313" s="64" t="str">
        <v/>
      </c>
      <c r="F313" s="9" t="str">
        <v/>
      </c>
      <c r="G313" s="51" t="str">
        <v/>
      </c>
      <c r="H313" s="87"/>
      <c r="J313" s="14"/>
    </row>
    <row r="314" spans="1:10" ht="15" hidden="1">
      <c r="A314" s="8" t="str">
        <v/>
      </c>
      <c r="B314" s="61" t="str">
        <v/>
      </c>
      <c r="C314" s="61" t="str">
        <v/>
      </c>
      <c r="D314" s="61" t="str">
        <v/>
      </c>
      <c r="E314" s="64" t="str">
        <v/>
      </c>
      <c r="F314" s="9" t="str">
        <v/>
      </c>
      <c r="G314" s="51" t="str">
        <v/>
      </c>
      <c r="H314" s="87"/>
      <c r="J314" s="14"/>
    </row>
    <row r="315" spans="1:10" ht="15" hidden="1" customHeight="1">
      <c r="A315" s="8" t="str">
        <v/>
      </c>
      <c r="B315" s="61" t="str">
        <v/>
      </c>
      <c r="C315" s="61" t="str">
        <v/>
      </c>
      <c r="D315" s="61" t="str">
        <v/>
      </c>
      <c r="E315" s="64" t="str">
        <v/>
      </c>
      <c r="F315" s="9" t="str">
        <v/>
      </c>
      <c r="G315" s="51" t="str">
        <v/>
      </c>
      <c r="H315" s="87"/>
      <c r="J315" s="14"/>
    </row>
    <row r="316" spans="1:10" ht="15" hidden="1">
      <c r="A316" s="8" t="str">
        <v/>
      </c>
      <c r="B316" s="61" t="str">
        <v/>
      </c>
      <c r="C316" s="61" t="str">
        <v/>
      </c>
      <c r="D316" s="61" t="str">
        <v/>
      </c>
      <c r="E316" s="64" t="str">
        <v/>
      </c>
      <c r="F316" s="9" t="str">
        <v/>
      </c>
      <c r="G316" s="51" t="str">
        <v/>
      </c>
      <c r="H316" s="87"/>
      <c r="J316" s="14"/>
    </row>
    <row r="317" spans="1:10" ht="15" hidden="1">
      <c r="A317" s="8" t="str">
        <v/>
      </c>
      <c r="B317" s="61" t="str">
        <v/>
      </c>
      <c r="C317" s="61" t="str">
        <v/>
      </c>
      <c r="D317" s="61" t="str">
        <v/>
      </c>
      <c r="E317" s="64" t="str">
        <v/>
      </c>
      <c r="F317" s="9" t="str">
        <v/>
      </c>
      <c r="G317" s="51" t="str">
        <v/>
      </c>
      <c r="H317" s="87"/>
      <c r="J317" s="12"/>
    </row>
    <row r="318" spans="1:10" ht="15" hidden="1">
      <c r="A318" s="8" t="str">
        <v/>
      </c>
      <c r="B318" s="61" t="str">
        <v/>
      </c>
      <c r="C318" s="61" t="str">
        <v/>
      </c>
      <c r="D318" s="61" t="str">
        <v/>
      </c>
      <c r="E318" s="64" t="str">
        <v/>
      </c>
      <c r="F318" s="9" t="str">
        <v/>
      </c>
      <c r="G318" s="51" t="str">
        <v/>
      </c>
      <c r="H318" s="87"/>
      <c r="J318" s="14"/>
    </row>
    <row r="319" spans="1:10" ht="15" hidden="1">
      <c r="A319" s="8" t="str">
        <v/>
      </c>
      <c r="B319" s="61" t="str">
        <v/>
      </c>
      <c r="C319" s="61" t="str">
        <v/>
      </c>
      <c r="D319" s="61" t="str">
        <v/>
      </c>
      <c r="E319" s="64" t="str">
        <v/>
      </c>
      <c r="F319" s="9" t="str">
        <v/>
      </c>
      <c r="G319" s="51" t="str">
        <v/>
      </c>
      <c r="H319" s="87"/>
      <c r="J319" s="14"/>
    </row>
    <row r="320" spans="1:10" ht="15" hidden="1">
      <c r="A320" s="8" t="str">
        <v/>
      </c>
      <c r="B320" s="61" t="str">
        <v/>
      </c>
      <c r="C320" s="61" t="str">
        <v/>
      </c>
      <c r="D320" s="61" t="str">
        <v/>
      </c>
      <c r="E320" s="64" t="str">
        <v/>
      </c>
      <c r="F320" s="9" t="str">
        <v/>
      </c>
      <c r="G320" s="51" t="str">
        <v/>
      </c>
      <c r="H320" s="87"/>
      <c r="J320" s="14"/>
    </row>
    <row r="321" spans="1:10" ht="15" hidden="1">
      <c r="A321" s="8" t="str">
        <v/>
      </c>
      <c r="B321" s="61" t="str">
        <v/>
      </c>
      <c r="C321" s="61" t="str">
        <v/>
      </c>
      <c r="D321" s="61" t="str">
        <v/>
      </c>
      <c r="E321" s="64" t="str">
        <v/>
      </c>
      <c r="F321" s="9" t="str">
        <v/>
      </c>
      <c r="G321" s="51" t="str">
        <v/>
      </c>
      <c r="H321" s="87"/>
      <c r="J321" s="14"/>
    </row>
    <row r="322" spans="1:10" ht="15" hidden="1">
      <c r="A322" s="8" t="str">
        <v/>
      </c>
      <c r="B322" s="61" t="str">
        <v/>
      </c>
      <c r="C322" s="61" t="str">
        <v/>
      </c>
      <c r="D322" s="61" t="str">
        <v/>
      </c>
      <c r="E322" s="64" t="str">
        <v/>
      </c>
      <c r="F322" s="9" t="str">
        <v/>
      </c>
      <c r="G322" s="51" t="str">
        <v/>
      </c>
      <c r="H322" s="87"/>
      <c r="J322" s="14"/>
    </row>
    <row r="323" spans="1:10" ht="15" hidden="1">
      <c r="A323" s="8" t="str">
        <v/>
      </c>
      <c r="B323" s="61" t="str">
        <v/>
      </c>
      <c r="C323" s="61" t="str">
        <v/>
      </c>
      <c r="D323" s="61" t="str">
        <v/>
      </c>
      <c r="E323" s="64" t="str">
        <v/>
      </c>
      <c r="F323" s="9" t="str">
        <v/>
      </c>
      <c r="G323" s="51" t="str">
        <v/>
      </c>
      <c r="H323" s="87"/>
      <c r="J323" s="14"/>
    </row>
    <row r="324" spans="1:10" ht="15" hidden="1">
      <c r="A324" s="8" t="str">
        <v/>
      </c>
      <c r="B324" s="61" t="str">
        <v/>
      </c>
      <c r="C324" s="61" t="str">
        <v/>
      </c>
      <c r="D324" s="61" t="str">
        <v/>
      </c>
      <c r="E324" s="64" t="str">
        <v/>
      </c>
      <c r="F324" s="9" t="str">
        <v/>
      </c>
      <c r="G324" s="51" t="str">
        <v/>
      </c>
      <c r="H324" s="87"/>
      <c r="J324" s="14"/>
    </row>
    <row r="325" spans="1:10" ht="15" hidden="1">
      <c r="A325" s="8" t="str">
        <v/>
      </c>
      <c r="B325" s="61" t="str">
        <v/>
      </c>
      <c r="C325" s="61" t="str">
        <v/>
      </c>
      <c r="D325" s="61" t="str">
        <v/>
      </c>
      <c r="E325" s="64" t="str">
        <v/>
      </c>
      <c r="F325" s="9" t="str">
        <v/>
      </c>
      <c r="G325" s="51" t="str">
        <v/>
      </c>
      <c r="H325" s="87"/>
      <c r="J325" s="14"/>
    </row>
    <row r="326" spans="1:10" ht="15" hidden="1">
      <c r="A326" s="8" t="str">
        <v/>
      </c>
      <c r="B326" s="61" t="str">
        <v/>
      </c>
      <c r="C326" s="61" t="str">
        <v/>
      </c>
      <c r="D326" s="61" t="str">
        <v/>
      </c>
      <c r="E326" s="64" t="str">
        <v/>
      </c>
      <c r="F326" s="9" t="str">
        <v/>
      </c>
      <c r="G326" s="51" t="str">
        <v/>
      </c>
      <c r="H326" s="87"/>
      <c r="J326" s="14"/>
    </row>
    <row r="327" spans="1:10" ht="15" hidden="1">
      <c r="A327" s="8" t="str">
        <v/>
      </c>
      <c r="B327" s="61" t="str">
        <v/>
      </c>
      <c r="C327" s="61" t="str">
        <v/>
      </c>
      <c r="D327" s="61" t="str">
        <v/>
      </c>
      <c r="E327" s="64" t="str">
        <v/>
      </c>
      <c r="F327" s="9" t="str">
        <v/>
      </c>
      <c r="G327" s="51" t="str">
        <v/>
      </c>
      <c r="H327" s="87"/>
      <c r="J327" s="14"/>
    </row>
    <row r="328" spans="1:10" ht="15" hidden="1">
      <c r="A328" s="8" t="str">
        <v/>
      </c>
      <c r="B328" s="61" t="str">
        <v/>
      </c>
      <c r="C328" s="61" t="str">
        <v/>
      </c>
      <c r="D328" s="61" t="str">
        <v/>
      </c>
      <c r="E328" s="64" t="str">
        <v/>
      </c>
      <c r="F328" s="9" t="str">
        <v/>
      </c>
      <c r="G328" s="51" t="str">
        <v/>
      </c>
      <c r="H328" s="87"/>
      <c r="J328" s="14"/>
    </row>
    <row r="329" spans="1:10" ht="15" hidden="1">
      <c r="A329" s="8" t="str">
        <v/>
      </c>
      <c r="B329" s="61" t="str">
        <v/>
      </c>
      <c r="C329" s="61" t="str">
        <v/>
      </c>
      <c r="D329" s="61" t="str">
        <v/>
      </c>
      <c r="E329" s="64" t="str">
        <v/>
      </c>
      <c r="F329" s="9" t="str">
        <v/>
      </c>
      <c r="G329" s="51" t="str">
        <v/>
      </c>
      <c r="H329" s="87"/>
      <c r="J329" s="14"/>
    </row>
    <row r="330" spans="1:10" ht="15" hidden="1">
      <c r="A330" s="8" t="str">
        <v/>
      </c>
      <c r="B330" s="61" t="str">
        <v/>
      </c>
      <c r="C330" s="61" t="str">
        <v/>
      </c>
      <c r="D330" s="61" t="str">
        <v/>
      </c>
      <c r="E330" s="64" t="str">
        <v/>
      </c>
      <c r="F330" s="9" t="str">
        <v/>
      </c>
      <c r="G330" s="51" t="str">
        <v/>
      </c>
      <c r="H330" s="87"/>
      <c r="J330" s="14"/>
    </row>
    <row r="331" spans="1:10" ht="15" hidden="1">
      <c r="A331" s="8" t="str">
        <v/>
      </c>
      <c r="B331" s="61" t="str">
        <v/>
      </c>
      <c r="C331" s="61" t="str">
        <v/>
      </c>
      <c r="D331" s="61" t="str">
        <v/>
      </c>
      <c r="E331" s="64" t="str">
        <v/>
      </c>
      <c r="F331" s="9" t="str">
        <v/>
      </c>
      <c r="G331" s="51" t="str">
        <v/>
      </c>
      <c r="H331" s="87"/>
      <c r="J331" s="14"/>
    </row>
    <row r="332" spans="1:10" ht="15" hidden="1">
      <c r="A332" s="8" t="str">
        <v/>
      </c>
      <c r="B332" s="61" t="str">
        <v/>
      </c>
      <c r="C332" s="61" t="str">
        <v/>
      </c>
      <c r="D332" s="61" t="str">
        <v/>
      </c>
      <c r="E332" s="64" t="str">
        <v/>
      </c>
      <c r="F332" s="9" t="str">
        <v/>
      </c>
      <c r="G332" s="51" t="str">
        <v/>
      </c>
      <c r="H332" s="87"/>
      <c r="J332" s="14"/>
    </row>
    <row r="333" spans="1:10" ht="15" hidden="1">
      <c r="A333" s="8" t="str">
        <v/>
      </c>
      <c r="B333" s="61" t="str">
        <v/>
      </c>
      <c r="C333" s="61" t="str">
        <v/>
      </c>
      <c r="D333" s="61" t="str">
        <v/>
      </c>
      <c r="E333" s="64" t="str">
        <v/>
      </c>
      <c r="F333" s="9" t="str">
        <v/>
      </c>
      <c r="G333" s="51" t="str">
        <v/>
      </c>
      <c r="H333" s="87"/>
      <c r="J333" s="14"/>
    </row>
    <row r="334" spans="1:10" ht="15" hidden="1">
      <c r="A334" s="8" t="str">
        <v/>
      </c>
      <c r="B334" s="61" t="str">
        <v/>
      </c>
      <c r="C334" s="61" t="str">
        <v/>
      </c>
      <c r="D334" s="61" t="str">
        <v/>
      </c>
      <c r="E334" s="64" t="str">
        <v/>
      </c>
      <c r="F334" s="9" t="str">
        <v/>
      </c>
      <c r="G334" s="51" t="str">
        <v/>
      </c>
      <c r="H334" s="87"/>
      <c r="J334" s="14"/>
    </row>
    <row r="335" spans="1:10" ht="15" hidden="1" customHeight="1">
      <c r="A335" s="8" t="str">
        <v/>
      </c>
      <c r="B335" s="61" t="str">
        <v/>
      </c>
      <c r="C335" s="61" t="str">
        <v/>
      </c>
      <c r="D335" s="61" t="str">
        <v/>
      </c>
      <c r="E335" s="64" t="str">
        <v/>
      </c>
      <c r="F335" s="9" t="str">
        <v/>
      </c>
      <c r="G335" s="51" t="str">
        <v/>
      </c>
      <c r="H335" s="87"/>
      <c r="J335" s="14"/>
    </row>
    <row r="336" spans="1:10" ht="15" hidden="1">
      <c r="A336" s="8" t="str">
        <v/>
      </c>
      <c r="B336" s="61" t="str">
        <v/>
      </c>
      <c r="C336" s="61" t="str">
        <v/>
      </c>
      <c r="D336" s="61" t="str">
        <v/>
      </c>
      <c r="E336" s="64" t="str">
        <v/>
      </c>
      <c r="F336" s="9" t="str">
        <v/>
      </c>
      <c r="G336" s="51" t="str">
        <v/>
      </c>
      <c r="H336" s="87"/>
      <c r="J336" s="14"/>
    </row>
    <row r="337" spans="1:10" ht="15" hidden="1">
      <c r="A337" s="8" t="str">
        <v/>
      </c>
      <c r="B337" s="61" t="str">
        <v/>
      </c>
      <c r="C337" s="61" t="str">
        <v/>
      </c>
      <c r="D337" s="61" t="str">
        <v/>
      </c>
      <c r="E337" s="64" t="str">
        <v/>
      </c>
      <c r="F337" s="9" t="str">
        <v/>
      </c>
      <c r="G337" s="51" t="str">
        <v/>
      </c>
      <c r="H337" s="87"/>
      <c r="J337" s="12"/>
    </row>
    <row r="338" spans="1:10" ht="15" hidden="1">
      <c r="A338" s="8" t="str">
        <v/>
      </c>
      <c r="B338" s="61" t="str">
        <v/>
      </c>
      <c r="C338" s="61" t="str">
        <v/>
      </c>
      <c r="D338" s="61" t="str">
        <v/>
      </c>
      <c r="E338" s="64" t="str">
        <v/>
      </c>
      <c r="F338" s="9" t="str">
        <v/>
      </c>
      <c r="G338" s="51" t="str">
        <v/>
      </c>
      <c r="H338" s="87"/>
      <c r="J338" s="14"/>
    </row>
    <row r="339" spans="1:10" ht="15" hidden="1">
      <c r="A339" s="8" t="str">
        <v/>
      </c>
      <c r="B339" s="61" t="str">
        <v/>
      </c>
      <c r="C339" s="61" t="str">
        <v/>
      </c>
      <c r="D339" s="61" t="str">
        <v/>
      </c>
      <c r="E339" s="64" t="str">
        <v/>
      </c>
      <c r="F339" s="9" t="str">
        <v/>
      </c>
      <c r="G339" s="51" t="str">
        <v/>
      </c>
      <c r="H339" s="87"/>
      <c r="J339" s="14"/>
    </row>
    <row r="340" spans="1:10" ht="15" hidden="1">
      <c r="A340" s="8" t="str">
        <v/>
      </c>
      <c r="B340" s="61" t="str">
        <v/>
      </c>
      <c r="C340" s="61" t="str">
        <v/>
      </c>
      <c r="D340" s="61" t="str">
        <v/>
      </c>
      <c r="E340" s="64" t="str">
        <v/>
      </c>
      <c r="F340" s="9" t="str">
        <v/>
      </c>
      <c r="G340" s="51" t="str">
        <v/>
      </c>
      <c r="H340" s="87"/>
      <c r="J340" s="14"/>
    </row>
    <row r="341" spans="1:10" ht="15" hidden="1">
      <c r="A341" s="8" t="str">
        <v/>
      </c>
      <c r="B341" s="61" t="str">
        <v/>
      </c>
      <c r="C341" s="61" t="str">
        <v/>
      </c>
      <c r="D341" s="61" t="str">
        <v/>
      </c>
      <c r="E341" s="64" t="str">
        <v/>
      </c>
      <c r="F341" s="9" t="str">
        <v/>
      </c>
      <c r="G341" s="51" t="str">
        <v/>
      </c>
      <c r="H341" s="87"/>
      <c r="J341" s="14"/>
    </row>
    <row r="342" spans="1:10" ht="15" hidden="1">
      <c r="A342" s="8" t="str">
        <v/>
      </c>
      <c r="B342" s="61" t="str">
        <v/>
      </c>
      <c r="C342" s="61" t="str">
        <v/>
      </c>
      <c r="D342" s="61" t="str">
        <v/>
      </c>
      <c r="E342" s="64" t="str">
        <v/>
      </c>
      <c r="F342" s="9" t="str">
        <v/>
      </c>
      <c r="G342" s="51" t="str">
        <v/>
      </c>
      <c r="H342" s="87"/>
      <c r="J342" s="14"/>
    </row>
    <row r="343" spans="1:10" ht="15" hidden="1">
      <c r="A343" s="8" t="str">
        <v/>
      </c>
      <c r="B343" s="61" t="str">
        <v/>
      </c>
      <c r="C343" s="61" t="str">
        <v/>
      </c>
      <c r="D343" s="61" t="str">
        <v/>
      </c>
      <c r="E343" s="64" t="str">
        <v/>
      </c>
      <c r="F343" s="9" t="str">
        <v/>
      </c>
      <c r="G343" s="51" t="str">
        <v/>
      </c>
      <c r="H343" s="87"/>
      <c r="J343" s="14"/>
    </row>
    <row r="344" spans="1:10" ht="15" hidden="1">
      <c r="A344" s="8" t="str">
        <v/>
      </c>
      <c r="B344" s="61" t="str">
        <v/>
      </c>
      <c r="C344" s="61" t="str">
        <v/>
      </c>
      <c r="D344" s="61" t="str">
        <v/>
      </c>
      <c r="E344" s="64" t="str">
        <v/>
      </c>
      <c r="F344" s="9" t="str">
        <v/>
      </c>
      <c r="G344" s="51" t="str">
        <v/>
      </c>
      <c r="H344" s="87"/>
      <c r="J344" s="14"/>
    </row>
    <row r="345" spans="1:10" ht="15" hidden="1">
      <c r="A345" s="8" t="str">
        <v/>
      </c>
      <c r="B345" s="61" t="str">
        <v/>
      </c>
      <c r="C345" s="61" t="str">
        <v/>
      </c>
      <c r="D345" s="61" t="str">
        <v/>
      </c>
      <c r="E345" s="64" t="str">
        <v/>
      </c>
      <c r="F345" s="9" t="str">
        <v/>
      </c>
      <c r="G345" s="51" t="str">
        <v/>
      </c>
      <c r="H345" s="87"/>
      <c r="J345" s="14"/>
    </row>
    <row r="346" spans="1:10" ht="15" hidden="1">
      <c r="A346" s="8" t="str">
        <v/>
      </c>
      <c r="B346" s="61" t="str">
        <v/>
      </c>
      <c r="C346" s="61" t="str">
        <v/>
      </c>
      <c r="D346" s="61" t="str">
        <v/>
      </c>
      <c r="E346" s="64" t="str">
        <v/>
      </c>
      <c r="F346" s="9" t="str">
        <v/>
      </c>
      <c r="G346" s="51" t="str">
        <v/>
      </c>
      <c r="H346" s="87"/>
      <c r="J346" s="14"/>
    </row>
    <row r="347" spans="1:10" ht="15" hidden="1">
      <c r="A347" s="8" t="str">
        <v/>
      </c>
      <c r="B347" s="61" t="str">
        <v/>
      </c>
      <c r="C347" s="61" t="str">
        <v/>
      </c>
      <c r="D347" s="61" t="str">
        <v/>
      </c>
      <c r="E347" s="64" t="str">
        <v/>
      </c>
      <c r="F347" s="9" t="str">
        <v/>
      </c>
      <c r="G347" s="51" t="str">
        <v/>
      </c>
      <c r="H347" s="87"/>
      <c r="J347" s="14"/>
    </row>
    <row r="348" spans="1:10" ht="15" hidden="1">
      <c r="A348" s="8" t="str">
        <v/>
      </c>
      <c r="B348" s="61" t="str">
        <v/>
      </c>
      <c r="C348" s="61" t="str">
        <v/>
      </c>
      <c r="D348" s="61" t="str">
        <v/>
      </c>
      <c r="E348" s="64" t="str">
        <v/>
      </c>
      <c r="F348" s="9" t="str">
        <v/>
      </c>
      <c r="G348" s="51" t="str">
        <v/>
      </c>
      <c r="H348" s="87"/>
      <c r="J348" s="14"/>
    </row>
    <row r="349" spans="1:10" ht="15" hidden="1">
      <c r="A349" s="8" t="str">
        <v/>
      </c>
      <c r="B349" s="61" t="str">
        <v/>
      </c>
      <c r="C349" s="61" t="str">
        <v/>
      </c>
      <c r="D349" s="61" t="str">
        <v/>
      </c>
      <c r="E349" s="64" t="str">
        <v/>
      </c>
      <c r="F349" s="9" t="str">
        <v/>
      </c>
      <c r="G349" s="51" t="str">
        <v/>
      </c>
      <c r="H349" s="87"/>
      <c r="J349" s="14"/>
    </row>
    <row r="350" spans="1:10" ht="15" hidden="1">
      <c r="A350" s="8" t="str">
        <v/>
      </c>
      <c r="B350" s="61" t="str">
        <v/>
      </c>
      <c r="C350" s="61" t="str">
        <v/>
      </c>
      <c r="D350" s="61" t="str">
        <v/>
      </c>
      <c r="E350" s="64" t="str">
        <v/>
      </c>
      <c r="F350" s="9" t="str">
        <v/>
      </c>
      <c r="G350" s="51" t="str">
        <v/>
      </c>
      <c r="H350" s="87"/>
      <c r="J350" s="14"/>
    </row>
    <row r="351" spans="1:10" ht="15" hidden="1">
      <c r="A351" s="8" t="str">
        <v/>
      </c>
      <c r="B351" s="61" t="str">
        <v/>
      </c>
      <c r="C351" s="61" t="str">
        <v/>
      </c>
      <c r="D351" s="61" t="str">
        <v/>
      </c>
      <c r="E351" s="64" t="str">
        <v/>
      </c>
      <c r="F351" s="9" t="str">
        <v/>
      </c>
      <c r="G351" s="51" t="str">
        <v/>
      </c>
      <c r="H351" s="87"/>
      <c r="J351" s="14"/>
    </row>
    <row r="352" spans="1:10" ht="15" hidden="1">
      <c r="A352" s="8" t="str">
        <v/>
      </c>
      <c r="B352" s="61" t="str">
        <v/>
      </c>
      <c r="C352" s="61" t="str">
        <v/>
      </c>
      <c r="D352" s="61" t="str">
        <v/>
      </c>
      <c r="E352" s="64" t="str">
        <v/>
      </c>
      <c r="F352" s="9" t="str">
        <v/>
      </c>
      <c r="G352" s="51" t="str">
        <v/>
      </c>
      <c r="H352" s="87"/>
      <c r="J352" s="14"/>
    </row>
    <row r="353" spans="1:10" ht="15" hidden="1">
      <c r="A353" s="8" t="str">
        <v/>
      </c>
      <c r="B353" s="61" t="str">
        <v/>
      </c>
      <c r="C353" s="61" t="str">
        <v/>
      </c>
      <c r="D353" s="61" t="str">
        <v/>
      </c>
      <c r="E353" s="64" t="str">
        <v/>
      </c>
      <c r="F353" s="9" t="str">
        <v/>
      </c>
      <c r="G353" s="51" t="str">
        <v/>
      </c>
      <c r="H353" s="87"/>
      <c r="J353" s="14"/>
    </row>
    <row r="354" spans="1:10" ht="15" hidden="1">
      <c r="A354" s="8" t="str">
        <v/>
      </c>
      <c r="B354" s="61" t="str">
        <v/>
      </c>
      <c r="C354" s="61" t="str">
        <v/>
      </c>
      <c r="D354" s="61" t="str">
        <v/>
      </c>
      <c r="E354" s="64" t="str">
        <v/>
      </c>
      <c r="F354" s="9" t="str">
        <v/>
      </c>
      <c r="G354" s="51" t="str">
        <v/>
      </c>
      <c r="H354" s="87"/>
      <c r="J354" s="14"/>
    </row>
    <row r="355" spans="1:10" ht="15" hidden="1" customHeight="1">
      <c r="A355" s="8" t="str">
        <v/>
      </c>
      <c r="B355" s="61" t="str">
        <v/>
      </c>
      <c r="C355" s="61" t="str">
        <v/>
      </c>
      <c r="D355" s="61" t="str">
        <v/>
      </c>
      <c r="E355" s="64" t="str">
        <v/>
      </c>
      <c r="F355" s="9" t="str">
        <v/>
      </c>
      <c r="G355" s="51" t="str">
        <v/>
      </c>
      <c r="H355" s="87"/>
      <c r="J355" s="14"/>
    </row>
    <row r="356" spans="1:10" ht="15" hidden="1">
      <c r="A356" s="8" t="str">
        <v/>
      </c>
      <c r="B356" s="61" t="str">
        <v/>
      </c>
      <c r="C356" s="61" t="str">
        <v/>
      </c>
      <c r="D356" s="61" t="str">
        <v/>
      </c>
      <c r="E356" s="64" t="str">
        <v/>
      </c>
      <c r="F356" s="9" t="str">
        <v/>
      </c>
      <c r="G356" s="51" t="str">
        <v/>
      </c>
      <c r="H356" s="87"/>
      <c r="J356" s="14"/>
    </row>
    <row r="357" spans="1:10" ht="15" hidden="1">
      <c r="A357" s="8" t="str">
        <v/>
      </c>
      <c r="B357" s="61" t="str">
        <v/>
      </c>
      <c r="C357" s="61" t="str">
        <v/>
      </c>
      <c r="D357" s="61" t="str">
        <v/>
      </c>
      <c r="E357" s="64" t="str">
        <v/>
      </c>
      <c r="F357" s="9" t="str">
        <v/>
      </c>
      <c r="G357" s="51" t="str">
        <v/>
      </c>
      <c r="H357" s="87"/>
      <c r="J357" s="12"/>
    </row>
    <row r="358" spans="1:10" ht="15" hidden="1">
      <c r="A358" s="8" t="str">
        <v/>
      </c>
      <c r="B358" s="61" t="str">
        <v/>
      </c>
      <c r="C358" s="61" t="str">
        <v/>
      </c>
      <c r="D358" s="61" t="str">
        <v/>
      </c>
      <c r="E358" s="64" t="str">
        <v/>
      </c>
      <c r="F358" s="9" t="str">
        <v/>
      </c>
      <c r="G358" s="51" t="str">
        <v/>
      </c>
      <c r="H358" s="87"/>
      <c r="J358" s="14"/>
    </row>
    <row r="359" spans="1:10" ht="15" hidden="1">
      <c r="A359" s="8" t="str">
        <v/>
      </c>
      <c r="B359" s="61" t="str">
        <v/>
      </c>
      <c r="C359" s="61" t="str">
        <v/>
      </c>
      <c r="D359" s="61" t="str">
        <v/>
      </c>
      <c r="E359" s="64" t="str">
        <v/>
      </c>
      <c r="F359" s="9" t="str">
        <v/>
      </c>
      <c r="G359" s="51" t="str">
        <v/>
      </c>
      <c r="H359" s="87"/>
      <c r="J359" s="14"/>
    </row>
    <row r="360" spans="1:10" ht="15" hidden="1">
      <c r="A360" s="8" t="str">
        <v/>
      </c>
      <c r="B360" s="61" t="str">
        <v/>
      </c>
      <c r="C360" s="61" t="str">
        <v/>
      </c>
      <c r="D360" s="61" t="str">
        <v/>
      </c>
      <c r="E360" s="64" t="str">
        <v/>
      </c>
      <c r="F360" s="9" t="str">
        <v/>
      </c>
      <c r="G360" s="51" t="str">
        <v/>
      </c>
      <c r="H360" s="87"/>
      <c r="J360" s="14"/>
    </row>
    <row r="361" spans="1:10" ht="15" hidden="1">
      <c r="A361" s="8" t="str">
        <v/>
      </c>
      <c r="B361" s="61" t="str">
        <v/>
      </c>
      <c r="C361" s="61" t="str">
        <v/>
      </c>
      <c r="D361" s="61" t="str">
        <v/>
      </c>
      <c r="E361" s="64" t="str">
        <v/>
      </c>
      <c r="F361" s="9" t="str">
        <v/>
      </c>
      <c r="G361" s="51" t="str">
        <v/>
      </c>
      <c r="H361" s="87"/>
      <c r="J361" s="14"/>
    </row>
    <row r="362" spans="1:10" ht="15" hidden="1">
      <c r="A362" s="8" t="str">
        <v/>
      </c>
      <c r="B362" s="61" t="str">
        <v/>
      </c>
      <c r="C362" s="61" t="str">
        <v/>
      </c>
      <c r="D362" s="61" t="str">
        <v/>
      </c>
      <c r="E362" s="64" t="str">
        <v/>
      </c>
      <c r="F362" s="9" t="str">
        <v/>
      </c>
      <c r="G362" s="51" t="str">
        <v/>
      </c>
      <c r="H362" s="87"/>
      <c r="J362" s="14"/>
    </row>
    <row r="363" spans="1:10" ht="15" hidden="1">
      <c r="A363" s="8" t="str">
        <v/>
      </c>
      <c r="B363" s="61" t="str">
        <v/>
      </c>
      <c r="C363" s="61" t="str">
        <v/>
      </c>
      <c r="D363" s="61" t="str">
        <v/>
      </c>
      <c r="E363" s="64" t="str">
        <v/>
      </c>
      <c r="F363" s="9" t="str">
        <v/>
      </c>
      <c r="G363" s="51" t="str">
        <v/>
      </c>
      <c r="H363" s="87"/>
      <c r="J363" s="14"/>
    </row>
    <row r="364" spans="1:10" ht="15" hidden="1">
      <c r="A364" s="8" t="str">
        <v/>
      </c>
      <c r="B364" s="61" t="str">
        <v/>
      </c>
      <c r="C364" s="61" t="str">
        <v/>
      </c>
      <c r="D364" s="61" t="str">
        <v/>
      </c>
      <c r="E364" s="64" t="str">
        <v/>
      </c>
      <c r="F364" s="9" t="str">
        <v/>
      </c>
      <c r="G364" s="51" t="str">
        <v/>
      </c>
      <c r="H364" s="87"/>
      <c r="J364" s="14"/>
    </row>
    <row r="365" spans="1:10" ht="15" hidden="1">
      <c r="A365" s="8" t="str">
        <v/>
      </c>
      <c r="B365" s="61" t="str">
        <v/>
      </c>
      <c r="C365" s="61" t="str">
        <v/>
      </c>
      <c r="D365" s="61" t="str">
        <v/>
      </c>
      <c r="E365" s="64" t="str">
        <v/>
      </c>
      <c r="F365" s="9" t="str">
        <v/>
      </c>
      <c r="G365" s="51" t="str">
        <v/>
      </c>
      <c r="H365" s="87"/>
      <c r="J365" s="14"/>
    </row>
    <row r="366" spans="1:10" ht="15" hidden="1">
      <c r="A366" s="8" t="str">
        <v/>
      </c>
      <c r="B366" s="61" t="str">
        <v/>
      </c>
      <c r="C366" s="61" t="str">
        <v/>
      </c>
      <c r="D366" s="61" t="str">
        <v/>
      </c>
      <c r="E366" s="64" t="str">
        <v/>
      </c>
      <c r="F366" s="9" t="str">
        <v/>
      </c>
      <c r="G366" s="51" t="str">
        <v/>
      </c>
      <c r="H366" s="87"/>
      <c r="J366" s="14"/>
    </row>
    <row r="367" spans="1:10" ht="15" hidden="1">
      <c r="A367" s="8" t="str">
        <v/>
      </c>
      <c r="B367" s="61" t="str">
        <v/>
      </c>
      <c r="C367" s="61" t="str">
        <v/>
      </c>
      <c r="D367" s="61" t="str">
        <v/>
      </c>
      <c r="E367" s="64" t="str">
        <v/>
      </c>
      <c r="F367" s="9" t="str">
        <v/>
      </c>
      <c r="G367" s="51" t="str">
        <v/>
      </c>
      <c r="H367" s="87"/>
      <c r="J367" s="14"/>
    </row>
    <row r="368" spans="1:10" ht="15" hidden="1">
      <c r="A368" s="8" t="str">
        <v/>
      </c>
      <c r="B368" s="61" t="str">
        <v/>
      </c>
      <c r="C368" s="61" t="str">
        <v/>
      </c>
      <c r="D368" s="61" t="str">
        <v/>
      </c>
      <c r="E368" s="64" t="str">
        <v/>
      </c>
      <c r="F368" s="9" t="str">
        <v/>
      </c>
      <c r="G368" s="51" t="str">
        <v/>
      </c>
      <c r="H368" s="87"/>
      <c r="J368" s="14"/>
    </row>
    <row r="369" spans="1:10" ht="15" hidden="1">
      <c r="A369" s="8" t="str">
        <v/>
      </c>
      <c r="B369" s="61" t="str">
        <v/>
      </c>
      <c r="C369" s="61" t="str">
        <v/>
      </c>
      <c r="D369" s="61" t="str">
        <v/>
      </c>
      <c r="E369" s="64" t="str">
        <v/>
      </c>
      <c r="F369" s="9" t="str">
        <v/>
      </c>
      <c r="G369" s="51" t="str">
        <v/>
      </c>
      <c r="H369" s="87"/>
      <c r="J369" s="14"/>
    </row>
    <row r="370" spans="1:10" ht="15" hidden="1">
      <c r="A370" s="8" t="str">
        <v/>
      </c>
      <c r="B370" s="61" t="str">
        <v/>
      </c>
      <c r="C370" s="61" t="str">
        <v/>
      </c>
      <c r="D370" s="61" t="str">
        <v/>
      </c>
      <c r="E370" s="64" t="str">
        <v/>
      </c>
      <c r="F370" s="9" t="str">
        <v/>
      </c>
      <c r="G370" s="51" t="str">
        <v/>
      </c>
      <c r="H370" s="87"/>
      <c r="J370" s="14"/>
    </row>
    <row r="371" spans="1:10" ht="15" hidden="1">
      <c r="A371" s="8" t="str">
        <v/>
      </c>
      <c r="B371" s="61" t="str">
        <v/>
      </c>
      <c r="C371" s="61" t="str">
        <v/>
      </c>
      <c r="D371" s="61" t="str">
        <v/>
      </c>
      <c r="E371" s="64" t="str">
        <v/>
      </c>
      <c r="F371" s="9" t="str">
        <v/>
      </c>
      <c r="G371" s="51" t="str">
        <v/>
      </c>
      <c r="H371" s="87"/>
      <c r="J371" s="14"/>
    </row>
    <row r="372" spans="1:10" ht="15" hidden="1">
      <c r="A372" s="8" t="str">
        <v/>
      </c>
      <c r="B372" s="61" t="str">
        <v/>
      </c>
      <c r="C372" s="61" t="str">
        <v/>
      </c>
      <c r="D372" s="61" t="str">
        <v/>
      </c>
      <c r="E372" s="64" t="str">
        <v/>
      </c>
      <c r="F372" s="9" t="str">
        <v/>
      </c>
      <c r="G372" s="51" t="str">
        <v/>
      </c>
      <c r="H372" s="87"/>
      <c r="J372" s="14"/>
    </row>
    <row r="373" spans="1:10" ht="15" hidden="1">
      <c r="A373" s="8" t="str">
        <v/>
      </c>
      <c r="B373" s="61" t="str">
        <v/>
      </c>
      <c r="C373" s="61" t="str">
        <v/>
      </c>
      <c r="D373" s="61" t="str">
        <v/>
      </c>
      <c r="E373" s="64" t="str">
        <v/>
      </c>
      <c r="F373" s="9" t="str">
        <v/>
      </c>
      <c r="G373" s="51" t="str">
        <v/>
      </c>
      <c r="H373" s="87"/>
      <c r="J373" s="14"/>
    </row>
    <row r="374" spans="1:10" ht="15" hidden="1">
      <c r="A374" s="8" t="str">
        <v/>
      </c>
      <c r="B374" s="61" t="str">
        <v/>
      </c>
      <c r="C374" s="61" t="str">
        <v/>
      </c>
      <c r="D374" s="61" t="str">
        <v/>
      </c>
      <c r="E374" s="64" t="str">
        <v/>
      </c>
      <c r="F374" s="9" t="str">
        <v/>
      </c>
      <c r="G374" s="51" t="str">
        <v/>
      </c>
      <c r="H374" s="87"/>
      <c r="J374" s="14"/>
    </row>
    <row r="375" spans="1:10" ht="15" hidden="1" customHeight="1">
      <c r="A375" s="8" t="str">
        <v/>
      </c>
      <c r="B375" s="61" t="str">
        <v/>
      </c>
      <c r="C375" s="61" t="str">
        <v/>
      </c>
      <c r="D375" s="61" t="str">
        <v/>
      </c>
      <c r="E375" s="64" t="str">
        <v/>
      </c>
      <c r="F375" s="9" t="str">
        <v/>
      </c>
      <c r="G375" s="51" t="str">
        <v/>
      </c>
      <c r="H375" s="87"/>
      <c r="J375" s="14"/>
    </row>
    <row r="376" spans="1:10" ht="15" hidden="1">
      <c r="A376" s="8" t="str">
        <v/>
      </c>
      <c r="B376" s="61" t="str">
        <v/>
      </c>
      <c r="C376" s="61" t="str">
        <v/>
      </c>
      <c r="D376" s="61" t="str">
        <v/>
      </c>
      <c r="E376" s="64" t="str">
        <v/>
      </c>
      <c r="F376" s="9" t="str">
        <v/>
      </c>
      <c r="G376" s="51" t="str">
        <v/>
      </c>
      <c r="H376" s="87"/>
      <c r="J376" s="14"/>
    </row>
    <row r="377" spans="1:10" ht="15" hidden="1">
      <c r="A377" s="8" t="str">
        <v/>
      </c>
      <c r="B377" s="61" t="str">
        <v/>
      </c>
      <c r="C377" s="61" t="str">
        <v/>
      </c>
      <c r="D377" s="61" t="str">
        <v/>
      </c>
      <c r="E377" s="64" t="str">
        <v/>
      </c>
      <c r="F377" s="9" t="str">
        <v/>
      </c>
      <c r="G377" s="51" t="str">
        <v/>
      </c>
      <c r="H377" s="87"/>
      <c r="J377" s="12"/>
    </row>
    <row r="378" spans="1:10" ht="15" hidden="1">
      <c r="A378" s="8" t="str">
        <v/>
      </c>
      <c r="B378" s="61" t="str">
        <v/>
      </c>
      <c r="C378" s="61" t="str">
        <v/>
      </c>
      <c r="D378" s="61" t="str">
        <v/>
      </c>
      <c r="E378" s="64" t="str">
        <v/>
      </c>
      <c r="F378" s="9" t="str">
        <v/>
      </c>
      <c r="G378" s="51" t="str">
        <v/>
      </c>
      <c r="H378" s="87"/>
      <c r="J378" s="14"/>
    </row>
    <row r="379" spans="1:10" ht="15" hidden="1">
      <c r="A379" s="8" t="str">
        <v/>
      </c>
      <c r="B379" s="61" t="str">
        <v/>
      </c>
      <c r="C379" s="61" t="str">
        <v/>
      </c>
      <c r="D379" s="61" t="str">
        <v/>
      </c>
      <c r="E379" s="64" t="str">
        <v/>
      </c>
      <c r="F379" s="9" t="str">
        <v/>
      </c>
      <c r="G379" s="51" t="str">
        <v/>
      </c>
      <c r="H379" s="87"/>
      <c r="J379" s="14"/>
    </row>
    <row r="380" spans="1:10" ht="15" hidden="1">
      <c r="A380" s="8" t="str">
        <v/>
      </c>
      <c r="B380" s="61" t="str">
        <v/>
      </c>
      <c r="C380" s="61" t="str">
        <v/>
      </c>
      <c r="D380" s="61" t="str">
        <v/>
      </c>
      <c r="E380" s="64" t="str">
        <v/>
      </c>
      <c r="F380" s="9" t="str">
        <v/>
      </c>
      <c r="G380" s="51" t="str">
        <v/>
      </c>
      <c r="H380" s="87"/>
      <c r="J380" s="14"/>
    </row>
    <row r="381" spans="1:10" ht="15" hidden="1">
      <c r="A381" s="8" t="str">
        <v/>
      </c>
      <c r="B381" s="61" t="str">
        <v/>
      </c>
      <c r="C381" s="61" t="str">
        <v/>
      </c>
      <c r="D381" s="61" t="str">
        <v/>
      </c>
      <c r="E381" s="64" t="str">
        <v/>
      </c>
      <c r="F381" s="9" t="str">
        <v/>
      </c>
      <c r="G381" s="51" t="str">
        <v/>
      </c>
      <c r="H381" s="87"/>
      <c r="J381" s="14"/>
    </row>
    <row r="382" spans="1:10" ht="15" hidden="1">
      <c r="A382" s="8" t="str">
        <v/>
      </c>
      <c r="B382" s="61" t="str">
        <v/>
      </c>
      <c r="C382" s="61" t="str">
        <v/>
      </c>
      <c r="D382" s="61" t="str">
        <v/>
      </c>
      <c r="E382" s="64" t="str">
        <v/>
      </c>
      <c r="F382" s="9" t="str">
        <v/>
      </c>
      <c r="G382" s="51" t="str">
        <v/>
      </c>
      <c r="H382" s="87"/>
      <c r="J382" s="14"/>
    </row>
    <row r="383" spans="1:10" ht="15" hidden="1">
      <c r="A383" s="8" t="str">
        <v/>
      </c>
      <c r="B383" s="61" t="str">
        <v/>
      </c>
      <c r="C383" s="61" t="str">
        <v/>
      </c>
      <c r="D383" s="61" t="str">
        <v/>
      </c>
      <c r="E383" s="64" t="str">
        <v/>
      </c>
      <c r="F383" s="9" t="str">
        <v/>
      </c>
      <c r="G383" s="51" t="str">
        <v/>
      </c>
      <c r="H383" s="87"/>
      <c r="J383" s="14"/>
    </row>
    <row r="384" spans="1:10" ht="15" hidden="1">
      <c r="A384" s="8" t="str">
        <v/>
      </c>
      <c r="B384" s="61" t="str">
        <v/>
      </c>
      <c r="C384" s="61" t="str">
        <v/>
      </c>
      <c r="D384" s="61" t="str">
        <v/>
      </c>
      <c r="E384" s="64" t="str">
        <v/>
      </c>
      <c r="F384" s="9" t="str">
        <v/>
      </c>
      <c r="G384" s="51" t="str">
        <v/>
      </c>
      <c r="H384" s="87"/>
      <c r="J384" s="14"/>
    </row>
    <row r="385" spans="1:10" ht="15" hidden="1">
      <c r="A385" s="8" t="str">
        <v/>
      </c>
      <c r="B385" s="61" t="str">
        <v/>
      </c>
      <c r="C385" s="61" t="str">
        <v/>
      </c>
      <c r="D385" s="61" t="str">
        <v/>
      </c>
      <c r="E385" s="64" t="str">
        <v/>
      </c>
      <c r="F385" s="9" t="str">
        <v/>
      </c>
      <c r="G385" s="51" t="str">
        <v/>
      </c>
      <c r="H385" s="87"/>
      <c r="J385" s="14"/>
    </row>
    <row r="386" spans="1:10" ht="15" hidden="1">
      <c r="A386" s="8" t="str">
        <v/>
      </c>
      <c r="B386" s="61" t="str">
        <v/>
      </c>
      <c r="C386" s="61" t="str">
        <v/>
      </c>
      <c r="D386" s="61" t="str">
        <v/>
      </c>
      <c r="E386" s="64" t="str">
        <v/>
      </c>
      <c r="F386" s="9" t="str">
        <v/>
      </c>
      <c r="G386" s="51" t="str">
        <v/>
      </c>
      <c r="H386" s="87"/>
      <c r="J386" s="14"/>
    </row>
    <row r="387" spans="1:10" ht="15" hidden="1">
      <c r="A387" s="8" t="str">
        <v/>
      </c>
      <c r="B387" s="61" t="str">
        <v/>
      </c>
      <c r="C387" s="61" t="str">
        <v/>
      </c>
      <c r="D387" s="61" t="str">
        <v/>
      </c>
      <c r="E387" s="64" t="str">
        <v/>
      </c>
      <c r="F387" s="9" t="str">
        <v/>
      </c>
      <c r="G387" s="51" t="str">
        <v/>
      </c>
      <c r="H387" s="87"/>
      <c r="J387" s="14"/>
    </row>
    <row r="388" spans="1:10" ht="15" hidden="1">
      <c r="A388" s="8" t="str">
        <v/>
      </c>
      <c r="B388" s="61" t="str">
        <v/>
      </c>
      <c r="C388" s="61" t="str">
        <v/>
      </c>
      <c r="D388" s="61" t="str">
        <v/>
      </c>
      <c r="E388" s="64" t="str">
        <v/>
      </c>
      <c r="F388" s="9" t="str">
        <v/>
      </c>
      <c r="G388" s="51" t="str">
        <v/>
      </c>
      <c r="H388" s="87"/>
      <c r="J388" s="14"/>
    </row>
    <row r="389" spans="1:10" ht="15" hidden="1">
      <c r="A389" s="8" t="str">
        <v/>
      </c>
      <c r="B389" s="61" t="str">
        <v/>
      </c>
      <c r="C389" s="61" t="str">
        <v/>
      </c>
      <c r="D389" s="61" t="str">
        <v/>
      </c>
      <c r="E389" s="64" t="str">
        <v/>
      </c>
      <c r="F389" s="9" t="str">
        <v/>
      </c>
      <c r="G389" s="51" t="str">
        <v/>
      </c>
      <c r="H389" s="87"/>
      <c r="J389" s="14"/>
    </row>
    <row r="390" spans="1:10" ht="15" hidden="1">
      <c r="A390" s="8" t="str">
        <v/>
      </c>
      <c r="B390" s="61" t="str">
        <v/>
      </c>
      <c r="C390" s="61" t="str">
        <v/>
      </c>
      <c r="D390" s="61" t="str">
        <v/>
      </c>
      <c r="E390" s="64" t="str">
        <v/>
      </c>
      <c r="F390" s="9" t="str">
        <v/>
      </c>
      <c r="G390" s="51" t="str">
        <v/>
      </c>
      <c r="H390" s="87"/>
      <c r="J390" s="14"/>
    </row>
    <row r="391" spans="1:10" ht="15" hidden="1">
      <c r="A391" s="8" t="str">
        <v/>
      </c>
      <c r="B391" s="61" t="str">
        <v/>
      </c>
      <c r="C391" s="61" t="str">
        <v/>
      </c>
      <c r="D391" s="61" t="str">
        <v/>
      </c>
      <c r="E391" s="64" t="str">
        <v/>
      </c>
      <c r="F391" s="9" t="str">
        <v/>
      </c>
      <c r="G391" s="51" t="str">
        <v/>
      </c>
      <c r="H391" s="87"/>
      <c r="J391" s="14"/>
    </row>
    <row r="392" spans="1:10" ht="15" hidden="1">
      <c r="A392" s="8" t="str">
        <v/>
      </c>
      <c r="B392" s="61" t="str">
        <v/>
      </c>
      <c r="C392" s="61" t="str">
        <v/>
      </c>
      <c r="D392" s="61" t="str">
        <v/>
      </c>
      <c r="E392" s="64" t="str">
        <v/>
      </c>
      <c r="F392" s="9" t="str">
        <v/>
      </c>
      <c r="G392" s="51" t="str">
        <v/>
      </c>
      <c r="H392" s="87"/>
      <c r="J392" s="14"/>
    </row>
    <row r="393" spans="1:10" ht="15" hidden="1">
      <c r="A393" s="8" t="str">
        <v/>
      </c>
      <c r="B393" s="61" t="str">
        <v/>
      </c>
      <c r="C393" s="61" t="str">
        <v/>
      </c>
      <c r="D393" s="61" t="str">
        <v/>
      </c>
      <c r="E393" s="64" t="str">
        <v/>
      </c>
      <c r="F393" s="9" t="str">
        <v/>
      </c>
      <c r="G393" s="51" t="str">
        <v/>
      </c>
      <c r="H393" s="87"/>
      <c r="J393" s="14"/>
    </row>
    <row r="394" spans="1:10" ht="15" hidden="1">
      <c r="A394" s="8" t="str">
        <v/>
      </c>
      <c r="B394" s="61" t="str">
        <v/>
      </c>
      <c r="C394" s="61" t="str">
        <v/>
      </c>
      <c r="D394" s="61" t="str">
        <v/>
      </c>
      <c r="E394" s="64" t="str">
        <v/>
      </c>
      <c r="F394" s="9" t="str">
        <v/>
      </c>
      <c r="G394" s="51" t="str">
        <v/>
      </c>
      <c r="H394" s="87"/>
      <c r="J394" s="14"/>
    </row>
    <row r="395" spans="1:10" ht="15" hidden="1" customHeight="1">
      <c r="A395" s="8" t="str">
        <v/>
      </c>
      <c r="B395" s="61" t="str">
        <v/>
      </c>
      <c r="C395" s="61" t="str">
        <v/>
      </c>
      <c r="D395" s="61" t="str">
        <v/>
      </c>
      <c r="E395" s="64" t="str">
        <v/>
      </c>
      <c r="F395" s="9" t="str">
        <v/>
      </c>
      <c r="G395" s="51" t="str">
        <v/>
      </c>
      <c r="H395" s="87"/>
      <c r="J395" s="14"/>
    </row>
    <row r="396" spans="1:10" ht="15" hidden="1">
      <c r="A396" s="8" t="str">
        <v/>
      </c>
      <c r="B396" s="61" t="str">
        <v/>
      </c>
      <c r="C396" s="61" t="str">
        <v/>
      </c>
      <c r="D396" s="61" t="str">
        <v/>
      </c>
      <c r="E396" s="64" t="str">
        <v/>
      </c>
      <c r="F396" s="9" t="str">
        <v/>
      </c>
      <c r="G396" s="51" t="str">
        <v/>
      </c>
      <c r="H396" s="87"/>
      <c r="J396" s="14"/>
    </row>
    <row r="397" spans="1:10" ht="15" hidden="1">
      <c r="A397" s="8" t="str">
        <v/>
      </c>
      <c r="B397" s="61" t="str">
        <v/>
      </c>
      <c r="C397" s="61" t="str">
        <v/>
      </c>
      <c r="D397" s="61" t="str">
        <v/>
      </c>
      <c r="E397" s="64" t="str">
        <v/>
      </c>
      <c r="F397" s="9" t="str">
        <v/>
      </c>
      <c r="G397" s="51" t="str">
        <v/>
      </c>
      <c r="H397" s="87"/>
      <c r="J397" s="12"/>
    </row>
    <row r="398" spans="1:10" ht="15" hidden="1">
      <c r="A398" s="8" t="str">
        <v/>
      </c>
      <c r="B398" s="61" t="str">
        <v/>
      </c>
      <c r="C398" s="61" t="str">
        <v/>
      </c>
      <c r="D398" s="61" t="str">
        <v/>
      </c>
      <c r="E398" s="64" t="str">
        <v/>
      </c>
      <c r="F398" s="9" t="str">
        <v/>
      </c>
      <c r="G398" s="51" t="str">
        <v/>
      </c>
      <c r="H398" s="87"/>
      <c r="J398" s="14"/>
    </row>
    <row r="399" spans="1:10" ht="15" hidden="1">
      <c r="A399" s="8" t="str">
        <v/>
      </c>
      <c r="B399" s="61" t="str">
        <v/>
      </c>
      <c r="C399" s="61" t="str">
        <v/>
      </c>
      <c r="D399" s="61" t="str">
        <v/>
      </c>
      <c r="E399" s="64" t="str">
        <v/>
      </c>
      <c r="F399" s="9" t="str">
        <v/>
      </c>
      <c r="G399" s="51" t="str">
        <v/>
      </c>
      <c r="H399" s="87"/>
      <c r="J399" s="14"/>
    </row>
    <row r="400" spans="1:10" ht="15" hidden="1">
      <c r="A400" s="8" t="str">
        <v/>
      </c>
      <c r="B400" s="61" t="str">
        <v/>
      </c>
      <c r="C400" s="61" t="str">
        <v/>
      </c>
      <c r="D400" s="61" t="str">
        <v/>
      </c>
      <c r="E400" s="64" t="str">
        <v/>
      </c>
      <c r="F400" s="9" t="str">
        <v/>
      </c>
      <c r="G400" s="51" t="str">
        <v/>
      </c>
      <c r="H400" s="87"/>
      <c r="J400" s="14"/>
    </row>
    <row r="401" spans="1:10" ht="15" hidden="1">
      <c r="A401" s="8" t="str">
        <v/>
      </c>
      <c r="B401" s="61" t="str">
        <v/>
      </c>
      <c r="C401" s="61" t="str">
        <v/>
      </c>
      <c r="D401" s="61" t="str">
        <v/>
      </c>
      <c r="E401" s="64" t="str">
        <v/>
      </c>
      <c r="F401" s="9" t="str">
        <v/>
      </c>
      <c r="G401" s="51" t="str">
        <v/>
      </c>
      <c r="H401" s="87"/>
      <c r="J401" s="14"/>
    </row>
    <row r="402" spans="1:10" ht="15" hidden="1">
      <c r="A402" s="8" t="str">
        <v/>
      </c>
      <c r="B402" s="61" t="str">
        <v/>
      </c>
      <c r="C402" s="61" t="str">
        <v/>
      </c>
      <c r="D402" s="61" t="str">
        <v/>
      </c>
      <c r="E402" s="64" t="str">
        <v/>
      </c>
      <c r="F402" s="9" t="str">
        <v/>
      </c>
      <c r="G402" s="51" t="str">
        <v/>
      </c>
      <c r="H402" s="87"/>
      <c r="J402" s="14"/>
    </row>
    <row r="403" spans="1:10" ht="15" hidden="1">
      <c r="A403" s="8" t="str">
        <v/>
      </c>
      <c r="B403" s="61" t="str">
        <v/>
      </c>
      <c r="C403" s="61" t="str">
        <v/>
      </c>
      <c r="D403" s="61" t="str">
        <v/>
      </c>
      <c r="E403" s="64" t="str">
        <v/>
      </c>
      <c r="F403" s="9" t="str">
        <v/>
      </c>
      <c r="G403" s="51" t="str">
        <v/>
      </c>
      <c r="H403" s="87"/>
      <c r="J403" s="14"/>
    </row>
    <row r="404" spans="1:10" ht="15" hidden="1">
      <c r="A404" s="8" t="str">
        <v/>
      </c>
      <c r="B404" s="61" t="str">
        <v/>
      </c>
      <c r="C404" s="61" t="str">
        <v/>
      </c>
      <c r="D404" s="61" t="str">
        <v/>
      </c>
      <c r="E404" s="64" t="str">
        <v/>
      </c>
      <c r="F404" s="9" t="str">
        <v/>
      </c>
      <c r="G404" s="51" t="str">
        <v/>
      </c>
      <c r="H404" s="87"/>
      <c r="J404" s="14"/>
    </row>
    <row r="405" spans="1:10" ht="15" hidden="1">
      <c r="A405" s="8" t="str">
        <v/>
      </c>
      <c r="B405" s="61" t="str">
        <v/>
      </c>
      <c r="C405" s="61" t="str">
        <v/>
      </c>
      <c r="D405" s="61" t="str">
        <v/>
      </c>
      <c r="E405" s="64" t="str">
        <v/>
      </c>
      <c r="F405" s="9" t="str">
        <v/>
      </c>
      <c r="G405" s="51" t="str">
        <v/>
      </c>
      <c r="H405" s="87"/>
      <c r="J405" s="14"/>
    </row>
    <row r="406" spans="1:10" ht="15" hidden="1">
      <c r="A406" s="8" t="str">
        <v/>
      </c>
      <c r="B406" s="61" t="str">
        <v/>
      </c>
      <c r="C406" s="61" t="str">
        <v/>
      </c>
      <c r="D406" s="61" t="str">
        <v/>
      </c>
      <c r="E406" s="64" t="str">
        <v/>
      </c>
      <c r="F406" s="9" t="str">
        <v/>
      </c>
      <c r="G406" s="51" t="str">
        <v/>
      </c>
      <c r="H406" s="87"/>
      <c r="J406" s="14"/>
    </row>
    <row r="407" spans="1:10" ht="15" hidden="1">
      <c r="A407" s="8" t="str">
        <v/>
      </c>
      <c r="B407" s="61" t="str">
        <v/>
      </c>
      <c r="C407" s="61" t="str">
        <v/>
      </c>
      <c r="D407" s="61" t="str">
        <v/>
      </c>
      <c r="E407" s="64" t="str">
        <v/>
      </c>
      <c r="F407" s="9" t="str">
        <v/>
      </c>
      <c r="G407" s="51" t="str">
        <v/>
      </c>
      <c r="H407" s="87"/>
      <c r="J407" s="14"/>
    </row>
    <row r="408" spans="1:10" ht="15" hidden="1">
      <c r="A408" s="8" t="str">
        <v/>
      </c>
      <c r="B408" s="61" t="str">
        <v/>
      </c>
      <c r="C408" s="61" t="str">
        <v/>
      </c>
      <c r="D408" s="61" t="str">
        <v/>
      </c>
      <c r="E408" s="64" t="str">
        <v/>
      </c>
      <c r="F408" s="9" t="str">
        <v/>
      </c>
      <c r="G408" s="51" t="str">
        <v/>
      </c>
      <c r="H408" s="87"/>
      <c r="J408" s="14"/>
    </row>
    <row r="409" spans="1:10" ht="15" hidden="1">
      <c r="A409" s="8" t="str">
        <v/>
      </c>
      <c r="B409" s="61" t="str">
        <v/>
      </c>
      <c r="C409" s="61" t="str">
        <v/>
      </c>
      <c r="D409" s="61" t="str">
        <v/>
      </c>
      <c r="E409" s="64" t="str">
        <v/>
      </c>
      <c r="F409" s="9" t="str">
        <v/>
      </c>
      <c r="G409" s="51" t="str">
        <v/>
      </c>
      <c r="H409" s="87"/>
      <c r="J409" s="14"/>
    </row>
    <row r="410" spans="1:10" ht="15" hidden="1">
      <c r="A410" s="8" t="str">
        <v/>
      </c>
      <c r="B410" s="61" t="str">
        <v/>
      </c>
      <c r="C410" s="61" t="str">
        <v/>
      </c>
      <c r="D410" s="61" t="str">
        <v/>
      </c>
      <c r="E410" s="64" t="str">
        <v/>
      </c>
      <c r="F410" s="9" t="str">
        <v/>
      </c>
      <c r="G410" s="51" t="str">
        <v/>
      </c>
      <c r="H410" s="87"/>
      <c r="J410" s="14"/>
    </row>
    <row r="411" spans="1:10" ht="15" hidden="1">
      <c r="A411" s="8" t="str">
        <v/>
      </c>
      <c r="B411" s="61" t="str">
        <v/>
      </c>
      <c r="C411" s="61" t="str">
        <v/>
      </c>
      <c r="D411" s="61" t="str">
        <v/>
      </c>
      <c r="E411" s="64" t="str">
        <v/>
      </c>
      <c r="F411" s="9" t="str">
        <v/>
      </c>
      <c r="G411" s="51" t="str">
        <v/>
      </c>
      <c r="H411" s="87"/>
      <c r="J411" s="14"/>
    </row>
    <row r="412" spans="1:10" ht="15" hidden="1">
      <c r="A412" s="8" t="str">
        <v/>
      </c>
      <c r="B412" s="61" t="str">
        <v/>
      </c>
      <c r="C412" s="61" t="str">
        <v/>
      </c>
      <c r="D412" s="61" t="str">
        <v/>
      </c>
      <c r="E412" s="64" t="str">
        <v/>
      </c>
      <c r="F412" s="9" t="str">
        <v/>
      </c>
      <c r="G412" s="51" t="str">
        <v/>
      </c>
      <c r="H412" s="87"/>
      <c r="J412" s="14"/>
    </row>
    <row r="413" spans="1:10" ht="15" hidden="1">
      <c r="A413" s="8" t="str">
        <v/>
      </c>
      <c r="B413" s="61" t="str">
        <v/>
      </c>
      <c r="C413" s="61" t="str">
        <v/>
      </c>
      <c r="D413" s="61" t="str">
        <v/>
      </c>
      <c r="E413" s="64" t="str">
        <v/>
      </c>
      <c r="F413" s="9" t="str">
        <v/>
      </c>
      <c r="G413" s="51" t="str">
        <v/>
      </c>
      <c r="H413" s="87"/>
      <c r="J413" s="14"/>
    </row>
    <row r="414" spans="1:10" ht="15" hidden="1">
      <c r="A414" s="8" t="str">
        <v/>
      </c>
      <c r="B414" s="61" t="str">
        <v/>
      </c>
      <c r="C414" s="61" t="str">
        <v/>
      </c>
      <c r="D414" s="61" t="str">
        <v/>
      </c>
      <c r="E414" s="64" t="str">
        <v/>
      </c>
      <c r="F414" s="9" t="str">
        <v/>
      </c>
      <c r="G414" s="51" t="str">
        <v/>
      </c>
      <c r="H414" s="87"/>
      <c r="J414" s="14"/>
    </row>
    <row r="415" spans="1:10" ht="15" hidden="1" customHeight="1">
      <c r="A415" s="8" t="str">
        <v/>
      </c>
      <c r="B415" s="61" t="str">
        <v/>
      </c>
      <c r="C415" s="61" t="str">
        <v/>
      </c>
      <c r="D415" s="61" t="str">
        <v/>
      </c>
      <c r="E415" s="64" t="str">
        <v/>
      </c>
      <c r="F415" s="9" t="str">
        <v/>
      </c>
      <c r="G415" s="51" t="str">
        <v/>
      </c>
      <c r="H415" s="87"/>
      <c r="J415" s="14"/>
    </row>
    <row r="416" spans="1:10" ht="15" hidden="1">
      <c r="A416" s="8" t="str">
        <v/>
      </c>
      <c r="B416" s="61" t="str">
        <v/>
      </c>
      <c r="C416" s="61" t="str">
        <v/>
      </c>
      <c r="D416" s="61" t="str">
        <v/>
      </c>
      <c r="E416" s="64" t="str">
        <v/>
      </c>
      <c r="F416" s="9" t="str">
        <v/>
      </c>
      <c r="G416" s="51" t="str">
        <v/>
      </c>
      <c r="H416" s="87"/>
      <c r="J416" s="14"/>
    </row>
    <row r="417" spans="1:10" ht="15" hidden="1">
      <c r="A417" s="8" t="str">
        <v/>
      </c>
      <c r="B417" s="61" t="str">
        <v/>
      </c>
      <c r="C417" s="61" t="str">
        <v/>
      </c>
      <c r="D417" s="61" t="str">
        <v/>
      </c>
      <c r="E417" s="64" t="str">
        <v/>
      </c>
      <c r="F417" s="9" t="str">
        <v/>
      </c>
      <c r="G417" s="51" t="str">
        <v/>
      </c>
      <c r="H417" s="87"/>
      <c r="J417" s="12"/>
    </row>
    <row r="418" spans="1:10" ht="15" hidden="1">
      <c r="A418" s="8" t="str">
        <v/>
      </c>
      <c r="B418" s="61" t="str">
        <v/>
      </c>
      <c r="C418" s="61" t="str">
        <v/>
      </c>
      <c r="D418" s="61" t="str">
        <v/>
      </c>
      <c r="E418" s="64" t="str">
        <v/>
      </c>
      <c r="F418" s="9" t="str">
        <v/>
      </c>
      <c r="G418" s="51" t="str">
        <v/>
      </c>
      <c r="H418" s="87"/>
      <c r="J418" s="14"/>
    </row>
    <row r="419" spans="1:10" ht="15" hidden="1">
      <c r="A419" s="8" t="str">
        <v/>
      </c>
      <c r="B419" s="61" t="str">
        <v/>
      </c>
      <c r="C419" s="61" t="str">
        <v/>
      </c>
      <c r="D419" s="61" t="str">
        <v/>
      </c>
      <c r="E419" s="64" t="str">
        <v/>
      </c>
      <c r="F419" s="9" t="str">
        <v/>
      </c>
      <c r="G419" s="51" t="str">
        <v/>
      </c>
      <c r="H419" s="87"/>
      <c r="J419" s="14"/>
    </row>
    <row r="420" spans="1:10" ht="15" hidden="1">
      <c r="A420" s="8" t="str">
        <v/>
      </c>
      <c r="B420" s="61" t="str">
        <v/>
      </c>
      <c r="C420" s="61" t="str">
        <v/>
      </c>
      <c r="D420" s="61" t="str">
        <v/>
      </c>
      <c r="E420" s="64" t="str">
        <v/>
      </c>
      <c r="F420" s="9" t="str">
        <v/>
      </c>
      <c r="G420" s="51" t="str">
        <v/>
      </c>
      <c r="H420" s="87"/>
      <c r="J420" s="14"/>
    </row>
    <row r="421" spans="1:10" ht="15" hidden="1">
      <c r="A421" s="8" t="str">
        <v/>
      </c>
      <c r="B421" s="61" t="str">
        <v/>
      </c>
      <c r="C421" s="61" t="str">
        <v/>
      </c>
      <c r="D421" s="61" t="str">
        <v/>
      </c>
      <c r="E421" s="64" t="str">
        <v/>
      </c>
      <c r="F421" s="9" t="str">
        <v/>
      </c>
      <c r="G421" s="51" t="str">
        <v/>
      </c>
      <c r="H421" s="87"/>
      <c r="J421" s="14"/>
    </row>
    <row r="422" spans="1:10" ht="15" hidden="1">
      <c r="A422" s="8" t="str">
        <v/>
      </c>
      <c r="B422" s="61" t="str">
        <v/>
      </c>
      <c r="C422" s="61" t="str">
        <v/>
      </c>
      <c r="D422" s="61" t="str">
        <v/>
      </c>
      <c r="E422" s="64" t="str">
        <v/>
      </c>
      <c r="F422" s="9" t="str">
        <v/>
      </c>
      <c r="G422" s="51" t="str">
        <v/>
      </c>
      <c r="H422" s="87"/>
      <c r="J422" s="14"/>
    </row>
    <row r="423" spans="1:10" ht="15" hidden="1">
      <c r="A423" s="8" t="str">
        <v/>
      </c>
      <c r="B423" s="61" t="str">
        <v/>
      </c>
      <c r="C423" s="61" t="str">
        <v/>
      </c>
      <c r="D423" s="61" t="str">
        <v/>
      </c>
      <c r="E423" s="64" t="str">
        <v/>
      </c>
      <c r="F423" s="9" t="str">
        <v/>
      </c>
      <c r="G423" s="51" t="str">
        <v/>
      </c>
      <c r="H423" s="87"/>
      <c r="J423" s="14"/>
    </row>
    <row r="424" spans="1:10" ht="15" hidden="1">
      <c r="A424" s="8" t="str">
        <v/>
      </c>
      <c r="B424" s="61" t="str">
        <v/>
      </c>
      <c r="C424" s="61" t="str">
        <v/>
      </c>
      <c r="D424" s="61" t="str">
        <v/>
      </c>
      <c r="E424" s="64" t="str">
        <v/>
      </c>
      <c r="F424" s="9" t="str">
        <v/>
      </c>
      <c r="G424" s="51" t="str">
        <v/>
      </c>
      <c r="H424" s="87"/>
      <c r="J424" s="14"/>
    </row>
    <row r="425" spans="1:10" ht="15" hidden="1">
      <c r="A425" s="8" t="str">
        <v/>
      </c>
      <c r="B425" s="61" t="str">
        <v/>
      </c>
      <c r="C425" s="61" t="str">
        <v/>
      </c>
      <c r="D425" s="61" t="str">
        <v/>
      </c>
      <c r="E425" s="64" t="str">
        <v/>
      </c>
      <c r="F425" s="9" t="str">
        <v/>
      </c>
      <c r="G425" s="51" t="str">
        <v/>
      </c>
      <c r="H425" s="87"/>
      <c r="J425" s="14"/>
    </row>
    <row r="426" spans="1:10" ht="15" hidden="1">
      <c r="A426" s="8" t="str">
        <v/>
      </c>
      <c r="B426" s="61" t="str">
        <v/>
      </c>
      <c r="C426" s="61" t="str">
        <v/>
      </c>
      <c r="D426" s="61" t="str">
        <v/>
      </c>
      <c r="E426" s="64" t="str">
        <v/>
      </c>
      <c r="F426" s="9" t="str">
        <v/>
      </c>
      <c r="G426" s="51" t="str">
        <v/>
      </c>
      <c r="H426" s="87"/>
      <c r="J426" s="14"/>
    </row>
    <row r="427" spans="1:10" ht="15" hidden="1">
      <c r="A427" s="8" t="str">
        <v/>
      </c>
      <c r="B427" s="61" t="str">
        <v/>
      </c>
      <c r="C427" s="61" t="str">
        <v/>
      </c>
      <c r="D427" s="61" t="str">
        <v/>
      </c>
      <c r="E427" s="64" t="str">
        <v/>
      </c>
      <c r="F427" s="9" t="str">
        <v/>
      </c>
      <c r="G427" s="51" t="str">
        <v/>
      </c>
      <c r="H427" s="87"/>
      <c r="J427" s="14"/>
    </row>
    <row r="428" spans="1:10" ht="15" hidden="1">
      <c r="A428" s="8" t="str">
        <v/>
      </c>
      <c r="B428" s="61" t="str">
        <v/>
      </c>
      <c r="C428" s="61" t="str">
        <v/>
      </c>
      <c r="D428" s="61" t="str">
        <v/>
      </c>
      <c r="E428" s="64" t="str">
        <v/>
      </c>
      <c r="F428" s="9" t="str">
        <v/>
      </c>
      <c r="G428" s="51" t="str">
        <v/>
      </c>
      <c r="H428" s="87"/>
      <c r="J428" s="14"/>
    </row>
    <row r="429" spans="1:10" ht="15" hidden="1">
      <c r="A429" s="8" t="str">
        <v/>
      </c>
      <c r="B429" s="61" t="str">
        <v/>
      </c>
      <c r="C429" s="61" t="str">
        <v/>
      </c>
      <c r="D429" s="61" t="str">
        <v/>
      </c>
      <c r="E429" s="64" t="str">
        <v/>
      </c>
      <c r="F429" s="9" t="str">
        <v/>
      </c>
      <c r="G429" s="51" t="str">
        <v/>
      </c>
      <c r="H429" s="87"/>
      <c r="J429" s="14"/>
    </row>
    <row r="430" spans="1:10" ht="15" hidden="1">
      <c r="A430" s="8" t="str">
        <v/>
      </c>
      <c r="B430" s="61" t="str">
        <v/>
      </c>
      <c r="C430" s="61" t="str">
        <v/>
      </c>
      <c r="D430" s="61" t="str">
        <v/>
      </c>
      <c r="E430" s="64" t="str">
        <v/>
      </c>
      <c r="F430" s="9" t="str">
        <v/>
      </c>
      <c r="G430" s="51" t="str">
        <v/>
      </c>
      <c r="H430" s="87"/>
      <c r="J430" s="14"/>
    </row>
    <row r="431" spans="1:10" ht="15" hidden="1">
      <c r="A431" s="8" t="str">
        <v/>
      </c>
      <c r="B431" s="61" t="str">
        <v/>
      </c>
      <c r="C431" s="61" t="str">
        <v/>
      </c>
      <c r="D431" s="61" t="str">
        <v/>
      </c>
      <c r="E431" s="64" t="str">
        <v/>
      </c>
      <c r="F431" s="9" t="str">
        <v/>
      </c>
      <c r="G431" s="51" t="str">
        <v/>
      </c>
      <c r="H431" s="87"/>
      <c r="J431" s="14"/>
    </row>
    <row r="432" spans="1:10" ht="15" hidden="1">
      <c r="A432" s="8" t="str">
        <v/>
      </c>
      <c r="B432" s="61" t="str">
        <v/>
      </c>
      <c r="C432" s="61" t="str">
        <v/>
      </c>
      <c r="D432" s="61" t="str">
        <v/>
      </c>
      <c r="E432" s="64" t="str">
        <v/>
      </c>
      <c r="F432" s="9" t="str">
        <v/>
      </c>
      <c r="G432" s="51" t="str">
        <v/>
      </c>
      <c r="H432" s="87"/>
      <c r="J432" s="14"/>
    </row>
    <row r="433" spans="1:10" ht="15" hidden="1">
      <c r="A433" s="8" t="str">
        <v/>
      </c>
      <c r="B433" s="61" t="str">
        <v/>
      </c>
      <c r="C433" s="61" t="str">
        <v/>
      </c>
      <c r="D433" s="61" t="str">
        <v/>
      </c>
      <c r="E433" s="64" t="str">
        <v/>
      </c>
      <c r="F433" s="9" t="str">
        <v/>
      </c>
      <c r="G433" s="51" t="str">
        <v/>
      </c>
      <c r="H433" s="87"/>
      <c r="J433" s="14"/>
    </row>
    <row r="434" spans="1:10" ht="15" hidden="1">
      <c r="A434" s="8" t="str">
        <v/>
      </c>
      <c r="B434" s="61" t="str">
        <v/>
      </c>
      <c r="C434" s="61" t="str">
        <v/>
      </c>
      <c r="D434" s="61" t="str">
        <v/>
      </c>
      <c r="E434" s="64" t="str">
        <v/>
      </c>
      <c r="F434" s="9" t="str">
        <v/>
      </c>
      <c r="G434" s="51" t="str">
        <v/>
      </c>
      <c r="H434" s="87"/>
      <c r="J434" s="14"/>
    </row>
    <row r="435" spans="1:10" ht="15" hidden="1" customHeight="1">
      <c r="A435" s="8" t="str">
        <v/>
      </c>
      <c r="B435" s="61" t="str">
        <v/>
      </c>
      <c r="C435" s="61" t="str">
        <v/>
      </c>
      <c r="D435" s="61" t="str">
        <v/>
      </c>
      <c r="E435" s="64" t="str">
        <v/>
      </c>
      <c r="F435" s="9" t="str">
        <v/>
      </c>
      <c r="G435" s="51" t="str">
        <v/>
      </c>
      <c r="H435" s="87"/>
      <c r="J435" s="14"/>
    </row>
    <row r="436" spans="1:10" ht="15" hidden="1">
      <c r="A436" s="8" t="str">
        <v/>
      </c>
      <c r="B436" s="61" t="str">
        <v/>
      </c>
      <c r="C436" s="61" t="str">
        <v/>
      </c>
      <c r="D436" s="61" t="str">
        <v/>
      </c>
      <c r="E436" s="64" t="str">
        <v/>
      </c>
      <c r="F436" s="9" t="str">
        <v/>
      </c>
      <c r="G436" s="51" t="str">
        <v/>
      </c>
      <c r="H436" s="87"/>
      <c r="J436" s="14"/>
    </row>
    <row r="437" spans="1:10" ht="15" hidden="1">
      <c r="A437" s="8" t="str">
        <v/>
      </c>
      <c r="B437" s="61" t="str">
        <v/>
      </c>
      <c r="C437" s="61" t="str">
        <v/>
      </c>
      <c r="D437" s="61" t="str">
        <v/>
      </c>
      <c r="E437" s="64" t="str">
        <v/>
      </c>
      <c r="F437" s="9" t="str">
        <v/>
      </c>
      <c r="G437" s="51" t="str">
        <v/>
      </c>
      <c r="H437" s="87"/>
      <c r="J437" s="12"/>
    </row>
    <row r="438" spans="1:10" ht="15" hidden="1">
      <c r="A438" s="8" t="str">
        <v/>
      </c>
      <c r="B438" s="61" t="str">
        <v/>
      </c>
      <c r="C438" s="61" t="str">
        <v/>
      </c>
      <c r="D438" s="61" t="str">
        <v/>
      </c>
      <c r="E438" s="64" t="str">
        <v/>
      </c>
      <c r="F438" s="9" t="str">
        <v/>
      </c>
      <c r="G438" s="51" t="str">
        <v/>
      </c>
      <c r="H438" s="87"/>
      <c r="J438" s="14"/>
    </row>
    <row r="439" spans="1:10" ht="15" hidden="1">
      <c r="A439" s="8" t="str">
        <v/>
      </c>
      <c r="B439" s="61" t="str">
        <v/>
      </c>
      <c r="C439" s="61" t="str">
        <v/>
      </c>
      <c r="D439" s="61" t="str">
        <v/>
      </c>
      <c r="E439" s="64" t="str">
        <v/>
      </c>
      <c r="F439" s="9" t="str">
        <v/>
      </c>
      <c r="G439" s="51" t="str">
        <v/>
      </c>
      <c r="H439" s="87"/>
      <c r="J439" s="14"/>
    </row>
    <row r="440" spans="1:10" ht="15" hidden="1">
      <c r="A440" s="8" t="str">
        <v/>
      </c>
      <c r="B440" s="61" t="str">
        <v/>
      </c>
      <c r="C440" s="61" t="str">
        <v/>
      </c>
      <c r="D440" s="61" t="str">
        <v/>
      </c>
      <c r="E440" s="64" t="str">
        <v/>
      </c>
      <c r="F440" s="9" t="str">
        <v/>
      </c>
      <c r="G440" s="51" t="str">
        <v/>
      </c>
      <c r="H440" s="87"/>
      <c r="J440" s="14"/>
    </row>
    <row r="441" spans="1:10" ht="15" hidden="1">
      <c r="A441" s="8" t="str">
        <v/>
      </c>
      <c r="B441" s="61" t="str">
        <v/>
      </c>
      <c r="C441" s="61" t="str">
        <v/>
      </c>
      <c r="D441" s="61" t="str">
        <v/>
      </c>
      <c r="E441" s="64" t="str">
        <v/>
      </c>
      <c r="F441" s="9" t="str">
        <v/>
      </c>
      <c r="G441" s="51" t="str">
        <v/>
      </c>
      <c r="H441" s="87"/>
      <c r="J441" s="14"/>
    </row>
    <row r="442" spans="1:10" ht="15" hidden="1">
      <c r="A442" s="8" t="str">
        <v/>
      </c>
      <c r="B442" s="61" t="str">
        <v/>
      </c>
      <c r="C442" s="61" t="str">
        <v/>
      </c>
      <c r="D442" s="61" t="str">
        <v/>
      </c>
      <c r="E442" s="64" t="str">
        <v/>
      </c>
      <c r="F442" s="9" t="str">
        <v/>
      </c>
      <c r="G442" s="51" t="str">
        <v/>
      </c>
      <c r="H442" s="87"/>
      <c r="J442" s="14"/>
    </row>
    <row r="443" spans="1:10" ht="15" hidden="1">
      <c r="A443" s="8" t="str">
        <v/>
      </c>
      <c r="B443" s="61" t="str">
        <v/>
      </c>
      <c r="C443" s="61" t="str">
        <v/>
      </c>
      <c r="D443" s="61" t="str">
        <v/>
      </c>
      <c r="E443" s="64" t="str">
        <v/>
      </c>
      <c r="F443" s="9" t="str">
        <v/>
      </c>
      <c r="G443" s="51" t="str">
        <v/>
      </c>
      <c r="H443" s="87"/>
      <c r="J443" s="14"/>
    </row>
    <row r="444" spans="1:10" ht="15" hidden="1">
      <c r="A444" s="8" t="str">
        <v/>
      </c>
      <c r="B444" s="61" t="str">
        <v/>
      </c>
      <c r="C444" s="61" t="str">
        <v/>
      </c>
      <c r="D444" s="61" t="str">
        <v/>
      </c>
      <c r="E444" s="64" t="str">
        <v/>
      </c>
      <c r="F444" s="9" t="str">
        <v/>
      </c>
      <c r="G444" s="51" t="str">
        <v/>
      </c>
      <c r="H444" s="87"/>
      <c r="J444" s="14"/>
    </row>
    <row r="445" spans="1:10" ht="15" hidden="1">
      <c r="A445" s="8" t="str">
        <v/>
      </c>
      <c r="B445" s="61" t="str">
        <v/>
      </c>
      <c r="C445" s="61" t="str">
        <v/>
      </c>
      <c r="D445" s="61" t="str">
        <v/>
      </c>
      <c r="E445" s="64" t="str">
        <v/>
      </c>
      <c r="F445" s="9" t="str">
        <v/>
      </c>
      <c r="G445" s="51" t="str">
        <v/>
      </c>
      <c r="H445" s="87"/>
      <c r="J445" s="14"/>
    </row>
    <row r="446" spans="1:10" ht="15" hidden="1">
      <c r="A446" s="8" t="str">
        <v/>
      </c>
      <c r="B446" s="61" t="str">
        <v/>
      </c>
      <c r="C446" s="61" t="str">
        <v/>
      </c>
      <c r="D446" s="61" t="str">
        <v/>
      </c>
      <c r="E446" s="64" t="str">
        <v/>
      </c>
      <c r="F446" s="9" t="str">
        <v/>
      </c>
      <c r="G446" s="51" t="str">
        <v/>
      </c>
      <c r="H446" s="87"/>
      <c r="J446" s="14"/>
    </row>
    <row r="447" spans="1:10" ht="15" hidden="1">
      <c r="A447" s="8" t="str">
        <v/>
      </c>
      <c r="B447" s="61" t="str">
        <v/>
      </c>
      <c r="C447" s="61" t="str">
        <v/>
      </c>
      <c r="D447" s="61" t="str">
        <v/>
      </c>
      <c r="E447" s="64" t="str">
        <v/>
      </c>
      <c r="F447" s="9" t="str">
        <v/>
      </c>
      <c r="G447" s="51" t="str">
        <v/>
      </c>
      <c r="H447" s="87"/>
      <c r="J447" s="14"/>
    </row>
    <row r="448" spans="1:10" ht="15" hidden="1">
      <c r="A448" s="8" t="str">
        <v/>
      </c>
      <c r="B448" s="61" t="str">
        <v/>
      </c>
      <c r="C448" s="61" t="str">
        <v/>
      </c>
      <c r="D448" s="61" t="str">
        <v/>
      </c>
      <c r="E448" s="64" t="str">
        <v/>
      </c>
      <c r="F448" s="9" t="str">
        <v/>
      </c>
      <c r="G448" s="51" t="str">
        <v/>
      </c>
      <c r="H448" s="87"/>
      <c r="J448" s="14"/>
    </row>
    <row r="449" spans="1:10" ht="15" hidden="1">
      <c r="A449" s="8" t="str">
        <v/>
      </c>
      <c r="B449" s="61" t="str">
        <v/>
      </c>
      <c r="C449" s="61" t="str">
        <v/>
      </c>
      <c r="D449" s="61" t="str">
        <v/>
      </c>
      <c r="E449" s="64" t="str">
        <v/>
      </c>
      <c r="F449" s="9" t="str">
        <v/>
      </c>
      <c r="G449" s="51" t="str">
        <v/>
      </c>
      <c r="H449" s="87"/>
      <c r="J449" s="14"/>
    </row>
    <row r="450" spans="1:10" ht="15" hidden="1">
      <c r="A450" s="8" t="str">
        <v/>
      </c>
      <c r="B450" s="61" t="str">
        <v/>
      </c>
      <c r="C450" s="61" t="str">
        <v/>
      </c>
      <c r="D450" s="61" t="str">
        <v/>
      </c>
      <c r="E450" s="64" t="str">
        <v/>
      </c>
      <c r="F450" s="9" t="str">
        <v/>
      </c>
      <c r="G450" s="51" t="str">
        <v/>
      </c>
      <c r="H450" s="87"/>
      <c r="J450" s="14"/>
    </row>
    <row r="451" spans="1:10" ht="15" hidden="1">
      <c r="A451" s="8" t="str">
        <v/>
      </c>
      <c r="B451" s="61" t="str">
        <v/>
      </c>
      <c r="C451" s="61" t="str">
        <v/>
      </c>
      <c r="D451" s="61" t="str">
        <v/>
      </c>
      <c r="E451" s="64" t="str">
        <v/>
      </c>
      <c r="F451" s="9" t="str">
        <v/>
      </c>
      <c r="G451" s="51" t="str">
        <v/>
      </c>
      <c r="H451" s="87"/>
      <c r="J451" s="14"/>
    </row>
    <row r="452" spans="1:10" ht="15" hidden="1">
      <c r="A452" s="8" t="str">
        <v/>
      </c>
      <c r="B452" s="61" t="str">
        <v/>
      </c>
      <c r="C452" s="61" t="str">
        <v/>
      </c>
      <c r="D452" s="61" t="str">
        <v/>
      </c>
      <c r="E452" s="64" t="str">
        <v/>
      </c>
      <c r="F452" s="9" t="str">
        <v/>
      </c>
      <c r="G452" s="51" t="str">
        <v/>
      </c>
      <c r="H452" s="87"/>
      <c r="J452" s="14"/>
    </row>
    <row r="453" spans="1:10" ht="15" hidden="1">
      <c r="A453" s="8" t="str">
        <v/>
      </c>
      <c r="B453" s="61" t="str">
        <v/>
      </c>
      <c r="C453" s="61" t="str">
        <v/>
      </c>
      <c r="D453" s="61" t="str">
        <v/>
      </c>
      <c r="E453" s="64" t="str">
        <v/>
      </c>
      <c r="F453" s="9" t="str">
        <v/>
      </c>
      <c r="G453" s="51" t="str">
        <v/>
      </c>
      <c r="H453" s="87"/>
      <c r="J453" s="14"/>
    </row>
    <row r="454" spans="1:10" ht="15" hidden="1">
      <c r="A454" s="8" t="str">
        <v/>
      </c>
      <c r="B454" s="61" t="str">
        <v/>
      </c>
      <c r="C454" s="61" t="str">
        <v/>
      </c>
      <c r="D454" s="61" t="str">
        <v/>
      </c>
      <c r="E454" s="64" t="str">
        <v/>
      </c>
      <c r="F454" s="9" t="str">
        <v/>
      </c>
      <c r="G454" s="51" t="str">
        <v/>
      </c>
      <c r="H454" s="87"/>
      <c r="J454" s="14"/>
    </row>
    <row r="455" spans="1:10" ht="15" hidden="1" customHeight="1">
      <c r="A455" s="8" t="str">
        <v/>
      </c>
      <c r="B455" s="61" t="str">
        <v/>
      </c>
      <c r="C455" s="61" t="str">
        <v/>
      </c>
      <c r="D455" s="61" t="str">
        <v/>
      </c>
      <c r="E455" s="64" t="str">
        <v/>
      </c>
      <c r="F455" s="9" t="str">
        <v/>
      </c>
      <c r="G455" s="51" t="str">
        <v/>
      </c>
      <c r="H455" s="87"/>
      <c r="J455" s="14"/>
    </row>
    <row r="456" spans="1:10" ht="15" hidden="1">
      <c r="A456" s="8" t="str">
        <v/>
      </c>
      <c r="B456" s="61" t="str">
        <v/>
      </c>
      <c r="C456" s="61" t="str">
        <v/>
      </c>
      <c r="D456" s="61" t="str">
        <v/>
      </c>
      <c r="E456" s="64" t="str">
        <v/>
      </c>
      <c r="F456" s="9" t="str">
        <v/>
      </c>
      <c r="G456" s="51" t="str">
        <v/>
      </c>
      <c r="H456" s="87"/>
      <c r="J456" s="14"/>
    </row>
    <row r="457" spans="1:10" ht="15" hidden="1">
      <c r="A457" s="8" t="str">
        <v/>
      </c>
      <c r="B457" s="61" t="str">
        <v/>
      </c>
      <c r="C457" s="61" t="str">
        <v/>
      </c>
      <c r="D457" s="61" t="str">
        <v/>
      </c>
      <c r="E457" s="64" t="str">
        <v/>
      </c>
      <c r="F457" s="9" t="str">
        <v/>
      </c>
      <c r="G457" s="51" t="str">
        <v/>
      </c>
      <c r="H457" s="87"/>
      <c r="J457" s="12"/>
    </row>
    <row r="458" spans="1:10" ht="15" hidden="1">
      <c r="A458" s="8" t="str">
        <v/>
      </c>
      <c r="B458" s="61" t="str">
        <v/>
      </c>
      <c r="C458" s="61" t="str">
        <v/>
      </c>
      <c r="D458" s="61" t="str">
        <v/>
      </c>
      <c r="E458" s="64" t="str">
        <v/>
      </c>
      <c r="F458" s="9" t="str">
        <v/>
      </c>
      <c r="G458" s="51" t="str">
        <v/>
      </c>
      <c r="H458" s="87"/>
      <c r="J458" s="14"/>
    </row>
    <row r="459" spans="1:10" ht="15" hidden="1">
      <c r="A459" s="8" t="str">
        <v/>
      </c>
      <c r="B459" s="61" t="str">
        <v/>
      </c>
      <c r="C459" s="61" t="str">
        <v/>
      </c>
      <c r="D459" s="61" t="str">
        <v/>
      </c>
      <c r="E459" s="64" t="str">
        <v/>
      </c>
      <c r="F459" s="9" t="str">
        <v/>
      </c>
      <c r="G459" s="51" t="str">
        <v/>
      </c>
      <c r="H459" s="87"/>
      <c r="J459" s="14"/>
    </row>
    <row r="460" spans="1:10" ht="15" hidden="1">
      <c r="A460" s="8" t="str">
        <v/>
      </c>
      <c r="B460" s="61" t="str">
        <v/>
      </c>
      <c r="C460" s="61" t="str">
        <v/>
      </c>
      <c r="D460" s="61" t="str">
        <v/>
      </c>
      <c r="E460" s="64" t="str">
        <v/>
      </c>
      <c r="F460" s="9" t="str">
        <v/>
      </c>
      <c r="G460" s="51" t="str">
        <v/>
      </c>
      <c r="H460" s="87"/>
      <c r="J460" s="14"/>
    </row>
    <row r="461" spans="1:10" ht="15" hidden="1">
      <c r="A461" s="8" t="str">
        <v/>
      </c>
      <c r="B461" s="61" t="str">
        <v/>
      </c>
      <c r="C461" s="61" t="str">
        <v/>
      </c>
      <c r="D461" s="61" t="str">
        <v/>
      </c>
      <c r="E461" s="64" t="str">
        <v/>
      </c>
      <c r="F461" s="9" t="str">
        <v/>
      </c>
      <c r="G461" s="51" t="str">
        <v/>
      </c>
      <c r="H461" s="87"/>
      <c r="J461" s="14"/>
    </row>
    <row r="462" spans="1:10" ht="15" hidden="1">
      <c r="A462" s="8" t="str">
        <v/>
      </c>
      <c r="B462" s="61" t="str">
        <v/>
      </c>
      <c r="C462" s="61" t="str">
        <v/>
      </c>
      <c r="D462" s="61" t="str">
        <v/>
      </c>
      <c r="E462" s="64" t="str">
        <v/>
      </c>
      <c r="F462" s="9" t="str">
        <v/>
      </c>
      <c r="G462" s="51" t="str">
        <v/>
      </c>
      <c r="H462" s="87"/>
      <c r="J462" s="14"/>
    </row>
    <row r="463" spans="1:10" ht="15" hidden="1">
      <c r="A463" s="8" t="str">
        <v/>
      </c>
      <c r="B463" s="61" t="str">
        <v/>
      </c>
      <c r="C463" s="61" t="str">
        <v/>
      </c>
      <c r="D463" s="61" t="str">
        <v/>
      </c>
      <c r="E463" s="64" t="str">
        <v/>
      </c>
      <c r="F463" s="9" t="str">
        <v/>
      </c>
      <c r="G463" s="51" t="str">
        <v/>
      </c>
      <c r="H463" s="87"/>
      <c r="J463" s="14"/>
    </row>
    <row r="464" spans="1:10" ht="15" hidden="1">
      <c r="A464" s="8" t="str">
        <v/>
      </c>
      <c r="B464" s="61" t="str">
        <v/>
      </c>
      <c r="C464" s="61" t="str">
        <v/>
      </c>
      <c r="D464" s="61" t="str">
        <v/>
      </c>
      <c r="E464" s="64" t="str">
        <v/>
      </c>
      <c r="F464" s="9" t="str">
        <v/>
      </c>
      <c r="G464" s="51" t="str">
        <v/>
      </c>
      <c r="H464" s="87"/>
      <c r="J464" s="14"/>
    </row>
    <row r="465" spans="1:10" ht="15" hidden="1">
      <c r="A465" s="8" t="str">
        <v/>
      </c>
      <c r="B465" s="61" t="str">
        <v/>
      </c>
      <c r="C465" s="61" t="str">
        <v/>
      </c>
      <c r="D465" s="61" t="str">
        <v/>
      </c>
      <c r="E465" s="64" t="str">
        <v/>
      </c>
      <c r="F465" s="9" t="str">
        <v/>
      </c>
      <c r="G465" s="51" t="str">
        <v/>
      </c>
      <c r="H465" s="87"/>
      <c r="J465" s="14"/>
    </row>
    <row r="466" spans="1:10" ht="15" hidden="1">
      <c r="A466" s="8" t="str">
        <v/>
      </c>
      <c r="B466" s="61" t="str">
        <v/>
      </c>
      <c r="C466" s="61" t="str">
        <v/>
      </c>
      <c r="D466" s="61" t="str">
        <v/>
      </c>
      <c r="E466" s="64" t="str">
        <v/>
      </c>
      <c r="F466" s="9" t="str">
        <v/>
      </c>
      <c r="G466" s="51" t="str">
        <v/>
      </c>
      <c r="H466" s="87"/>
      <c r="J466" s="14"/>
    </row>
    <row r="467" spans="1:10" ht="15" hidden="1">
      <c r="A467" s="8" t="str">
        <v/>
      </c>
      <c r="B467" s="61" t="str">
        <v/>
      </c>
      <c r="C467" s="61" t="str">
        <v/>
      </c>
      <c r="D467" s="61" t="str">
        <v/>
      </c>
      <c r="E467" s="64" t="str">
        <v/>
      </c>
      <c r="F467" s="9" t="str">
        <v/>
      </c>
      <c r="G467" s="51" t="str">
        <v/>
      </c>
      <c r="H467" s="87"/>
      <c r="J467" s="14"/>
    </row>
    <row r="468" spans="1:10" ht="15" hidden="1">
      <c r="A468" s="8" t="str">
        <v/>
      </c>
      <c r="B468" s="61" t="str">
        <v/>
      </c>
      <c r="C468" s="61" t="str">
        <v/>
      </c>
      <c r="D468" s="61" t="str">
        <v/>
      </c>
      <c r="E468" s="64" t="str">
        <v/>
      </c>
      <c r="F468" s="9" t="str">
        <v/>
      </c>
      <c r="G468" s="51" t="str">
        <v/>
      </c>
      <c r="H468" s="87"/>
      <c r="J468" s="14"/>
    </row>
    <row r="469" spans="1:10" ht="15" hidden="1">
      <c r="A469" s="8" t="str">
        <v/>
      </c>
      <c r="B469" s="61" t="str">
        <v/>
      </c>
      <c r="C469" s="61" t="str">
        <v/>
      </c>
      <c r="D469" s="61" t="str">
        <v/>
      </c>
      <c r="E469" s="64" t="str">
        <v/>
      </c>
      <c r="F469" s="9" t="str">
        <v/>
      </c>
      <c r="G469" s="51" t="str">
        <v/>
      </c>
      <c r="H469" s="87"/>
      <c r="J469" s="14"/>
    </row>
    <row r="470" spans="1:10" ht="15" hidden="1">
      <c r="A470" s="8" t="str">
        <v/>
      </c>
      <c r="B470" s="61" t="str">
        <v/>
      </c>
      <c r="C470" s="61" t="str">
        <v/>
      </c>
      <c r="D470" s="61" t="str">
        <v/>
      </c>
      <c r="E470" s="64" t="str">
        <v/>
      </c>
      <c r="F470" s="9" t="str">
        <v/>
      </c>
      <c r="G470" s="51" t="str">
        <v/>
      </c>
      <c r="H470" s="87"/>
      <c r="J470" s="14"/>
    </row>
    <row r="471" spans="1:10" ht="15" hidden="1">
      <c r="A471" s="8" t="str">
        <v/>
      </c>
      <c r="B471" s="61" t="str">
        <v/>
      </c>
      <c r="C471" s="61" t="str">
        <v/>
      </c>
      <c r="D471" s="61" t="str">
        <v/>
      </c>
      <c r="E471" s="64" t="str">
        <v/>
      </c>
      <c r="F471" s="9" t="str">
        <v/>
      </c>
      <c r="G471" s="51" t="str">
        <v/>
      </c>
      <c r="H471" s="87"/>
      <c r="J471" s="14"/>
    </row>
    <row r="472" spans="1:10" ht="15" hidden="1">
      <c r="A472" s="8" t="str">
        <v/>
      </c>
      <c r="B472" s="61" t="str">
        <v/>
      </c>
      <c r="C472" s="61" t="str">
        <v/>
      </c>
      <c r="D472" s="61" t="str">
        <v/>
      </c>
      <c r="E472" s="64" t="str">
        <v/>
      </c>
      <c r="F472" s="9" t="str">
        <v/>
      </c>
      <c r="G472" s="51" t="str">
        <v/>
      </c>
      <c r="H472" s="87"/>
      <c r="J472" s="14"/>
    </row>
    <row r="473" spans="1:10" ht="15" hidden="1">
      <c r="A473" s="8" t="str">
        <v/>
      </c>
      <c r="B473" s="61" t="str">
        <v/>
      </c>
      <c r="C473" s="61" t="str">
        <v/>
      </c>
      <c r="D473" s="61" t="str">
        <v/>
      </c>
      <c r="E473" s="64" t="str">
        <v/>
      </c>
      <c r="F473" s="9" t="str">
        <v/>
      </c>
      <c r="G473" s="51" t="str">
        <v/>
      </c>
      <c r="H473" s="87"/>
      <c r="J473" s="14"/>
    </row>
    <row r="474" spans="1:10" ht="15" hidden="1">
      <c r="A474" s="8" t="str">
        <v/>
      </c>
      <c r="B474" s="61" t="str">
        <v/>
      </c>
      <c r="C474" s="61" t="str">
        <v/>
      </c>
      <c r="D474" s="61" t="str">
        <v/>
      </c>
      <c r="E474" s="64" t="str">
        <v/>
      </c>
      <c r="F474" s="9" t="str">
        <v/>
      </c>
      <c r="G474" s="51" t="str">
        <v/>
      </c>
      <c r="H474" s="87"/>
      <c r="J474" s="14"/>
    </row>
    <row r="475" spans="1:10" ht="15" hidden="1" customHeight="1">
      <c r="A475" s="8" t="str">
        <v/>
      </c>
      <c r="B475" s="61" t="str">
        <v/>
      </c>
      <c r="C475" s="61" t="str">
        <v/>
      </c>
      <c r="D475" s="61" t="str">
        <v/>
      </c>
      <c r="E475" s="64" t="str">
        <v/>
      </c>
      <c r="F475" s="9" t="str">
        <v/>
      </c>
      <c r="G475" s="51" t="str">
        <v/>
      </c>
      <c r="H475" s="87"/>
      <c r="J475" s="14"/>
    </row>
    <row r="476" spans="1:10" ht="15" hidden="1">
      <c r="A476" s="8" t="str">
        <v/>
      </c>
      <c r="B476" s="61" t="str">
        <v/>
      </c>
      <c r="C476" s="61" t="str">
        <v/>
      </c>
      <c r="D476" s="61" t="str">
        <v/>
      </c>
      <c r="E476" s="64" t="str">
        <v/>
      </c>
      <c r="F476" s="9" t="str">
        <v/>
      </c>
      <c r="G476" s="51" t="str">
        <v/>
      </c>
      <c r="H476" s="87"/>
      <c r="J476" s="14"/>
    </row>
    <row r="477" spans="1:10" ht="15" hidden="1">
      <c r="A477" s="8" t="str">
        <v/>
      </c>
      <c r="B477" s="61" t="str">
        <v/>
      </c>
      <c r="C477" s="61" t="str">
        <v/>
      </c>
      <c r="D477" s="61" t="str">
        <v/>
      </c>
      <c r="E477" s="64" t="str">
        <v/>
      </c>
      <c r="F477" s="9" t="str">
        <v/>
      </c>
      <c r="G477" s="51" t="str">
        <v/>
      </c>
      <c r="H477" s="87"/>
      <c r="J477" s="12"/>
    </row>
    <row r="478" spans="1:10" ht="15" hidden="1">
      <c r="A478" s="8" t="str">
        <v/>
      </c>
      <c r="B478" s="61" t="str">
        <v/>
      </c>
      <c r="C478" s="61" t="str">
        <v/>
      </c>
      <c r="D478" s="61" t="str">
        <v/>
      </c>
      <c r="E478" s="64" t="str">
        <v/>
      </c>
      <c r="F478" s="9" t="str">
        <v/>
      </c>
      <c r="G478" s="51" t="str">
        <v/>
      </c>
      <c r="H478" s="87"/>
      <c r="J478" s="14"/>
    </row>
    <row r="479" spans="1:10" ht="15" hidden="1">
      <c r="A479" s="8" t="str">
        <v/>
      </c>
      <c r="B479" s="61" t="str">
        <v/>
      </c>
      <c r="C479" s="61" t="str">
        <v/>
      </c>
      <c r="D479" s="61" t="str">
        <v/>
      </c>
      <c r="E479" s="64" t="str">
        <v/>
      </c>
      <c r="F479" s="9" t="str">
        <v/>
      </c>
      <c r="G479" s="51" t="str">
        <v/>
      </c>
      <c r="H479" s="87"/>
      <c r="J479" s="14"/>
    </row>
    <row r="480" spans="1:10" ht="15" hidden="1">
      <c r="A480" s="8" t="str">
        <v/>
      </c>
      <c r="B480" s="61" t="str">
        <v/>
      </c>
      <c r="C480" s="61" t="str">
        <v/>
      </c>
      <c r="D480" s="61" t="str">
        <v/>
      </c>
      <c r="E480" s="64" t="str">
        <v/>
      </c>
      <c r="F480" s="9" t="str">
        <v/>
      </c>
      <c r="G480" s="51" t="str">
        <v/>
      </c>
      <c r="H480" s="87"/>
      <c r="J480" s="14"/>
    </row>
    <row r="481" spans="1:10" ht="15" hidden="1">
      <c r="A481" s="8" t="str">
        <v/>
      </c>
      <c r="B481" s="61" t="str">
        <v/>
      </c>
      <c r="C481" s="61" t="str">
        <v/>
      </c>
      <c r="D481" s="61" t="str">
        <v/>
      </c>
      <c r="E481" s="64" t="str">
        <v/>
      </c>
      <c r="F481" s="9" t="str">
        <v/>
      </c>
      <c r="G481" s="51" t="str">
        <v/>
      </c>
      <c r="H481" s="87"/>
      <c r="J481" s="14"/>
    </row>
    <row r="482" spans="1:10" ht="15" hidden="1">
      <c r="A482" s="8" t="str">
        <v/>
      </c>
      <c r="B482" s="61" t="str">
        <v/>
      </c>
      <c r="C482" s="61" t="str">
        <v/>
      </c>
      <c r="D482" s="61" t="str">
        <v/>
      </c>
      <c r="E482" s="64" t="str">
        <v/>
      </c>
      <c r="F482" s="9" t="str">
        <v/>
      </c>
      <c r="G482" s="51" t="str">
        <v/>
      </c>
      <c r="H482" s="87"/>
      <c r="J482" s="14"/>
    </row>
    <row r="483" spans="1:10" ht="15" hidden="1">
      <c r="A483" s="8" t="str">
        <v/>
      </c>
      <c r="B483" s="61" t="str">
        <v/>
      </c>
      <c r="C483" s="61" t="str">
        <v/>
      </c>
      <c r="D483" s="61" t="str">
        <v/>
      </c>
      <c r="E483" s="64" t="str">
        <v/>
      </c>
      <c r="F483" s="9" t="str">
        <v/>
      </c>
      <c r="G483" s="51" t="str">
        <v/>
      </c>
      <c r="H483" s="87"/>
      <c r="J483" s="14"/>
    </row>
    <row r="484" spans="1:10" ht="15" hidden="1">
      <c r="A484" s="8" t="str">
        <v/>
      </c>
      <c r="B484" s="61" t="str">
        <v/>
      </c>
      <c r="C484" s="61" t="str">
        <v/>
      </c>
      <c r="D484" s="61" t="str">
        <v/>
      </c>
      <c r="E484" s="64" t="str">
        <v/>
      </c>
      <c r="F484" s="9" t="str">
        <v/>
      </c>
      <c r="G484" s="51" t="str">
        <v/>
      </c>
      <c r="H484" s="87"/>
      <c r="J484" s="14"/>
    </row>
    <row r="485" spans="1:10" ht="15" hidden="1">
      <c r="A485" s="8" t="str">
        <v/>
      </c>
      <c r="B485" s="61" t="str">
        <v/>
      </c>
      <c r="C485" s="61" t="str">
        <v/>
      </c>
      <c r="D485" s="61" t="str">
        <v/>
      </c>
      <c r="E485" s="64" t="str">
        <v/>
      </c>
      <c r="F485" s="9" t="str">
        <v/>
      </c>
      <c r="G485" s="51" t="str">
        <v/>
      </c>
      <c r="H485" s="87"/>
      <c r="J485" s="14"/>
    </row>
    <row r="486" spans="1:10" ht="15" hidden="1">
      <c r="A486" s="8" t="str">
        <v/>
      </c>
      <c r="B486" s="61" t="str">
        <v/>
      </c>
      <c r="C486" s="61" t="str">
        <v/>
      </c>
      <c r="D486" s="61" t="str">
        <v/>
      </c>
      <c r="E486" s="64" t="str">
        <v/>
      </c>
      <c r="F486" s="9" t="str">
        <v/>
      </c>
      <c r="G486" s="51" t="str">
        <v/>
      </c>
      <c r="H486" s="87"/>
      <c r="J486" s="14"/>
    </row>
    <row r="487" spans="1:10" ht="15" hidden="1">
      <c r="A487" s="8" t="str">
        <v/>
      </c>
      <c r="B487" s="61" t="str">
        <v/>
      </c>
      <c r="C487" s="61" t="str">
        <v/>
      </c>
      <c r="D487" s="61" t="str">
        <v/>
      </c>
      <c r="E487" s="64" t="str">
        <v/>
      </c>
      <c r="F487" s="9" t="str">
        <v/>
      </c>
      <c r="G487" s="51" t="str">
        <v/>
      </c>
      <c r="H487" s="87"/>
      <c r="J487" s="14"/>
    </row>
    <row r="488" spans="1:10" ht="15" hidden="1">
      <c r="A488" s="8" t="str">
        <v/>
      </c>
      <c r="B488" s="61" t="str">
        <v/>
      </c>
      <c r="C488" s="61" t="str">
        <v/>
      </c>
      <c r="D488" s="61" t="str">
        <v/>
      </c>
      <c r="E488" s="64" t="str">
        <v/>
      </c>
      <c r="F488" s="9" t="str">
        <v/>
      </c>
      <c r="G488" s="51" t="str">
        <v/>
      </c>
      <c r="H488" s="87"/>
      <c r="J488" s="14"/>
    </row>
    <row r="489" spans="1:10" ht="15" hidden="1">
      <c r="A489" s="8" t="str">
        <v/>
      </c>
      <c r="B489" s="61" t="str">
        <v/>
      </c>
      <c r="C489" s="61" t="str">
        <v/>
      </c>
      <c r="D489" s="61" t="str">
        <v/>
      </c>
      <c r="E489" s="64" t="str">
        <v/>
      </c>
      <c r="F489" s="9" t="str">
        <v/>
      </c>
      <c r="G489" s="51" t="str">
        <v/>
      </c>
      <c r="H489" s="87"/>
      <c r="J489" s="14"/>
    </row>
    <row r="490" spans="1:10" ht="15" hidden="1">
      <c r="A490" s="8" t="str">
        <v/>
      </c>
      <c r="B490" s="61" t="str">
        <v/>
      </c>
      <c r="C490" s="61" t="str">
        <v/>
      </c>
      <c r="D490" s="61" t="str">
        <v/>
      </c>
      <c r="E490" s="64" t="str">
        <v/>
      </c>
      <c r="F490" s="9" t="str">
        <v/>
      </c>
      <c r="G490" s="51" t="str">
        <v/>
      </c>
      <c r="H490" s="87"/>
      <c r="J490" s="14"/>
    </row>
    <row r="491" spans="1:10" ht="15" hidden="1">
      <c r="A491" s="8" t="str">
        <v/>
      </c>
      <c r="B491" s="61" t="str">
        <v/>
      </c>
      <c r="C491" s="61" t="str">
        <v/>
      </c>
      <c r="D491" s="61" t="str">
        <v/>
      </c>
      <c r="E491" s="64" t="str">
        <v/>
      </c>
      <c r="F491" s="9" t="str">
        <v/>
      </c>
      <c r="G491" s="51" t="str">
        <v/>
      </c>
      <c r="H491" s="87"/>
      <c r="J491" s="14"/>
    </row>
    <row r="492" spans="1:10" ht="15" hidden="1">
      <c r="A492" s="8" t="str">
        <v/>
      </c>
      <c r="B492" s="61" t="str">
        <v/>
      </c>
      <c r="C492" s="61" t="str">
        <v/>
      </c>
      <c r="D492" s="61" t="str">
        <v/>
      </c>
      <c r="E492" s="64" t="str">
        <v/>
      </c>
      <c r="F492" s="9" t="str">
        <v/>
      </c>
      <c r="G492" s="51" t="str">
        <v/>
      </c>
      <c r="H492" s="87"/>
      <c r="J492" s="14"/>
    </row>
    <row r="493" spans="1:10" ht="15" hidden="1">
      <c r="A493" s="8" t="str">
        <v/>
      </c>
      <c r="B493" s="61" t="str">
        <v/>
      </c>
      <c r="C493" s="61" t="str">
        <v/>
      </c>
      <c r="D493" s="61" t="str">
        <v/>
      </c>
      <c r="E493" s="64" t="str">
        <v/>
      </c>
      <c r="F493" s="9" t="str">
        <v/>
      </c>
      <c r="G493" s="51" t="str">
        <v/>
      </c>
      <c r="H493" s="87"/>
      <c r="J493" s="14"/>
    </row>
    <row r="494" spans="1:10" ht="15" hidden="1">
      <c r="A494" s="8" t="str">
        <v/>
      </c>
      <c r="B494" s="61" t="str">
        <v/>
      </c>
      <c r="C494" s="61" t="str">
        <v/>
      </c>
      <c r="D494" s="61" t="str">
        <v/>
      </c>
      <c r="E494" s="64" t="str">
        <v/>
      </c>
      <c r="F494" s="9" t="str">
        <v/>
      </c>
      <c r="G494" s="51" t="str">
        <v/>
      </c>
      <c r="H494" s="87"/>
      <c r="J494" s="14"/>
    </row>
    <row r="495" spans="1:10" ht="15" hidden="1" customHeight="1">
      <c r="A495" s="8" t="str">
        <v/>
      </c>
      <c r="B495" s="61" t="str">
        <v/>
      </c>
      <c r="C495" s="61" t="str">
        <v/>
      </c>
      <c r="D495" s="61" t="str">
        <v/>
      </c>
      <c r="E495" s="64" t="str">
        <v/>
      </c>
      <c r="F495" s="9" t="str">
        <v/>
      </c>
      <c r="G495" s="51" t="str">
        <v/>
      </c>
      <c r="H495" s="87"/>
      <c r="J495" s="14"/>
    </row>
    <row r="496" spans="1:10" ht="15" hidden="1">
      <c r="A496" s="8" t="str">
        <v/>
      </c>
      <c r="B496" s="61" t="str">
        <v/>
      </c>
      <c r="C496" s="61" t="str">
        <v/>
      </c>
      <c r="D496" s="61" t="str">
        <v/>
      </c>
      <c r="E496" s="64" t="str">
        <v/>
      </c>
      <c r="F496" s="9" t="str">
        <v/>
      </c>
      <c r="G496" s="51" t="str">
        <v/>
      </c>
      <c r="H496" s="87"/>
      <c r="J496" s="14"/>
    </row>
    <row r="497" spans="1:10" ht="15" hidden="1">
      <c r="A497" s="8" t="str">
        <v/>
      </c>
      <c r="B497" s="61" t="str">
        <v/>
      </c>
      <c r="C497" s="61" t="str">
        <v/>
      </c>
      <c r="D497" s="61" t="str">
        <v/>
      </c>
      <c r="E497" s="64" t="str">
        <v/>
      </c>
      <c r="F497" s="9" t="str">
        <v/>
      </c>
      <c r="G497" s="51" t="str">
        <v/>
      </c>
      <c r="H497" s="87"/>
      <c r="J497" s="12"/>
    </row>
    <row r="498" spans="1:10" ht="15" hidden="1">
      <c r="A498" s="8" t="str">
        <v/>
      </c>
      <c r="B498" s="61" t="str">
        <v/>
      </c>
      <c r="C498" s="61" t="str">
        <v/>
      </c>
      <c r="D498" s="61" t="str">
        <v/>
      </c>
      <c r="E498" s="64" t="str">
        <v/>
      </c>
      <c r="F498" s="9" t="str">
        <v/>
      </c>
      <c r="G498" s="51" t="str">
        <v/>
      </c>
      <c r="H498" s="87"/>
      <c r="J498" s="14"/>
    </row>
    <row r="499" spans="1:10" ht="15" hidden="1">
      <c r="A499" s="8" t="str">
        <v/>
      </c>
      <c r="B499" s="61" t="str">
        <v/>
      </c>
      <c r="C499" s="61" t="str">
        <v/>
      </c>
      <c r="D499" s="61" t="str">
        <v/>
      </c>
      <c r="E499" s="64" t="str">
        <v/>
      </c>
      <c r="F499" s="9" t="str">
        <v/>
      </c>
      <c r="G499" s="51" t="str">
        <v/>
      </c>
      <c r="H499" s="87"/>
      <c r="J499" s="14"/>
    </row>
    <row r="500" spans="1:10" ht="15" hidden="1">
      <c r="A500" s="8" t="str">
        <v/>
      </c>
      <c r="B500" s="61" t="str">
        <v/>
      </c>
      <c r="C500" s="61" t="str">
        <v/>
      </c>
      <c r="D500" s="61" t="str">
        <v/>
      </c>
      <c r="E500" s="64" t="str">
        <v/>
      </c>
      <c r="F500" s="9" t="str">
        <v/>
      </c>
      <c r="G500" s="51" t="str">
        <v/>
      </c>
      <c r="H500" s="87"/>
      <c r="J500" s="14"/>
    </row>
    <row r="501" spans="1:10" ht="15.75" hidden="1" customHeight="1">
      <c r="A501" t="str">
        <v/>
      </c>
      <c r="B501" s="70" t="str">
        <v/>
      </c>
      <c r="C501" s="70" t="str">
        <v/>
      </c>
      <c r="D501" t="str">
        <v/>
      </c>
      <c r="E501" t="str">
        <v/>
      </c>
      <c r="F501" t="str">
        <v/>
      </c>
      <c r="G501" t="str">
        <v/>
      </c>
    </row>
    <row r="502" spans="1:10" ht="15.75" hidden="1" customHeight="1">
      <c r="A502" t="str">
        <v/>
      </c>
      <c r="B502" s="70" t="str">
        <v/>
      </c>
      <c r="C502" s="70" t="str">
        <v/>
      </c>
      <c r="D502" t="str">
        <v/>
      </c>
      <c r="E502" t="str">
        <v/>
      </c>
      <c r="F502" t="str">
        <v/>
      </c>
      <c r="G502" t="str">
        <v/>
      </c>
    </row>
  </sheetData>
  <sheetProtection sheet="1" objects="1" scenarios="1" sort="0" autoFilter="0"/>
  <autoFilter ref="A5:J502" xr:uid="{1CF75F63-A363-4D10-B097-16CC4277D396}">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500">
    <cfRule type="cellIs" dxfId="83" priority="7" operator="equal">
      <formula>0</formula>
    </cfRule>
  </conditionalFormatting>
  <conditionalFormatting sqref="J6:J500">
    <cfRule type="notContainsBlanks" dxfId="82" priority="8">
      <formula>LEN(TRIM(J6))&gt;0</formula>
    </cfRule>
  </conditionalFormatting>
  <conditionalFormatting sqref="J6:J500">
    <cfRule type="containsBlanks" dxfId="81" priority="9">
      <formula>LEN(TRIM(J6))=0</formula>
    </cfRule>
  </conditionalFormatting>
  <conditionalFormatting sqref="G6:G500">
    <cfRule type="cellIs" dxfId="80" priority="4" operator="lessThan">
      <formula>0</formula>
    </cfRule>
  </conditionalFormatting>
  <conditionalFormatting sqref="G6:G500">
    <cfRule type="cellIs" dxfId="79" priority="5" operator="equal">
      <formula>0</formula>
    </cfRule>
  </conditionalFormatting>
  <conditionalFormatting sqref="G6:G500">
    <cfRule type="cellIs" dxfId="78" priority="6" operator="between">
      <formula>$F6</formula>
      <formula>0</formula>
    </cfRule>
  </conditionalFormatting>
  <conditionalFormatting sqref="G6:G500">
    <cfRule type="containsBlanks" dxfId="77" priority="3">
      <formula>LEN(TRIM(G6))=0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M109" sqref="M109"/>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199</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104.9</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5</v>
      </c>
      <c r="G7" s="51">
        <v>0</v>
      </c>
      <c r="H7" s="87" t="str">
        <v>office.blacklands@gmail.com</v>
      </c>
      <c r="I7" s="13"/>
      <c r="J7" s="12"/>
    </row>
    <row r="8" spans="1:15" ht="15">
      <c r="A8" s="8" t="str">
        <v>Blacklands</v>
      </c>
      <c r="B8" s="61" t="str">
        <v>Leeks</v>
      </c>
      <c r="C8" s="61" t="str">
        <v/>
      </c>
      <c r="D8" s="61" t="str">
        <v>kg</v>
      </c>
      <c r="E8" s="64">
        <v>3</v>
      </c>
      <c r="F8" s="9">
        <v>40</v>
      </c>
      <c r="G8" s="51">
        <v>0</v>
      </c>
      <c r="H8" s="87" t="str">
        <v>office.blacklands@gmail.com</v>
      </c>
      <c r="I8" s="13"/>
      <c r="J8" s="12"/>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5">
      <c r="A11" s="8" t="str">
        <v>Blacklands</v>
      </c>
      <c r="B11" s="61" t="str">
        <v>Cavalo Nero</v>
      </c>
      <c r="C11" s="61" t="str">
        <v/>
      </c>
      <c r="D11" s="61" t="str">
        <v>kg</v>
      </c>
      <c r="E11" s="64">
        <v>6</v>
      </c>
      <c r="F11" s="9">
        <v>20</v>
      </c>
      <c r="G11" s="51">
        <v>10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26</v>
      </c>
      <c r="H14" s="87" t="str">
        <v>office.blacklands@gmail.com</v>
      </c>
      <c r="I14" s="13"/>
      <c r="J14" s="12"/>
    </row>
    <row r="15" spans="1:15" ht="15">
      <c r="A15" s="8" t="str">
        <v>Blacklands</v>
      </c>
      <c r="B15" s="61" t="str">
        <v>Moolie radish</v>
      </c>
      <c r="C15" s="61" t="str">
        <v>Red</v>
      </c>
      <c r="D15" s="61" t="str">
        <v>kg</v>
      </c>
      <c r="E15" s="64">
        <v>4</v>
      </c>
      <c r="F15" s="9">
        <v>30</v>
      </c>
      <c r="G15" s="51">
        <v>24</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4.25">
      <c r="A31" s="8" t="str">
        <v>Worthy Earth at Bletchingdon</v>
      </c>
      <c r="B31" s="61" t="str">
        <v>Rainbow Chard</v>
      </c>
      <c r="C31" s="61" t="str">
        <v/>
      </c>
      <c r="D31" s="61" t="str">
        <v/>
      </c>
      <c r="E31" s="64">
        <v>6</v>
      </c>
      <c r="F31" s="9">
        <v>20</v>
      </c>
      <c r="G31" s="51">
        <v>2</v>
      </c>
      <c r="H31" s="87" t="str">
        <v>harryfannon@gmail.com</v>
      </c>
      <c r="I31" s="13"/>
      <c r="J31" s="14">
        <v>8</v>
      </c>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row>
    <row r="110" spans="1:10" ht="15">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Chilli Peppers</v>
      </c>
      <c r="C209" s="61" t="str">
        <v>Mixed colours and heat</v>
      </c>
      <c r="D209" s="61" t="str">
        <v>kg</v>
      </c>
      <c r="E209" s="64">
        <v>15</v>
      </c>
      <c r="F209" s="9">
        <v>2</v>
      </c>
      <c r="G209" s="51">
        <v>1</v>
      </c>
      <c r="H209" s="87" t="str">
        <v>cate@sandylanefarm.co.uk</v>
      </c>
      <c r="J209" s="14"/>
    </row>
    <row r="210" spans="1:10" ht="14.25">
      <c r="A210" s="8" t="str">
        <v>Sandy Lane Organics</v>
      </c>
      <c r="B210" s="61" t="str">
        <v>Beetroot</v>
      </c>
      <c r="C210" s="61" t="str">
        <v>Large</v>
      </c>
      <c r="D210" s="61" t="str">
        <v>kg</v>
      </c>
      <c r="E210" s="64">
        <v>1.5</v>
      </c>
      <c r="F210" s="9">
        <v>50</v>
      </c>
      <c r="G210" s="51">
        <v>10</v>
      </c>
      <c r="H210" s="87" t="str">
        <v>cate@sandylanefarm.co.uk</v>
      </c>
      <c r="J210" s="14">
        <v>15</v>
      </c>
    </row>
    <row r="211" spans="1:10" ht="14.25">
      <c r="A211" s="8" t="str">
        <v>Sandy Lane Organics</v>
      </c>
      <c r="B211" s="61" t="str">
        <v>Red Onion Squash</v>
      </c>
      <c r="C211" s="61" t="str">
        <v>Uchiki Kurii, large</v>
      </c>
      <c r="D211" s="61" t="str">
        <v>kg</v>
      </c>
      <c r="E211" s="64">
        <v>1.8</v>
      </c>
      <c r="F211" s="9">
        <v>100</v>
      </c>
      <c r="G211" s="51">
        <v>57</v>
      </c>
      <c r="H211" s="87" t="str">
        <v>cate@sandylanefarm.co.uk</v>
      </c>
      <c r="J211" s="12">
        <v>8</v>
      </c>
    </row>
    <row r="212" spans="1:10" ht="14.25">
      <c r="A212" s="8" t="str">
        <v>Sandy Lane Organics</v>
      </c>
      <c r="B212" s="61" t="str">
        <v>Curly Green Kale</v>
      </c>
      <c r="C212" s="61" t="str">
        <v/>
      </c>
      <c r="D212" s="61" t="str">
        <v>kg</v>
      </c>
      <c r="E212" s="64">
        <v>4</v>
      </c>
      <c r="F212" s="9">
        <v>20</v>
      </c>
      <c r="G212" s="51">
        <v>2</v>
      </c>
      <c r="H212" s="87" t="str">
        <v>cate@sandylanefarm.co.uk</v>
      </c>
      <c r="J212" s="14">
        <v>5</v>
      </c>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76" priority="7" operator="equal">
      <formula>0</formula>
    </cfRule>
  </conditionalFormatting>
  <conditionalFormatting sqref="J6:J283">
    <cfRule type="notContainsBlanks" dxfId="75" priority="8">
      <formula>LEN(TRIM(J6))&gt;0</formula>
    </cfRule>
  </conditionalFormatting>
  <conditionalFormatting sqref="J6:J283">
    <cfRule type="containsBlanks" dxfId="74" priority="9">
      <formula>LEN(TRIM(J6))=0</formula>
    </cfRule>
  </conditionalFormatting>
  <conditionalFormatting sqref="G6:G283">
    <cfRule type="cellIs" dxfId="73" priority="4" operator="lessThan">
      <formula>0</formula>
    </cfRule>
  </conditionalFormatting>
  <conditionalFormatting sqref="G6:G283">
    <cfRule type="cellIs" dxfId="72" priority="5" operator="equal">
      <formula>0</formula>
    </cfRule>
  </conditionalFormatting>
  <conditionalFormatting sqref="G6:G283">
    <cfRule type="cellIs" dxfId="71" priority="6" operator="between">
      <formula>$F6</formula>
      <formula>0</formula>
    </cfRule>
  </conditionalFormatting>
  <conditionalFormatting sqref="G6:G283">
    <cfRule type="containsBlanks" dxfId="70" priority="3">
      <formula>LEN(TRIM(G6))=0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topLeftCell="A5" workbookViewId="0">
      <selection activeCell="J6" sqref="J6:J501"/>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200</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197</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5</v>
      </c>
      <c r="G7" s="51">
        <v>0</v>
      </c>
      <c r="H7" s="87" t="str">
        <v>office.blacklands@gmail.com</v>
      </c>
      <c r="I7" s="13"/>
      <c r="J7" s="12"/>
    </row>
    <row r="8" spans="1:15" ht="15">
      <c r="A8" s="8" t="str">
        <v>Blacklands</v>
      </c>
      <c r="B8" s="61" t="str">
        <v>Leeks</v>
      </c>
      <c r="C8" s="61" t="str">
        <v/>
      </c>
      <c r="D8" s="61" t="str">
        <v>kg</v>
      </c>
      <c r="E8" s="64">
        <v>3</v>
      </c>
      <c r="F8" s="9">
        <v>40</v>
      </c>
      <c r="G8" s="51">
        <v>0</v>
      </c>
      <c r="H8" s="87" t="str">
        <v>office.blacklands@gmail.com</v>
      </c>
      <c r="I8" s="13"/>
      <c r="J8" s="12"/>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5">
      <c r="A11" s="8" t="str">
        <v>Blacklands</v>
      </c>
      <c r="B11" s="61" t="str">
        <v>Cavalo Nero</v>
      </c>
      <c r="C11" s="61" t="str">
        <v/>
      </c>
      <c r="D11" s="61" t="str">
        <v>kg</v>
      </c>
      <c r="E11" s="64">
        <v>6</v>
      </c>
      <c r="F11" s="9">
        <v>20</v>
      </c>
      <c r="G11" s="51">
        <v>10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26</v>
      </c>
      <c r="H14" s="87" t="str">
        <v>office.blacklands@gmail.com</v>
      </c>
      <c r="I14" s="13"/>
      <c r="J14" s="12"/>
    </row>
    <row r="15" spans="1:15" ht="15">
      <c r="A15" s="8" t="str">
        <v>Blacklands</v>
      </c>
      <c r="B15" s="61" t="str">
        <v>Moolie radish</v>
      </c>
      <c r="C15" s="61" t="str">
        <v>Red</v>
      </c>
      <c r="D15" s="61" t="str">
        <v>kg</v>
      </c>
      <c r="E15" s="64">
        <v>4</v>
      </c>
      <c r="F15" s="9">
        <v>30</v>
      </c>
      <c r="G15" s="51">
        <v>24</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
      </c>
      <c r="E31" s="64">
        <v>6</v>
      </c>
      <c r="F31" s="9">
        <v>20</v>
      </c>
      <c r="G31" s="51">
        <v>2</v>
      </c>
      <c r="H31" s="87" t="str">
        <v>harryfannon@gmail.com</v>
      </c>
      <c r="I31" s="13"/>
      <c r="J31" s="14"/>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row>
    <row r="110" spans="1:10" ht="15">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Chilli Peppers</v>
      </c>
      <c r="C209" s="61" t="str">
        <v>Mixed colours and heat</v>
      </c>
      <c r="D209" s="61" t="str">
        <v>kg</v>
      </c>
      <c r="E209" s="64">
        <v>15</v>
      </c>
      <c r="F209" s="9">
        <v>2</v>
      </c>
      <c r="G209" s="51">
        <v>1</v>
      </c>
      <c r="H209" s="87" t="str">
        <v>cate@sandylanefarm.co.uk</v>
      </c>
      <c r="J209" s="14"/>
    </row>
    <row r="210" spans="1:10" ht="15">
      <c r="A210" s="8" t="str">
        <v>Sandy Lane Organics</v>
      </c>
      <c r="B210" s="61" t="str">
        <v>Beetroot</v>
      </c>
      <c r="C210" s="61" t="str">
        <v>Large</v>
      </c>
      <c r="D210" s="61" t="str">
        <v>kg</v>
      </c>
      <c r="E210" s="64">
        <v>1.5</v>
      </c>
      <c r="F210" s="9">
        <v>50</v>
      </c>
      <c r="G210" s="51">
        <v>10</v>
      </c>
      <c r="H210" s="87" t="str">
        <v>cate@sandylanefarm.co.uk</v>
      </c>
      <c r="J210" s="14"/>
    </row>
    <row r="211" spans="1:10" ht="15">
      <c r="A211" s="8" t="str">
        <v>Sandy Lane Organics</v>
      </c>
      <c r="B211" s="61" t="str">
        <v>Red Onion Squash</v>
      </c>
      <c r="C211" s="61" t="str">
        <v>Uchiki Kurii, large</v>
      </c>
      <c r="D211" s="61" t="str">
        <v>kg</v>
      </c>
      <c r="E211" s="64">
        <v>1.8</v>
      </c>
      <c r="F211" s="9">
        <v>100</v>
      </c>
      <c r="G211" s="51">
        <v>57</v>
      </c>
      <c r="H211" s="87" t="str">
        <v>cate@sandylanefarm.co.uk</v>
      </c>
      <c r="J211" s="12"/>
    </row>
    <row r="212" spans="1:10" ht="15">
      <c r="A212" s="8" t="str">
        <v>Sandy Lane Organics</v>
      </c>
      <c r="B212" s="61" t="str">
        <v>Curly Green Kale</v>
      </c>
      <c r="C212" s="61" t="str">
        <v/>
      </c>
      <c r="D212" s="61" t="str">
        <v>kg</v>
      </c>
      <c r="E212" s="64">
        <v>4</v>
      </c>
      <c r="F212" s="9">
        <v>20</v>
      </c>
      <c r="G212" s="51">
        <v>2</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69" priority="7" operator="equal">
      <formula>0</formula>
    </cfRule>
  </conditionalFormatting>
  <conditionalFormatting sqref="J6:J283">
    <cfRule type="notContainsBlanks" dxfId="68" priority="8">
      <formula>LEN(TRIM(J6))&gt;0</formula>
    </cfRule>
  </conditionalFormatting>
  <conditionalFormatting sqref="J6:J283">
    <cfRule type="containsBlanks" dxfId="67" priority="9">
      <formula>LEN(TRIM(J6))=0</formula>
    </cfRule>
  </conditionalFormatting>
  <conditionalFormatting sqref="G6:G283">
    <cfRule type="cellIs" dxfId="66" priority="4" operator="lessThan">
      <formula>0</formula>
    </cfRule>
  </conditionalFormatting>
  <conditionalFormatting sqref="G6:G283">
    <cfRule type="cellIs" dxfId="65" priority="5" operator="equal">
      <formula>0</formula>
    </cfRule>
  </conditionalFormatting>
  <conditionalFormatting sqref="G6:G283">
    <cfRule type="cellIs" dxfId="64" priority="6" operator="between">
      <formula>$F6</formula>
      <formula>0</formula>
    </cfRule>
  </conditionalFormatting>
  <conditionalFormatting sqref="G6:G283">
    <cfRule type="containsBlanks" dxfId="63" priority="3">
      <formula>LEN(TRIM(G6))=0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L8" sqref="L8"/>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201</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66</v>
      </c>
      <c r="O3" s="109" t="s">
        <v>197</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v>6</v>
      </c>
    </row>
    <row r="7" spans="1:15" ht="15">
      <c r="A7" s="8" t="str">
        <v>Blacklands</v>
      </c>
      <c r="B7" s="61" t="str">
        <v>Rainbow Chard</v>
      </c>
      <c r="C7" s="61" t="str">
        <v/>
      </c>
      <c r="D7" s="61" t="str">
        <v>kg</v>
      </c>
      <c r="E7" s="64">
        <v>5</v>
      </c>
      <c r="F7" s="9">
        <v>5</v>
      </c>
      <c r="G7" s="51">
        <v>0</v>
      </c>
      <c r="H7" s="87" t="str">
        <v>office.blacklands@gmail.com</v>
      </c>
      <c r="I7" s="13"/>
      <c r="J7" s="12"/>
    </row>
    <row r="8" spans="1:15" ht="14.25">
      <c r="A8" s="8" t="str">
        <v>Blacklands</v>
      </c>
      <c r="B8" s="61" t="str">
        <v>Leeks</v>
      </c>
      <c r="C8" s="61" t="str">
        <v/>
      </c>
      <c r="D8" s="61" t="str">
        <v>kg</v>
      </c>
      <c r="E8" s="64">
        <v>3</v>
      </c>
      <c r="F8" s="9">
        <v>40</v>
      </c>
      <c r="G8" s="51">
        <v>0</v>
      </c>
      <c r="H8" s="87" t="str">
        <v>office.blacklands@gmail.com</v>
      </c>
      <c r="I8" s="13"/>
      <c r="J8" s="12">
        <v>5</v>
      </c>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5">
      <c r="A11" s="8" t="str">
        <v>Blacklands</v>
      </c>
      <c r="B11" s="61" t="str">
        <v>Cavalo Nero</v>
      </c>
      <c r="C11" s="61" t="str">
        <v/>
      </c>
      <c r="D11" s="61" t="str">
        <v>kg</v>
      </c>
      <c r="E11" s="64">
        <v>6</v>
      </c>
      <c r="F11" s="9">
        <v>20</v>
      </c>
      <c r="G11" s="51">
        <v>10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4.25">
      <c r="A13" s="8" t="str">
        <v>Blacklands</v>
      </c>
      <c r="B13" s="61" t="str">
        <v>Salad Leaves</v>
      </c>
      <c r="C13" s="61" t="str">
        <v>Mizuna, lettuce, mustards, rocket</v>
      </c>
      <c r="D13" s="61" t="str">
        <v>kg</v>
      </c>
      <c r="E13" s="64">
        <v>13</v>
      </c>
      <c r="F13" s="9">
        <v>5</v>
      </c>
      <c r="G13" s="51">
        <v>1</v>
      </c>
      <c r="H13" s="87" t="str">
        <v>office.blacklands@gmail.com</v>
      </c>
      <c r="I13" s="13"/>
      <c r="J13" s="12">
        <v>1</v>
      </c>
    </row>
    <row r="14" spans="1:15" ht="14.25">
      <c r="A14" s="8" t="str">
        <v>Blacklands</v>
      </c>
      <c r="B14" s="61" t="str">
        <v>Moolie radish</v>
      </c>
      <c r="C14" s="61" t="str">
        <v>White</v>
      </c>
      <c r="D14" s="61" t="str">
        <v>kg</v>
      </c>
      <c r="E14" s="64">
        <v>4</v>
      </c>
      <c r="F14" s="9">
        <v>30</v>
      </c>
      <c r="G14" s="51">
        <v>26</v>
      </c>
      <c r="H14" s="87" t="str">
        <v>office.blacklands@gmail.com</v>
      </c>
      <c r="I14" s="13"/>
      <c r="J14" s="12">
        <v>1</v>
      </c>
    </row>
    <row r="15" spans="1:15" ht="14.25">
      <c r="A15" s="8" t="str">
        <v>Blacklands</v>
      </c>
      <c r="B15" s="61" t="str">
        <v>Moolie radish</v>
      </c>
      <c r="C15" s="61" t="str">
        <v>Red</v>
      </c>
      <c r="D15" s="61" t="str">
        <v>kg</v>
      </c>
      <c r="E15" s="64">
        <v>4</v>
      </c>
      <c r="F15" s="9">
        <v>30</v>
      </c>
      <c r="G15" s="51">
        <v>24</v>
      </c>
      <c r="H15" s="87" t="str">
        <v>office.blacklands@gmail.com</v>
      </c>
      <c r="I15" s="13"/>
      <c r="J15" s="12">
        <v>1</v>
      </c>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
      </c>
      <c r="E31" s="64">
        <v>6</v>
      </c>
      <c r="F31" s="9">
        <v>20</v>
      </c>
      <c r="G31" s="51">
        <v>2</v>
      </c>
      <c r="H31" s="87" t="str">
        <v>harryfannon@gmail.com</v>
      </c>
      <c r="I31" s="13"/>
      <c r="J31" s="14"/>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row>
    <row r="110" spans="1:10" ht="15">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Chilli Peppers</v>
      </c>
      <c r="C209" s="61" t="str">
        <v>Mixed colours and heat</v>
      </c>
      <c r="D209" s="61" t="str">
        <v>kg</v>
      </c>
      <c r="E209" s="64">
        <v>15</v>
      </c>
      <c r="F209" s="9">
        <v>2</v>
      </c>
      <c r="G209" s="51">
        <v>1</v>
      </c>
      <c r="H209" s="87" t="str">
        <v>cate@sandylanefarm.co.uk</v>
      </c>
      <c r="J209" s="14"/>
    </row>
    <row r="210" spans="1:10" ht="15">
      <c r="A210" s="8" t="str">
        <v>Sandy Lane Organics</v>
      </c>
      <c r="B210" s="61" t="str">
        <v>Beetroot</v>
      </c>
      <c r="C210" s="61" t="str">
        <v>Large</v>
      </c>
      <c r="D210" s="61" t="str">
        <v>kg</v>
      </c>
      <c r="E210" s="64">
        <v>1.5</v>
      </c>
      <c r="F210" s="9">
        <v>50</v>
      </c>
      <c r="G210" s="51">
        <v>10</v>
      </c>
      <c r="H210" s="87" t="str">
        <v>cate@sandylanefarm.co.uk</v>
      </c>
      <c r="J210" s="14"/>
    </row>
    <row r="211" spans="1:10" ht="15">
      <c r="A211" s="8" t="str">
        <v>Sandy Lane Organics</v>
      </c>
      <c r="B211" s="61" t="str">
        <v>Red Onion Squash</v>
      </c>
      <c r="C211" s="61" t="str">
        <v>Uchiki Kurii, large</v>
      </c>
      <c r="D211" s="61" t="str">
        <v>kg</v>
      </c>
      <c r="E211" s="64">
        <v>1.8</v>
      </c>
      <c r="F211" s="9">
        <v>100</v>
      </c>
      <c r="G211" s="51">
        <v>57</v>
      </c>
      <c r="H211" s="87" t="str">
        <v>cate@sandylanefarm.co.uk</v>
      </c>
      <c r="J211" s="12"/>
    </row>
    <row r="212" spans="1:10" ht="15">
      <c r="A212" s="8" t="str">
        <v>Sandy Lane Organics</v>
      </c>
      <c r="B212" s="61" t="str">
        <v>Curly Green Kale</v>
      </c>
      <c r="C212" s="61" t="str">
        <v/>
      </c>
      <c r="D212" s="61" t="str">
        <v>kg</v>
      </c>
      <c r="E212" s="64">
        <v>4</v>
      </c>
      <c r="F212" s="9">
        <v>20</v>
      </c>
      <c r="G212" s="51">
        <v>2</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62" priority="7" operator="equal">
      <formula>0</formula>
    </cfRule>
  </conditionalFormatting>
  <conditionalFormatting sqref="J6:J283">
    <cfRule type="notContainsBlanks" dxfId="61" priority="8">
      <formula>LEN(TRIM(J6))&gt;0</formula>
    </cfRule>
  </conditionalFormatting>
  <conditionalFormatting sqref="J6:J283">
    <cfRule type="containsBlanks" dxfId="60" priority="9">
      <formula>LEN(TRIM(J6))=0</formula>
    </cfRule>
  </conditionalFormatting>
  <conditionalFormatting sqref="G6:G283">
    <cfRule type="cellIs" dxfId="59" priority="4" operator="lessThan">
      <formula>0</formula>
    </cfRule>
  </conditionalFormatting>
  <conditionalFormatting sqref="G6:G283">
    <cfRule type="cellIs" dxfId="58" priority="5" operator="equal">
      <formula>0</formula>
    </cfRule>
  </conditionalFormatting>
  <conditionalFormatting sqref="G6:G283">
    <cfRule type="cellIs" dxfId="57" priority="6" operator="between">
      <formula>$F6</formula>
      <formula>0</formula>
    </cfRule>
  </conditionalFormatting>
  <conditionalFormatting sqref="G6:G283">
    <cfRule type="containsBlanks" dxfId="56" priority="3">
      <formula>LEN(TRIM(G6))=0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4" workbookViewId="0">
      <selection activeCell="N110" sqref="N110"/>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202</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36</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5</v>
      </c>
      <c r="G7" s="51">
        <v>0</v>
      </c>
      <c r="H7" s="87" t="str">
        <v>office.blacklands@gmail.com</v>
      </c>
      <c r="I7" s="13"/>
      <c r="J7" s="12"/>
    </row>
    <row r="8" spans="1:15" ht="15">
      <c r="A8" s="8" t="str">
        <v>Blacklands</v>
      </c>
      <c r="B8" s="61" t="str">
        <v>Leeks</v>
      </c>
      <c r="C8" s="61" t="str">
        <v/>
      </c>
      <c r="D8" s="61" t="str">
        <v>kg</v>
      </c>
      <c r="E8" s="64">
        <v>3</v>
      </c>
      <c r="F8" s="9">
        <v>40</v>
      </c>
      <c r="G8" s="51">
        <v>0</v>
      </c>
      <c r="H8" s="87" t="str">
        <v>office.blacklands@gmail.com</v>
      </c>
      <c r="I8" s="13"/>
      <c r="J8" s="12"/>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5">
      <c r="A11" s="8" t="str">
        <v>Blacklands</v>
      </c>
      <c r="B11" s="61" t="str">
        <v>Cavalo Nero</v>
      </c>
      <c r="C11" s="61" t="str">
        <v/>
      </c>
      <c r="D11" s="61" t="str">
        <v>kg</v>
      </c>
      <c r="E11" s="64">
        <v>6</v>
      </c>
      <c r="F11" s="9">
        <v>20</v>
      </c>
      <c r="G11" s="51">
        <v>10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26</v>
      </c>
      <c r="H14" s="87" t="str">
        <v>office.blacklands@gmail.com</v>
      </c>
      <c r="I14" s="13"/>
      <c r="J14" s="12"/>
    </row>
    <row r="15" spans="1:15" ht="15">
      <c r="A15" s="8" t="str">
        <v>Blacklands</v>
      </c>
      <c r="B15" s="61" t="str">
        <v>Moolie radish</v>
      </c>
      <c r="C15" s="61" t="str">
        <v>Red</v>
      </c>
      <c r="D15" s="61" t="str">
        <v>kg</v>
      </c>
      <c r="E15" s="64">
        <v>4</v>
      </c>
      <c r="F15" s="9">
        <v>30</v>
      </c>
      <c r="G15" s="51">
        <v>24</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
      </c>
      <c r="E31" s="64">
        <v>6</v>
      </c>
      <c r="F31" s="9">
        <v>20</v>
      </c>
      <c r="G31" s="51">
        <v>2</v>
      </c>
      <c r="H31" s="87" t="str">
        <v>harryfannon@gmail.com</v>
      </c>
      <c r="I31" s="13"/>
      <c r="J31" s="14"/>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row>
    <row r="110" spans="1:10" ht="15">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4.25">
      <c r="A209" s="8" t="str">
        <v>Sandy Lane Organics</v>
      </c>
      <c r="B209" s="61" t="str">
        <v>Chilli Peppers</v>
      </c>
      <c r="C209" s="61" t="str">
        <v>Mixed colours and heat</v>
      </c>
      <c r="D209" s="61" t="str">
        <v>kg</v>
      </c>
      <c r="E209" s="64">
        <v>15</v>
      </c>
      <c r="F209" s="9">
        <v>2</v>
      </c>
      <c r="G209" s="51">
        <v>1</v>
      </c>
      <c r="H209" s="87" t="str">
        <v>cate@sandylanefarm.co.uk</v>
      </c>
      <c r="J209" s="14">
        <v>1</v>
      </c>
    </row>
    <row r="210" spans="1:10" ht="15">
      <c r="A210" s="8" t="str">
        <v>Sandy Lane Organics</v>
      </c>
      <c r="B210" s="61" t="str">
        <v>Beetroot</v>
      </c>
      <c r="C210" s="61" t="str">
        <v>Large</v>
      </c>
      <c r="D210" s="61" t="str">
        <v>kg</v>
      </c>
      <c r="E210" s="64">
        <v>1.5</v>
      </c>
      <c r="F210" s="9">
        <v>50</v>
      </c>
      <c r="G210" s="51">
        <v>10</v>
      </c>
      <c r="H210" s="87" t="str">
        <v>cate@sandylanefarm.co.uk</v>
      </c>
      <c r="J210" s="14"/>
    </row>
    <row r="211" spans="1:10" ht="14.25">
      <c r="A211" s="8" t="str">
        <v>Sandy Lane Organics</v>
      </c>
      <c r="B211" s="61" t="str">
        <v>Red Onion Squash</v>
      </c>
      <c r="C211" s="61" t="str">
        <v>Uchiki Kurii, large</v>
      </c>
      <c r="D211" s="61" t="str">
        <v>kg</v>
      </c>
      <c r="E211" s="64">
        <v>1.8</v>
      </c>
      <c r="F211" s="9">
        <v>100</v>
      </c>
      <c r="G211" s="51">
        <v>57</v>
      </c>
      <c r="H211" s="87" t="str">
        <v>cate@sandylanefarm.co.uk</v>
      </c>
      <c r="J211" s="12">
        <v>5</v>
      </c>
    </row>
    <row r="212" spans="1:10" ht="14.25">
      <c r="A212" s="8" t="str">
        <v>Sandy Lane Organics</v>
      </c>
      <c r="B212" s="61" t="str">
        <v>Curly Green Kale</v>
      </c>
      <c r="C212" s="61" t="str">
        <v/>
      </c>
      <c r="D212" s="61" t="str">
        <v>kg</v>
      </c>
      <c r="E212" s="64">
        <v>4</v>
      </c>
      <c r="F212" s="9">
        <v>20</v>
      </c>
      <c r="G212" s="51">
        <v>2</v>
      </c>
      <c r="H212" s="87" t="str">
        <v>cate@sandylanefarm.co.uk</v>
      </c>
      <c r="J212" s="14">
        <v>3</v>
      </c>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55" priority="7" operator="equal">
      <formula>0</formula>
    </cfRule>
  </conditionalFormatting>
  <conditionalFormatting sqref="J6:J283">
    <cfRule type="notContainsBlanks" dxfId="54" priority="8">
      <formula>LEN(TRIM(J6))&gt;0</formula>
    </cfRule>
  </conditionalFormatting>
  <conditionalFormatting sqref="J6:J283">
    <cfRule type="containsBlanks" dxfId="53" priority="9">
      <formula>LEN(TRIM(J6))=0</formula>
    </cfRule>
  </conditionalFormatting>
  <conditionalFormatting sqref="G6:G283">
    <cfRule type="cellIs" dxfId="52" priority="4" operator="lessThan">
      <formula>0</formula>
    </cfRule>
  </conditionalFormatting>
  <conditionalFormatting sqref="G6:G283">
    <cfRule type="cellIs" dxfId="51" priority="5" operator="equal">
      <formula>0</formula>
    </cfRule>
  </conditionalFormatting>
  <conditionalFormatting sqref="G6:G283">
    <cfRule type="cellIs" dxfId="50" priority="6" operator="between">
      <formula>$F6</formula>
      <formula>0</formula>
    </cfRule>
  </conditionalFormatting>
  <conditionalFormatting sqref="G6:G283">
    <cfRule type="containsBlanks" dxfId="49" priority="3">
      <formula>LEN(TRIM(G6))=0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topLeftCell="A13" workbookViewId="0">
      <selection activeCell="K11" sqref="K11"/>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203</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211.55</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5</v>
      </c>
      <c r="G7" s="51">
        <v>0</v>
      </c>
      <c r="H7" s="87" t="str">
        <v>office.blacklands@gmail.com</v>
      </c>
      <c r="I7" s="13"/>
      <c r="J7" s="12"/>
    </row>
    <row r="8" spans="1:15" ht="14.25">
      <c r="A8" s="8" t="str">
        <v>Blacklands</v>
      </c>
      <c r="B8" s="61" t="str">
        <v>Leeks</v>
      </c>
      <c r="C8" s="61" t="str">
        <v/>
      </c>
      <c r="D8" s="61" t="str">
        <v>kg</v>
      </c>
      <c r="E8" s="64">
        <v>3</v>
      </c>
      <c r="F8" s="9">
        <v>40</v>
      </c>
      <c r="G8" s="51">
        <v>0</v>
      </c>
      <c r="H8" s="87" t="str">
        <v>office.blacklands@gmail.com</v>
      </c>
      <c r="I8" s="13"/>
      <c r="J8" s="12">
        <v>10</v>
      </c>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4.25">
      <c r="A11" s="8" t="str">
        <v>Blacklands</v>
      </c>
      <c r="B11" s="61" t="str">
        <v>Cavalo Nero</v>
      </c>
      <c r="C11" s="61" t="str">
        <v/>
      </c>
      <c r="D11" s="61" t="str">
        <v>kg</v>
      </c>
      <c r="E11" s="64">
        <v>6</v>
      </c>
      <c r="F11" s="9">
        <v>20</v>
      </c>
      <c r="G11" s="51">
        <v>10</v>
      </c>
      <c r="H11" s="87" t="str">
        <v>office.blacklands@gmail.com</v>
      </c>
      <c r="I11" s="13"/>
      <c r="J11" s="12">
        <v>5</v>
      </c>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26</v>
      </c>
      <c r="H14" s="87" t="str">
        <v>office.blacklands@gmail.com</v>
      </c>
      <c r="I14" s="13"/>
      <c r="J14" s="12"/>
    </row>
    <row r="15" spans="1:15" ht="14.25">
      <c r="A15" s="8" t="str">
        <v>Blacklands</v>
      </c>
      <c r="B15" s="61" t="str">
        <v>Moolie radish</v>
      </c>
      <c r="C15" s="61" t="str">
        <v>Red</v>
      </c>
      <c r="D15" s="61" t="str">
        <v>kg</v>
      </c>
      <c r="E15" s="64">
        <v>4</v>
      </c>
      <c r="F15" s="9">
        <v>30</v>
      </c>
      <c r="G15" s="51">
        <v>24</v>
      </c>
      <c r="H15" s="87" t="str">
        <v>office.blacklands@gmail.com</v>
      </c>
      <c r="I15" s="13"/>
      <c r="J15" s="12">
        <v>2</v>
      </c>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
      </c>
      <c r="E31" s="64">
        <v>6</v>
      </c>
      <c r="F31" s="9">
        <v>20</v>
      </c>
      <c r="G31" s="51">
        <v>2</v>
      </c>
      <c r="H31" s="87" t="str">
        <v>harryfannon@gmail.com</v>
      </c>
      <c r="I31" s="13"/>
      <c r="J31" s="14"/>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4.2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v>3</v>
      </c>
    </row>
    <row r="110" spans="1:10" ht="14.25">
      <c r="A110" s="8" t="str">
        <v>Nettlebed Creamery</v>
      </c>
      <c r="B110" s="61" t="str">
        <v>Cheese</v>
      </c>
      <c r="C110" s="61" t="str">
        <v>Highmoor (300g) - wash rind cheese</v>
      </c>
      <c r="D110" s="61" t="str">
        <v>each</v>
      </c>
      <c r="E110" s="64">
        <v>6.2</v>
      </c>
      <c r="F110" s="9">
        <v>50</v>
      </c>
      <c r="G110" s="51">
        <v>47</v>
      </c>
      <c r="H110" s="87" t="str">
        <v>orders@nettlebedcreamery.com</v>
      </c>
      <c r="J110" s="14">
        <v>3</v>
      </c>
    </row>
    <row r="111" spans="1:10" ht="14.2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v>3</v>
      </c>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Chilli Peppers</v>
      </c>
      <c r="C209" s="61" t="str">
        <v>Mixed colours and heat</v>
      </c>
      <c r="D209" s="61" t="str">
        <v>kg</v>
      </c>
      <c r="E209" s="64">
        <v>15</v>
      </c>
      <c r="F209" s="9">
        <v>2</v>
      </c>
      <c r="G209" s="51">
        <v>1</v>
      </c>
      <c r="H209" s="87" t="str">
        <v>cate@sandylanefarm.co.uk</v>
      </c>
      <c r="J209" s="14"/>
    </row>
    <row r="210" spans="1:10" ht="14.25">
      <c r="A210" s="8" t="str">
        <v>Sandy Lane Organics</v>
      </c>
      <c r="B210" s="61" t="str">
        <v>Beetroot</v>
      </c>
      <c r="C210" s="61" t="str">
        <v>Large</v>
      </c>
      <c r="D210" s="61" t="str">
        <v>kg</v>
      </c>
      <c r="E210" s="64">
        <v>1.5</v>
      </c>
      <c r="F210" s="9">
        <v>50</v>
      </c>
      <c r="G210" s="51">
        <v>10</v>
      </c>
      <c r="H210" s="87" t="str">
        <v>cate@sandylanefarm.co.uk</v>
      </c>
      <c r="J210" s="14">
        <v>10</v>
      </c>
    </row>
    <row r="211" spans="1:10" ht="14.25">
      <c r="A211" s="8" t="str">
        <v>Sandy Lane Organics</v>
      </c>
      <c r="B211" s="61" t="str">
        <v>Red Onion Squash</v>
      </c>
      <c r="C211" s="61" t="str">
        <v>Uchiki Kurii, large</v>
      </c>
      <c r="D211" s="61" t="str">
        <v>kg</v>
      </c>
      <c r="E211" s="64">
        <v>1.8</v>
      </c>
      <c r="F211" s="9">
        <v>100</v>
      </c>
      <c r="G211" s="51">
        <v>57</v>
      </c>
      <c r="H211" s="87" t="str">
        <v>cate@sandylanefarm.co.uk</v>
      </c>
      <c r="J211" s="12">
        <v>20</v>
      </c>
    </row>
    <row r="212" spans="1:10" ht="15">
      <c r="A212" s="8" t="str">
        <v>Sandy Lane Organics</v>
      </c>
      <c r="B212" s="61" t="str">
        <v>Curly Green Kale</v>
      </c>
      <c r="C212" s="61" t="str">
        <v/>
      </c>
      <c r="D212" s="61" t="str">
        <v>kg</v>
      </c>
      <c r="E212" s="64">
        <v>4</v>
      </c>
      <c r="F212" s="9">
        <v>20</v>
      </c>
      <c r="G212" s="51">
        <v>2</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48" priority="7" operator="equal">
      <formula>0</formula>
    </cfRule>
  </conditionalFormatting>
  <conditionalFormatting sqref="J6:J283">
    <cfRule type="notContainsBlanks" dxfId="47" priority="8">
      <formula>LEN(TRIM(J6))&gt;0</formula>
    </cfRule>
  </conditionalFormatting>
  <conditionalFormatting sqref="J6:J283">
    <cfRule type="containsBlanks" dxfId="46" priority="9">
      <formula>LEN(TRIM(J6))=0</formula>
    </cfRule>
  </conditionalFormatting>
  <conditionalFormatting sqref="G6:G283">
    <cfRule type="cellIs" dxfId="45" priority="4" operator="lessThan">
      <formula>0</formula>
    </cfRule>
  </conditionalFormatting>
  <conditionalFormatting sqref="G6:G283">
    <cfRule type="cellIs" dxfId="44" priority="5" operator="equal">
      <formula>0</formula>
    </cfRule>
  </conditionalFormatting>
  <conditionalFormatting sqref="G6:G283">
    <cfRule type="cellIs" dxfId="43" priority="6" operator="between">
      <formula>$F6</formula>
      <formula>0</formula>
    </cfRule>
  </conditionalFormatting>
  <conditionalFormatting sqref="G6:G283">
    <cfRule type="containsBlanks" dxfId="42" priority="3">
      <formula>LEN(TRIM(G6))=0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topLeftCell="A3" workbookViewId="0">
      <selection activeCell="A4" sqref="A4"/>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204</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268</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f>VLOOKUP(A6,'Grower Contact Info'!$B$3:$E$32,4)</f>
        <v>office.blacklands@gmail.com</v>
      </c>
      <c r="I6" s="13"/>
      <c r="J6" s="12"/>
    </row>
    <row r="7" spans="1:15" ht="15">
      <c r="A7" s="8" t="str">
        <v>Blacklands</v>
      </c>
      <c r="B7" s="61" t="str">
        <v>Rainbow Chard</v>
      </c>
      <c r="C7" s="61" t="str">
        <v/>
      </c>
      <c r="D7" s="61" t="str">
        <v>kg</v>
      </c>
      <c r="E7" s="64">
        <v>5</v>
      </c>
      <c r="F7" s="9">
        <v>5</v>
      </c>
      <c r="G7" s="51">
        <v>0</v>
      </c>
      <c r="H7" s="87" t="str">
        <f>VLOOKUP(A7,'Grower Contact Info'!$B$3:$E$32,4)</f>
        <v>office.blacklands@gmail.com</v>
      </c>
      <c r="I7" s="13"/>
      <c r="J7" s="12"/>
    </row>
    <row r="8" spans="1:15" ht="14.25">
      <c r="A8" s="8" t="str">
        <v>Blacklands</v>
      </c>
      <c r="B8" s="61" t="str">
        <v>Leeks</v>
      </c>
      <c r="C8" s="61" t="str">
        <v/>
      </c>
      <c r="D8" s="61" t="str">
        <v>kg</v>
      </c>
      <c r="E8" s="64">
        <v>3</v>
      </c>
      <c r="F8" s="9">
        <v>40</v>
      </c>
      <c r="G8" s="51">
        <v>0</v>
      </c>
      <c r="H8" s="87" t="str">
        <f>VLOOKUP(A8,'Grower Contact Info'!$B$3:$E$32,4)</f>
        <v>office.blacklands@gmail.com</v>
      </c>
      <c r="I8" s="13"/>
      <c r="J8" s="12">
        <v>10</v>
      </c>
    </row>
    <row r="9" spans="1:15" ht="14.25">
      <c r="A9" s="8" t="str">
        <v>Blacklands</v>
      </c>
      <c r="B9" s="61" t="str">
        <v>Parsley</v>
      </c>
      <c r="C9" s="61" t="str">
        <v/>
      </c>
      <c r="D9" s="61" t="str">
        <v>kg</v>
      </c>
      <c r="E9" s="64">
        <v>20</v>
      </c>
      <c r="F9" s="9">
        <v>2</v>
      </c>
      <c r="G9" s="67">
        <v>0</v>
      </c>
      <c r="H9" s="87" t="str">
        <f>VLOOKUP(A9,'Grower Contact Info'!$B$3:$E$32,4)</f>
        <v>office.blacklands@gmail.com</v>
      </c>
      <c r="I9" s="13"/>
      <c r="J9" s="12">
        <v>2</v>
      </c>
    </row>
    <row r="10" spans="1:15" ht="15" hidden="1">
      <c r="A10" s="8" t="str">
        <v>Blacklands</v>
      </c>
      <c r="B10" s="61" t="str">
        <v/>
      </c>
      <c r="C10" s="61" t="str">
        <v/>
      </c>
      <c r="D10" s="61" t="str">
        <v/>
      </c>
      <c r="E10" s="64" t="str">
        <v/>
      </c>
      <c r="F10" s="9" t="str">
        <v/>
      </c>
      <c r="G10" s="51" t="str">
        <v/>
      </c>
      <c r="H10" s="87" t="str">
        <f>VLOOKUP(A10,'Grower Contact Info'!$B$3:$E$32,4)</f>
        <v>office.blacklands@gmail.com</v>
      </c>
      <c r="I10" s="13"/>
      <c r="J10" s="12"/>
    </row>
    <row r="11" spans="1:15" ht="15">
      <c r="A11" s="8" t="str">
        <v>Blacklands</v>
      </c>
      <c r="B11" s="61" t="str">
        <v>Cavalo Nero</v>
      </c>
      <c r="C11" s="61" t="str">
        <v/>
      </c>
      <c r="D11" s="61" t="str">
        <v>kg</v>
      </c>
      <c r="E11" s="64">
        <v>6</v>
      </c>
      <c r="F11" s="9">
        <v>20</v>
      </c>
      <c r="G11" s="51">
        <v>10</v>
      </c>
      <c r="H11" s="87" t="str">
        <f>VLOOKUP(A11,'Grower Contact Info'!$B$3:$E$32,4)</f>
        <v>office.blacklands@gmail.com</v>
      </c>
      <c r="I11" s="13"/>
      <c r="J11" s="12"/>
    </row>
    <row r="12" spans="1:15" ht="14.25">
      <c r="A12" s="8" t="str">
        <v>Blacklands</v>
      </c>
      <c r="B12" s="61" t="str">
        <v>Curly Green Kale</v>
      </c>
      <c r="C12" s="61" t="str">
        <v/>
      </c>
      <c r="D12" s="61" t="str">
        <v>kg</v>
      </c>
      <c r="E12" s="64">
        <v>6</v>
      </c>
      <c r="F12" s="9">
        <v>10</v>
      </c>
      <c r="G12" s="51">
        <v>0</v>
      </c>
      <c r="H12" s="87" t="str">
        <f>VLOOKUP(A12,'Grower Contact Info'!$B$3:$E$32,4)</f>
        <v>office.blacklands@gmail.com</v>
      </c>
      <c r="I12" s="13"/>
      <c r="J12" s="12">
        <v>10</v>
      </c>
    </row>
    <row r="13" spans="1:15" ht="14.2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v>1</v>
      </c>
    </row>
    <row r="14" spans="1:15" ht="15">
      <c r="A14" s="8" t="str">
        <v>Blacklands</v>
      </c>
      <c r="B14" s="61" t="str">
        <v>Moolie radish</v>
      </c>
      <c r="C14" s="61" t="str">
        <v>White</v>
      </c>
      <c r="D14" s="61" t="str">
        <v>kg</v>
      </c>
      <c r="E14" s="64">
        <v>4</v>
      </c>
      <c r="F14" s="9">
        <v>30</v>
      </c>
      <c r="G14" s="51">
        <v>26</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24</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4.25">
      <c r="A31" s="8" t="str">
        <v>Worthy Earth at Bletchingdon</v>
      </c>
      <c r="B31" s="61" t="str">
        <v>Rainbow Chard</v>
      </c>
      <c r="C31" s="61" t="str">
        <v/>
      </c>
      <c r="D31" s="61" t="str">
        <v/>
      </c>
      <c r="E31" s="64">
        <v>6</v>
      </c>
      <c r="F31" s="9">
        <v>20</v>
      </c>
      <c r="G31" s="51">
        <v>2</v>
      </c>
      <c r="H31" s="87">
        <f>VLOOKUP(A31,'Grower Contact Info'!$B$3:$E$32,4)</f>
        <v>0</v>
      </c>
      <c r="I31" s="13"/>
      <c r="J31" s="14">
        <v>10</v>
      </c>
    </row>
    <row r="32" spans="1:10" ht="15">
      <c r="A32" s="8" t="str">
        <v>Worthy Earth at Bletchingdon</v>
      </c>
      <c r="B32" s="61" t="str">
        <v>Carrots</v>
      </c>
      <c r="C32" s="61" t="str">
        <v/>
      </c>
      <c r="D32" s="61" t="str">
        <v/>
      </c>
      <c r="E32" s="64">
        <v>2.25</v>
      </c>
      <c r="F32" s="9">
        <v>15</v>
      </c>
      <c r="G32" s="51">
        <v>15</v>
      </c>
      <c r="H32" s="87">
        <f>VLOOKUP(A32,'Grower Contact Info'!$B$3:$E$32,4)</f>
        <v>0</v>
      </c>
      <c r="I32" s="13"/>
      <c r="J32" s="14"/>
    </row>
    <row r="33" spans="1:10" ht="14.25">
      <c r="A33" s="8" t="str">
        <v>Worthy Earth at Bletchingdon</v>
      </c>
      <c r="B33" s="61" t="str">
        <v>Autumn Salad</v>
      </c>
      <c r="C33" s="61" t="str">
        <v/>
      </c>
      <c r="D33" s="61" t="str">
        <v/>
      </c>
      <c r="E33" s="64">
        <v>10</v>
      </c>
      <c r="F33" s="9">
        <v>3</v>
      </c>
      <c r="G33" s="51">
        <v>2</v>
      </c>
      <c r="H33" s="87">
        <f>VLOOKUP(A33,'Grower Contact Info'!$B$3:$E$32,4)</f>
        <v>0</v>
      </c>
      <c r="I33" s="13"/>
      <c r="J33" s="12">
        <v>1</v>
      </c>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f>VLOOKUP(A109,'Grower Contact Info'!$B$3:$E$32,4)</f>
        <v>0</v>
      </c>
      <c r="J109" s="14"/>
    </row>
    <row r="110" spans="1:10" ht="15">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hidden="1">
      <c r="A159" s="8" t="str">
        <v>Oxford City Farm</v>
      </c>
      <c r="B159" s="61" t="str">
        <v/>
      </c>
      <c r="C159" s="61" t="str">
        <v/>
      </c>
      <c r="D159" s="61" t="str">
        <v/>
      </c>
      <c r="E159" s="64" t="str">
        <v/>
      </c>
      <c r="F159" s="9" t="str">
        <v/>
      </c>
      <c r="G159" s="51" t="str">
        <v/>
      </c>
      <c r="H159" s="87">
        <f>VLOOKUP(A159,'Grower Contact Info'!$B$3:$E$32,4)</f>
        <v>0</v>
      </c>
      <c r="J159" s="14"/>
    </row>
    <row r="160" spans="1:10" ht="15" hidden="1">
      <c r="A160" s="8" t="str">
        <v>Oxford City Farm</v>
      </c>
      <c r="B160" s="61" t="str">
        <v/>
      </c>
      <c r="C160" s="61" t="str">
        <v/>
      </c>
      <c r="D160" s="61" t="str">
        <v/>
      </c>
      <c r="E160" s="64" t="str">
        <v/>
      </c>
      <c r="F160" s="9" t="str">
        <v/>
      </c>
      <c r="G160" s="51" t="str">
        <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Chilli Peppers</v>
      </c>
      <c r="C209" s="61" t="str">
        <v>Mixed colours and heat</v>
      </c>
      <c r="D209" s="61" t="str">
        <v>kg</v>
      </c>
      <c r="E209" s="64">
        <v>15</v>
      </c>
      <c r="F209" s="9">
        <v>2</v>
      </c>
      <c r="G209" s="51">
        <v>1</v>
      </c>
      <c r="H209" s="87">
        <f>VLOOKUP(A209,'Grower Contact Info'!$B$3:$E$32,4)</f>
        <v>0</v>
      </c>
      <c r="J209" s="14"/>
    </row>
    <row r="210" spans="1:10" ht="14.25">
      <c r="A210" s="8" t="str">
        <v>Sandy Lane Organics</v>
      </c>
      <c r="B210" s="61" t="str">
        <v>Beetroot</v>
      </c>
      <c r="C210" s="61" t="str">
        <v>Large</v>
      </c>
      <c r="D210" s="61" t="str">
        <v>kg</v>
      </c>
      <c r="E210" s="64">
        <v>1.5</v>
      </c>
      <c r="F210" s="9">
        <v>50</v>
      </c>
      <c r="G210" s="51">
        <v>10</v>
      </c>
      <c r="H210" s="87">
        <f>VLOOKUP(A210,'Grower Contact Info'!$B$3:$E$32,4)</f>
        <v>0</v>
      </c>
      <c r="J210" s="14">
        <v>10</v>
      </c>
    </row>
    <row r="211" spans="1:10" ht="15">
      <c r="A211" s="8" t="str">
        <v>Sandy Lane Organics</v>
      </c>
      <c r="B211" s="61" t="str">
        <v>Red Onion Squash</v>
      </c>
      <c r="C211" s="61" t="str">
        <v>Uchiki Kurii, large</v>
      </c>
      <c r="D211" s="61" t="str">
        <v>kg</v>
      </c>
      <c r="E211" s="64">
        <v>1.8</v>
      </c>
      <c r="F211" s="9">
        <v>100</v>
      </c>
      <c r="G211" s="51">
        <v>57</v>
      </c>
      <c r="H211" s="87">
        <f>VLOOKUP(A211,'Grower Contact Info'!$B$3:$E$32,4)</f>
        <v>0</v>
      </c>
      <c r="J211" s="12"/>
    </row>
    <row r="212" spans="1:10" ht="14.25">
      <c r="A212" s="8" t="str">
        <v>Sandy Lane Organics</v>
      </c>
      <c r="B212" s="61" t="str">
        <v>Curly Green Kale</v>
      </c>
      <c r="C212" s="61" t="str">
        <v/>
      </c>
      <c r="D212" s="61" t="str">
        <v>kg</v>
      </c>
      <c r="E212" s="64">
        <v>4</v>
      </c>
      <c r="F212" s="9">
        <v>20</v>
      </c>
      <c r="G212" s="51">
        <v>2</v>
      </c>
      <c r="H212" s="87">
        <f>VLOOKUP(A212,'Grower Contact Info'!$B$3:$E$32,4)</f>
        <v>0</v>
      </c>
      <c r="J212" s="14">
        <v>10</v>
      </c>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v>6.65</v>
      </c>
      <c r="F259" s="9">
        <v>30</v>
      </c>
      <c r="G259" s="51">
        <v>30</v>
      </c>
      <c r="H259" s="87">
        <f>VLOOKUP(A259,'Grower Contact Info'!$B$3:$E$32,4)</f>
        <v>0</v>
      </c>
      <c r="J259" s="14"/>
    </row>
    <row r="260" spans="1:10" ht="15">
      <c r="A260" s="8" t="str">
        <v>Willowbrook Farm</v>
      </c>
      <c r="B260" s="61" t="str">
        <v>Eggs</v>
      </c>
      <c r="C260" s="61" t="str">
        <v>Large</v>
      </c>
      <c r="D260" s="61" t="str">
        <v>tray (30 eggs)</v>
      </c>
      <c r="E260" s="64">
        <v>7.3</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41" priority="7" operator="equal">
      <formula>0</formula>
    </cfRule>
  </conditionalFormatting>
  <conditionalFormatting sqref="J6:J283">
    <cfRule type="notContainsBlanks" dxfId="40" priority="8">
      <formula>LEN(TRIM(J6))&gt;0</formula>
    </cfRule>
  </conditionalFormatting>
  <conditionalFormatting sqref="J6:J283">
    <cfRule type="containsBlanks" dxfId="39" priority="9">
      <formula>LEN(TRIM(J6))=0</formula>
    </cfRule>
  </conditionalFormatting>
  <conditionalFormatting sqref="G6:G283">
    <cfRule type="cellIs" dxfId="38" priority="4" operator="lessThan">
      <formula>0</formula>
    </cfRule>
  </conditionalFormatting>
  <conditionalFormatting sqref="G6:G283">
    <cfRule type="cellIs" dxfId="37" priority="5" operator="equal">
      <formula>0</formula>
    </cfRule>
  </conditionalFormatting>
  <conditionalFormatting sqref="G6:G283">
    <cfRule type="cellIs" dxfId="36" priority="6" operator="between">
      <formula>$F6</formula>
      <formula>0</formula>
    </cfRule>
  </conditionalFormatting>
  <conditionalFormatting sqref="G6:G283">
    <cfRule type="containsBlanks" dxfId="35" priority="3">
      <formula>LEN(TRIM(G6))=0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O13" sqref="O13"/>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205</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134.5</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cm="1">
        <f t="array" ref="H6:H283">'TEMPLATE Order Page ADMIN USE'!H6:H283</f>
        <v>office.blacklands@gmail.com</v>
      </c>
      <c r="I6" s="13"/>
      <c r="J6" s="12"/>
    </row>
    <row r="7" spans="1:15" ht="14.25">
      <c r="A7" s="8" t="str">
        <v>Blacklands</v>
      </c>
      <c r="B7" s="61" t="str">
        <v>Rainbow Chard</v>
      </c>
      <c r="C7" s="61" t="str">
        <v/>
      </c>
      <c r="D7" s="61" t="str">
        <v>kg</v>
      </c>
      <c r="E7" s="64">
        <v>5</v>
      </c>
      <c r="F7" s="9">
        <v>5</v>
      </c>
      <c r="G7" s="51">
        <v>0</v>
      </c>
      <c r="H7" s="87" t="str">
        <v>office.blacklands@gmail.com</v>
      </c>
      <c r="I7" s="13"/>
      <c r="J7" s="12">
        <v>5</v>
      </c>
    </row>
    <row r="8" spans="1:15" ht="14.25">
      <c r="A8" s="8" t="str">
        <v>Blacklands</v>
      </c>
      <c r="B8" s="61" t="str">
        <v>Leeks</v>
      </c>
      <c r="C8" s="61" t="str">
        <v/>
      </c>
      <c r="D8" s="61" t="str">
        <v>kg</v>
      </c>
      <c r="E8" s="64">
        <v>3</v>
      </c>
      <c r="F8" s="9">
        <v>40</v>
      </c>
      <c r="G8" s="51">
        <v>0</v>
      </c>
      <c r="H8" s="87" t="str">
        <v>office.blacklands@gmail.com</v>
      </c>
      <c r="I8" s="13"/>
      <c r="J8" s="12">
        <v>10</v>
      </c>
    </row>
    <row r="9" spans="1:15" ht="15">
      <c r="A9" s="8" t="str">
        <v>Blacklands</v>
      </c>
      <c r="B9" s="61" t="str">
        <v>Parsley</v>
      </c>
      <c r="C9" s="61" t="str">
        <v/>
      </c>
      <c r="D9" s="61" t="str">
        <v>kg</v>
      </c>
      <c r="E9" s="64">
        <v>20</v>
      </c>
      <c r="F9" s="9">
        <v>2</v>
      </c>
      <c r="G9" s="67">
        <v>0</v>
      </c>
      <c r="H9" s="87" t="str">
        <v>office.blacklands@gmail.com</v>
      </c>
      <c r="I9" s="13"/>
      <c r="J9" s="12"/>
    </row>
    <row r="10" spans="1:15" ht="15" hidden="1">
      <c r="A10" s="8" t="str">
        <v>Blacklands</v>
      </c>
      <c r="B10" s="61" t="str">
        <v/>
      </c>
      <c r="C10" s="61" t="str">
        <v/>
      </c>
      <c r="D10" s="61" t="str">
        <v/>
      </c>
      <c r="E10" s="64" t="str">
        <v/>
      </c>
      <c r="F10" s="9" t="str">
        <v/>
      </c>
      <c r="G10" s="51" t="str">
        <v/>
      </c>
      <c r="H10" s="87" t="str">
        <v>office.blacklands@gmail.com</v>
      </c>
      <c r="I10" s="13"/>
      <c r="J10" s="12"/>
    </row>
    <row r="11" spans="1:15" ht="14.25">
      <c r="A11" s="8" t="str">
        <v>Blacklands</v>
      </c>
      <c r="B11" s="61" t="str">
        <v>Cavalo Nero</v>
      </c>
      <c r="C11" s="61" t="str">
        <v/>
      </c>
      <c r="D11" s="61" t="str">
        <v>kg</v>
      </c>
      <c r="E11" s="64">
        <v>6</v>
      </c>
      <c r="F11" s="9">
        <v>20</v>
      </c>
      <c r="G11" s="51">
        <v>10</v>
      </c>
      <c r="H11" s="87" t="str">
        <v>office.blacklands@gmail.com</v>
      </c>
      <c r="I11" s="13"/>
      <c r="J11" s="12">
        <v>5</v>
      </c>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4.25">
      <c r="A14" s="8" t="str">
        <v>Blacklands</v>
      </c>
      <c r="B14" s="61" t="str">
        <v>Moolie radish</v>
      </c>
      <c r="C14" s="61" t="str">
        <v>White</v>
      </c>
      <c r="D14" s="61" t="str">
        <v>kg</v>
      </c>
      <c r="E14" s="64">
        <v>4</v>
      </c>
      <c r="F14" s="9">
        <v>30</v>
      </c>
      <c r="G14" s="51">
        <v>26</v>
      </c>
      <c r="H14" s="87" t="str">
        <v>office.blacklands@gmail.com</v>
      </c>
      <c r="I14" s="13"/>
      <c r="J14" s="12">
        <v>3</v>
      </c>
    </row>
    <row r="15" spans="1:15" ht="14.25">
      <c r="A15" s="8" t="str">
        <v>Blacklands</v>
      </c>
      <c r="B15" s="61" t="str">
        <v>Moolie radish</v>
      </c>
      <c r="C15" s="61" t="str">
        <v>Red</v>
      </c>
      <c r="D15" s="61" t="str">
        <v>kg</v>
      </c>
      <c r="E15" s="64">
        <v>4</v>
      </c>
      <c r="F15" s="9">
        <v>30</v>
      </c>
      <c r="G15" s="51">
        <v>24</v>
      </c>
      <c r="H15" s="87" t="str">
        <v>office.blacklands@gmail.com</v>
      </c>
      <c r="I15" s="13"/>
      <c r="J15" s="12">
        <v>3</v>
      </c>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
      </c>
      <c r="E31" s="64">
        <v>6</v>
      </c>
      <c r="F31" s="9">
        <v>20</v>
      </c>
      <c r="G31" s="51">
        <v>2</v>
      </c>
      <c r="H31" s="87" t="str">
        <v>harryfannon@gmail.com</v>
      </c>
      <c r="I31" s="13"/>
      <c r="J31" s="14"/>
    </row>
    <row r="32" spans="1:10" ht="15">
      <c r="A32" s="8" t="str">
        <v>Worthy Earth at Bletchingdon</v>
      </c>
      <c r="B32" s="61" t="str">
        <v>Carrots</v>
      </c>
      <c r="C32" s="61" t="str">
        <v/>
      </c>
      <c r="D32" s="61" t="str">
        <v/>
      </c>
      <c r="E32" s="64">
        <v>2.25</v>
      </c>
      <c r="F32" s="9">
        <v>15</v>
      </c>
      <c r="G32" s="51">
        <v>15</v>
      </c>
      <c r="H32" s="87" t="str">
        <v>harryfannon@gmail.com</v>
      </c>
      <c r="I32" s="13"/>
      <c r="J32" s="14"/>
    </row>
    <row r="33" spans="1:10" ht="15">
      <c r="A33" s="8" t="str">
        <v>Worthy Earth at Bletchingdon</v>
      </c>
      <c r="B33" s="61" t="str">
        <v>Autumn Salad</v>
      </c>
      <c r="C33" s="61" t="str">
        <v/>
      </c>
      <c r="D33" s="61" t="str">
        <v/>
      </c>
      <c r="E33" s="64">
        <v>10</v>
      </c>
      <c r="F33" s="9">
        <v>3</v>
      </c>
      <c r="G33" s="51">
        <v>2</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v>3</v>
      </c>
      <c r="F56" s="9">
        <v>40</v>
      </c>
      <c r="G56" s="51">
        <v>40</v>
      </c>
      <c r="H56" s="87" t="str">
        <v>henry@bruernfarms.co.uk</v>
      </c>
      <c r="J56" s="14"/>
    </row>
    <row r="57" spans="1:10" ht="15">
      <c r="A57" s="8" t="str">
        <v>Bruern Farms</v>
      </c>
      <c r="B57" s="61" t="str">
        <v>Wholemeal Flour</v>
      </c>
      <c r="C57" s="61" t="str">
        <v> </v>
      </c>
      <c r="D57" s="61" t="str">
        <v>kg</v>
      </c>
      <c r="E57" s="64">
        <v>1.25</v>
      </c>
      <c r="F57" s="9">
        <v>100</v>
      </c>
      <c r="G57" s="51">
        <v>100</v>
      </c>
      <c r="H57" s="87" t="str">
        <v>henry@bruernfarms.co.uk</v>
      </c>
      <c r="J57" s="12"/>
    </row>
    <row r="58" spans="1:10" ht="15">
      <c r="A58" s="8" t="str">
        <v>Bruern Farms</v>
      </c>
      <c r="B58" s="61" t="str">
        <v>white flour</v>
      </c>
      <c r="C58" s="61" t="str">
        <v> </v>
      </c>
      <c r="D58" s="61" t="str">
        <v>kg</v>
      </c>
      <c r="E58" s="64">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t="str">
        <v>orders@nettlebedcreamery.com</v>
      </c>
      <c r="J109" s="14"/>
    </row>
    <row r="110" spans="1:10" ht="15">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hidden="1">
      <c r="A159" s="8" t="str">
        <v>Oxford City Farm</v>
      </c>
      <c r="B159" s="61" t="str">
        <v/>
      </c>
      <c r="C159" s="61" t="str">
        <v/>
      </c>
      <c r="D159" s="61" t="str">
        <v/>
      </c>
      <c r="E159" s="64" t="str">
        <v/>
      </c>
      <c r="F159" s="9" t="str">
        <v/>
      </c>
      <c r="G159" s="51" t="str">
        <v/>
      </c>
      <c r="H159" s="87" t="str">
        <v>bradley@oxfordcityfarm.org.uk</v>
      </c>
      <c r="J159" s="14"/>
    </row>
    <row r="160" spans="1:10" ht="15" hidden="1">
      <c r="A160" s="8" t="str">
        <v>Oxford City Farm</v>
      </c>
      <c r="B160" s="61" t="str">
        <v/>
      </c>
      <c r="C160" s="61" t="str">
        <v/>
      </c>
      <c r="D160" s="61" t="str">
        <v/>
      </c>
      <c r="E160" s="64" t="str">
        <v/>
      </c>
      <c r="F160" s="9" t="str">
        <v/>
      </c>
      <c r="G160" s="51" t="str">
        <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Chilli Peppers</v>
      </c>
      <c r="C209" s="61" t="str">
        <v>Mixed colours and heat</v>
      </c>
      <c r="D209" s="61" t="str">
        <v>kg</v>
      </c>
      <c r="E209" s="64">
        <v>15</v>
      </c>
      <c r="F209" s="9">
        <v>2</v>
      </c>
      <c r="G209" s="51">
        <v>1</v>
      </c>
      <c r="H209" s="87" t="str">
        <v>cate@sandylanefarm.co.uk</v>
      </c>
      <c r="J209" s="14"/>
    </row>
    <row r="210" spans="1:10" ht="14.25">
      <c r="A210" s="8" t="str">
        <v>Sandy Lane Organics</v>
      </c>
      <c r="B210" s="61" t="str">
        <v>Beetroot</v>
      </c>
      <c r="C210" s="61" t="str">
        <v>Large</v>
      </c>
      <c r="D210" s="61" t="str">
        <v>kg</v>
      </c>
      <c r="E210" s="64">
        <v>1.5</v>
      </c>
      <c r="F210" s="9">
        <v>50</v>
      </c>
      <c r="G210" s="51">
        <v>10</v>
      </c>
      <c r="H210" s="87" t="str">
        <v>cate@sandylanefarm.co.uk</v>
      </c>
      <c r="J210" s="14">
        <v>5</v>
      </c>
    </row>
    <row r="211" spans="1:10" ht="14.25">
      <c r="A211" s="8" t="str">
        <v>Sandy Lane Organics</v>
      </c>
      <c r="B211" s="61" t="str">
        <v>Red Onion Squash</v>
      </c>
      <c r="C211" s="61" t="str">
        <v>Uchiki Kurii, large</v>
      </c>
      <c r="D211" s="61" t="str">
        <v>kg</v>
      </c>
      <c r="E211" s="64">
        <v>1.8</v>
      </c>
      <c r="F211" s="9">
        <v>100</v>
      </c>
      <c r="G211" s="51">
        <v>57</v>
      </c>
      <c r="H211" s="87" t="str">
        <v>cate@sandylanefarm.co.uk</v>
      </c>
      <c r="J211" s="12">
        <v>10</v>
      </c>
    </row>
    <row r="212" spans="1:10" ht="15">
      <c r="A212" s="8" t="str">
        <v>Sandy Lane Organics</v>
      </c>
      <c r="B212" s="61" t="str">
        <v>Curly Green Kale</v>
      </c>
      <c r="C212" s="61" t="str">
        <v/>
      </c>
      <c r="D212" s="61" t="str">
        <v>kg</v>
      </c>
      <c r="E212" s="64">
        <v>4</v>
      </c>
      <c r="F212" s="9">
        <v>20</v>
      </c>
      <c r="G212" s="51">
        <v>2</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v>6.65</v>
      </c>
      <c r="F259" s="9">
        <v>30</v>
      </c>
      <c r="G259" s="51">
        <v>30</v>
      </c>
      <c r="H259" s="87" t="str">
        <v>enquiries@willowbrookfarm.co.uk</v>
      </c>
      <c r="J259" s="14"/>
    </row>
    <row r="260" spans="1:10" ht="15">
      <c r="A260" s="8" t="str">
        <v>Willowbrook Farm</v>
      </c>
      <c r="B260" s="61" t="str">
        <v>Eggs</v>
      </c>
      <c r="C260" s="61" t="str">
        <v>Large</v>
      </c>
      <c r="D260" s="61" t="str">
        <v>tray (30 eggs)</v>
      </c>
      <c r="E260" s="64">
        <v>7.3</v>
      </c>
      <c r="F260" s="9">
        <v>30</v>
      </c>
      <c r="G260" s="51">
        <v>30</v>
      </c>
      <c r="H260" s="87" t="str">
        <v>enquiries@willowbrookfarm.co.uk</v>
      </c>
      <c r="J260" s="14"/>
    </row>
    <row r="261" spans="1:10" ht="15">
      <c r="A261" s="8" t="str">
        <v>Willowbrook Farm</v>
      </c>
      <c r="B261" s="61" t="str">
        <v>Chicken</v>
      </c>
      <c r="C261" s="61" t="str">
        <v>Whole - approx 1.8-2kg</v>
      </c>
      <c r="D261" s="61" t="str">
        <v>kg</v>
      </c>
      <c r="E261" s="64">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34" priority="7" operator="equal">
      <formula>0</formula>
    </cfRule>
  </conditionalFormatting>
  <conditionalFormatting sqref="J6:J283">
    <cfRule type="notContainsBlanks" dxfId="33" priority="8">
      <formula>LEN(TRIM(J6))&gt;0</formula>
    </cfRule>
  </conditionalFormatting>
  <conditionalFormatting sqref="J6:J283">
    <cfRule type="containsBlanks" dxfId="32" priority="9">
      <formula>LEN(TRIM(J6))=0</formula>
    </cfRule>
  </conditionalFormatting>
  <conditionalFormatting sqref="G6:G283">
    <cfRule type="cellIs" dxfId="31" priority="4" operator="lessThan">
      <formula>0</formula>
    </cfRule>
  </conditionalFormatting>
  <conditionalFormatting sqref="G6:G283">
    <cfRule type="cellIs" dxfId="30" priority="5" operator="equal">
      <formula>0</formula>
    </cfRule>
  </conditionalFormatting>
  <conditionalFormatting sqref="G6:G283">
    <cfRule type="cellIs" dxfId="29" priority="6" operator="between">
      <formula>$F6</formula>
      <formula>0</formula>
    </cfRule>
  </conditionalFormatting>
  <conditionalFormatting sqref="G6:G283">
    <cfRule type="containsBlanks" dxfId="28" priority="3">
      <formula>LEN(TRIM(G6))=0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A4" sqref="A4"/>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206</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197</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f>VLOOKUP(A6,'Grower Contact Info'!$B$3:$E$32,4)</f>
        <v>office.blacklands@gmail.com</v>
      </c>
      <c r="I6" s="13"/>
      <c r="J6" s="12"/>
    </row>
    <row r="7" spans="1:15" ht="15">
      <c r="A7" s="8" t="str">
        <v>Blacklands</v>
      </c>
      <c r="B7" s="61" t="str">
        <v>Rainbow Chard</v>
      </c>
      <c r="C7" s="61" t="str">
        <v/>
      </c>
      <c r="D7" s="61" t="str">
        <v>kg</v>
      </c>
      <c r="E7" s="64">
        <v>5</v>
      </c>
      <c r="F7" s="9">
        <v>5</v>
      </c>
      <c r="G7" s="51">
        <v>0</v>
      </c>
      <c r="H7" s="87" t="str">
        <f>VLOOKUP(A7,'Grower Contact Info'!$B$3:$E$32,4)</f>
        <v>office.blacklands@gmail.com</v>
      </c>
      <c r="I7" s="13"/>
      <c r="J7" s="12"/>
    </row>
    <row r="8" spans="1:15" ht="15">
      <c r="A8" s="8" t="str">
        <v>Blacklands</v>
      </c>
      <c r="B8" s="61" t="str">
        <v>Leeks</v>
      </c>
      <c r="C8" s="61" t="str">
        <v/>
      </c>
      <c r="D8" s="61" t="str">
        <v>kg</v>
      </c>
      <c r="E8" s="64">
        <v>3</v>
      </c>
      <c r="F8" s="9">
        <v>40</v>
      </c>
      <c r="G8" s="51">
        <v>0</v>
      </c>
      <c r="H8" s="87" t="str">
        <f>VLOOKUP(A8,'Grower Contact Info'!$B$3:$E$32,4)</f>
        <v>office.blacklands@gmail.com</v>
      </c>
      <c r="I8" s="13"/>
      <c r="J8" s="12"/>
    </row>
    <row r="9" spans="1:15" ht="15">
      <c r="A9" s="8" t="str">
        <v>Blacklands</v>
      </c>
      <c r="B9" s="61" t="str">
        <v>Parsley</v>
      </c>
      <c r="C9" s="61" t="str">
        <v/>
      </c>
      <c r="D9" s="61" t="str">
        <v>kg</v>
      </c>
      <c r="E9" s="64">
        <v>20</v>
      </c>
      <c r="F9" s="9">
        <v>2</v>
      </c>
      <c r="G9" s="67">
        <v>0</v>
      </c>
      <c r="H9" s="87" t="str">
        <f>VLOOKUP(A9,'Grower Contact Info'!$B$3:$E$32,4)</f>
        <v>office.blacklands@gmail.com</v>
      </c>
      <c r="I9" s="13"/>
      <c r="J9" s="12"/>
    </row>
    <row r="10" spans="1:15" ht="15" hidden="1">
      <c r="A10" s="8" t="str">
        <v>Blacklands</v>
      </c>
      <c r="B10" s="61" t="str">
        <v/>
      </c>
      <c r="C10" s="61" t="str">
        <v/>
      </c>
      <c r="D10" s="61" t="str">
        <v/>
      </c>
      <c r="E10" s="64" t="str">
        <v/>
      </c>
      <c r="F10" s="9" t="str">
        <v/>
      </c>
      <c r="G10" s="51" t="str">
        <v/>
      </c>
      <c r="H10" s="87" t="str">
        <f>VLOOKUP(A10,'Grower Contact Info'!$B$3:$E$32,4)</f>
        <v>office.blacklands@gmail.com</v>
      </c>
      <c r="I10" s="13"/>
      <c r="J10" s="12"/>
    </row>
    <row r="11" spans="1:15" ht="15">
      <c r="A11" s="8" t="str">
        <v>Blacklands</v>
      </c>
      <c r="B11" s="61" t="str">
        <v>Cavalo Nero</v>
      </c>
      <c r="C11" s="61" t="str">
        <v/>
      </c>
      <c r="D11" s="61" t="str">
        <v>kg</v>
      </c>
      <c r="E11" s="64">
        <v>6</v>
      </c>
      <c r="F11" s="9">
        <v>20</v>
      </c>
      <c r="G11" s="51">
        <v>10</v>
      </c>
      <c r="H11" s="87" t="str">
        <f>VLOOKUP(A11,'Grower Contact Info'!$B$3:$E$32,4)</f>
        <v>office.blacklands@gmail.com</v>
      </c>
      <c r="I11" s="13"/>
      <c r="J11" s="12"/>
    </row>
    <row r="12" spans="1:15" ht="15">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c r="A14" s="8" t="str">
        <v>Blacklands</v>
      </c>
      <c r="B14" s="61" t="str">
        <v>Moolie radish</v>
      </c>
      <c r="C14" s="61" t="str">
        <v>White</v>
      </c>
      <c r="D14" s="61" t="str">
        <v>kg</v>
      </c>
      <c r="E14" s="64">
        <v>4</v>
      </c>
      <c r="F14" s="9">
        <v>30</v>
      </c>
      <c r="G14" s="51">
        <v>26</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24</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c r="A31" s="8" t="str">
        <v>Worthy Earth at Bletchingdon</v>
      </c>
      <c r="B31" s="61" t="str">
        <v>Rainbow Chard</v>
      </c>
      <c r="C31" s="61" t="str">
        <v/>
      </c>
      <c r="D31" s="61" t="str">
        <v/>
      </c>
      <c r="E31" s="64">
        <v>6</v>
      </c>
      <c r="F31" s="9">
        <v>20</v>
      </c>
      <c r="G31" s="51">
        <v>2</v>
      </c>
      <c r="H31" s="87">
        <f>VLOOKUP(A31,'Grower Contact Info'!$B$3:$E$32,4)</f>
        <v>0</v>
      </c>
      <c r="I31" s="13"/>
      <c r="J31" s="14"/>
    </row>
    <row r="32" spans="1:10" ht="15">
      <c r="A32" s="8" t="str">
        <v>Worthy Earth at Bletchingdon</v>
      </c>
      <c r="B32" s="61" t="str">
        <v>Carrots</v>
      </c>
      <c r="C32" s="61" t="str">
        <v/>
      </c>
      <c r="D32" s="61" t="str">
        <v/>
      </c>
      <c r="E32" s="64">
        <v>2.25</v>
      </c>
      <c r="F32" s="9">
        <v>15</v>
      </c>
      <c r="G32" s="51">
        <v>15</v>
      </c>
      <c r="H32" s="87">
        <f>VLOOKUP(A32,'Grower Contact Info'!$B$3:$E$32,4)</f>
        <v>0</v>
      </c>
      <c r="I32" s="13"/>
      <c r="J32" s="14"/>
    </row>
    <row r="33" spans="1:10" ht="15">
      <c r="A33" s="8" t="str">
        <v>Worthy Earth at Bletchingdon</v>
      </c>
      <c r="B33" s="61" t="str">
        <v>Autumn Salad</v>
      </c>
      <c r="C33" s="61" t="str">
        <v/>
      </c>
      <c r="D33" s="61" t="str">
        <v/>
      </c>
      <c r="E33" s="64">
        <v>10</v>
      </c>
      <c r="F33" s="9">
        <v>3</v>
      </c>
      <c r="G33" s="51">
        <v>2</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f>VLOOKUP(A109,'Grower Contact Info'!$B$3:$E$32,4)</f>
        <v>0</v>
      </c>
      <c r="J109" s="14"/>
    </row>
    <row r="110" spans="1:10" ht="15">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hidden="1">
      <c r="A159" s="8" t="str">
        <v>Oxford City Farm</v>
      </c>
      <c r="B159" s="61" t="str">
        <v/>
      </c>
      <c r="C159" s="61" t="str">
        <v/>
      </c>
      <c r="D159" s="61" t="str">
        <v/>
      </c>
      <c r="E159" s="64" t="str">
        <v/>
      </c>
      <c r="F159" s="9" t="str">
        <v/>
      </c>
      <c r="G159" s="51" t="str">
        <v/>
      </c>
      <c r="H159" s="87">
        <f>VLOOKUP(A159,'Grower Contact Info'!$B$3:$E$32,4)</f>
        <v>0</v>
      </c>
      <c r="J159" s="14"/>
    </row>
    <row r="160" spans="1:10" ht="15" hidden="1">
      <c r="A160" s="8" t="str">
        <v>Oxford City Farm</v>
      </c>
      <c r="B160" s="61" t="str">
        <v/>
      </c>
      <c r="C160" s="61" t="str">
        <v/>
      </c>
      <c r="D160" s="61" t="str">
        <v/>
      </c>
      <c r="E160" s="64" t="str">
        <v/>
      </c>
      <c r="F160" s="9" t="str">
        <v/>
      </c>
      <c r="G160" s="51" t="str">
        <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Chilli Peppers</v>
      </c>
      <c r="C209" s="61" t="str">
        <v>Mixed colours and heat</v>
      </c>
      <c r="D209" s="61" t="str">
        <v>kg</v>
      </c>
      <c r="E209" s="64">
        <v>15</v>
      </c>
      <c r="F209" s="9">
        <v>2</v>
      </c>
      <c r="G209" s="51">
        <v>1</v>
      </c>
      <c r="H209" s="87">
        <f>VLOOKUP(A209,'Grower Contact Info'!$B$3:$E$32,4)</f>
        <v>0</v>
      </c>
      <c r="J209" s="14"/>
    </row>
    <row r="210" spans="1:10" ht="15">
      <c r="A210" s="8" t="str">
        <v>Sandy Lane Organics</v>
      </c>
      <c r="B210" s="61" t="str">
        <v>Beetroot</v>
      </c>
      <c r="C210" s="61" t="str">
        <v>Large</v>
      </c>
      <c r="D210" s="61" t="str">
        <v>kg</v>
      </c>
      <c r="E210" s="64">
        <v>1.5</v>
      </c>
      <c r="F210" s="9">
        <v>50</v>
      </c>
      <c r="G210" s="51">
        <v>10</v>
      </c>
      <c r="H210" s="87">
        <f>VLOOKUP(A210,'Grower Contact Info'!$B$3:$E$32,4)</f>
        <v>0</v>
      </c>
      <c r="J210" s="14"/>
    </row>
    <row r="211" spans="1:10" ht="15">
      <c r="A211" s="8" t="str">
        <v>Sandy Lane Organics</v>
      </c>
      <c r="B211" s="61" t="str">
        <v>Red Onion Squash</v>
      </c>
      <c r="C211" s="61" t="str">
        <v>Uchiki Kurii, large</v>
      </c>
      <c r="D211" s="61" t="str">
        <v>kg</v>
      </c>
      <c r="E211" s="64">
        <v>1.8</v>
      </c>
      <c r="F211" s="9">
        <v>100</v>
      </c>
      <c r="G211" s="51">
        <v>57</v>
      </c>
      <c r="H211" s="87">
        <f>VLOOKUP(A211,'Grower Contact Info'!$B$3:$E$32,4)</f>
        <v>0</v>
      </c>
      <c r="J211" s="12"/>
    </row>
    <row r="212" spans="1:10" ht="15">
      <c r="A212" s="8" t="str">
        <v>Sandy Lane Organics</v>
      </c>
      <c r="B212" s="61" t="str">
        <v>Curly Green Kale</v>
      </c>
      <c r="C212" s="61" t="str">
        <v/>
      </c>
      <c r="D212" s="61" t="str">
        <v>kg</v>
      </c>
      <c r="E212" s="64">
        <v>4</v>
      </c>
      <c r="F212" s="9">
        <v>20</v>
      </c>
      <c r="G212" s="51">
        <v>2</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v>6.65</v>
      </c>
      <c r="F259" s="9">
        <v>30</v>
      </c>
      <c r="G259" s="51">
        <v>30</v>
      </c>
      <c r="H259" s="87">
        <f>VLOOKUP(A259,'Grower Contact Info'!$B$3:$E$32,4)</f>
        <v>0</v>
      </c>
      <c r="J259" s="14"/>
    </row>
    <row r="260" spans="1:10" ht="15">
      <c r="A260" s="8" t="str">
        <v>Willowbrook Farm</v>
      </c>
      <c r="B260" s="61" t="str">
        <v>Eggs</v>
      </c>
      <c r="C260" s="61" t="str">
        <v>Large</v>
      </c>
      <c r="D260" s="61" t="str">
        <v>tray (30 eggs)</v>
      </c>
      <c r="E260" s="64">
        <v>7.3</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27" priority="7" operator="equal">
      <formula>0</formula>
    </cfRule>
  </conditionalFormatting>
  <conditionalFormatting sqref="J6:J283">
    <cfRule type="notContainsBlanks" dxfId="26" priority="8">
      <formula>LEN(TRIM(J6))&gt;0</formula>
    </cfRule>
  </conditionalFormatting>
  <conditionalFormatting sqref="J6:J283">
    <cfRule type="containsBlanks" dxfId="25" priority="9">
      <formula>LEN(TRIM(J6))=0</formula>
    </cfRule>
  </conditionalFormatting>
  <conditionalFormatting sqref="G6:G283">
    <cfRule type="cellIs" dxfId="24" priority="4" operator="lessThan">
      <formula>0</formula>
    </cfRule>
  </conditionalFormatting>
  <conditionalFormatting sqref="G6:G283">
    <cfRule type="cellIs" dxfId="23" priority="5" operator="equal">
      <formula>0</formula>
    </cfRule>
  </conditionalFormatting>
  <conditionalFormatting sqref="G6:G283">
    <cfRule type="cellIs" dxfId="22" priority="6" operator="between">
      <formula>$F6</formula>
      <formula>0</formula>
    </cfRule>
  </conditionalFormatting>
  <conditionalFormatting sqref="G6:G283">
    <cfRule type="containsBlanks" dxfId="21" priority="3">
      <formula>LEN(TRIM(G6))=0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207</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f>VLOOKUP(A6,'Grower Contact Info'!$B$3:$E$32,4)</f>
        <v>office.blacklands@gmail.com</v>
      </c>
      <c r="I6" s="13"/>
      <c r="J6" s="12"/>
    </row>
    <row r="7" spans="1:15" ht="15">
      <c r="A7" s="8" t="str">
        <v>Blacklands</v>
      </c>
      <c r="B7" s="61" t="str">
        <v>Rainbow Chard</v>
      </c>
      <c r="C7" s="61" t="str">
        <v/>
      </c>
      <c r="D7" s="61" t="str">
        <v>kg</v>
      </c>
      <c r="E7" s="64">
        <v>5</v>
      </c>
      <c r="F7" s="9">
        <v>5</v>
      </c>
      <c r="G7" s="51">
        <v>0</v>
      </c>
      <c r="H7" s="87" t="str">
        <f>VLOOKUP(A7,'Grower Contact Info'!$B$3:$E$32,4)</f>
        <v>office.blacklands@gmail.com</v>
      </c>
      <c r="I7" s="13"/>
      <c r="J7" s="12"/>
    </row>
    <row r="8" spans="1:15" ht="15">
      <c r="A8" s="8" t="str">
        <v>Blacklands</v>
      </c>
      <c r="B8" s="61" t="str">
        <v>Leeks</v>
      </c>
      <c r="C8" s="61" t="str">
        <v/>
      </c>
      <c r="D8" s="61" t="str">
        <v>kg</v>
      </c>
      <c r="E8" s="64">
        <v>3</v>
      </c>
      <c r="F8" s="9">
        <v>40</v>
      </c>
      <c r="G8" s="51">
        <v>0</v>
      </c>
      <c r="H8" s="87" t="str">
        <f>VLOOKUP(A8,'Grower Contact Info'!$B$3:$E$32,4)</f>
        <v>office.blacklands@gmail.com</v>
      </c>
      <c r="I8" s="13"/>
      <c r="J8" s="12"/>
    </row>
    <row r="9" spans="1:15" ht="15">
      <c r="A9" s="8" t="str">
        <v>Blacklands</v>
      </c>
      <c r="B9" s="61" t="str">
        <v>Parsley</v>
      </c>
      <c r="C9" s="61" t="str">
        <v/>
      </c>
      <c r="D9" s="61" t="str">
        <v>kg</v>
      </c>
      <c r="E9" s="64">
        <v>20</v>
      </c>
      <c r="F9" s="9">
        <v>2</v>
      </c>
      <c r="G9" s="67">
        <v>0</v>
      </c>
      <c r="H9" s="87" t="str">
        <f>VLOOKUP(A9,'Grower Contact Info'!$B$3:$E$32,4)</f>
        <v>office.blacklands@gmail.com</v>
      </c>
      <c r="I9" s="13"/>
      <c r="J9" s="12"/>
    </row>
    <row r="10" spans="1:15" ht="15" hidden="1">
      <c r="A10" s="8" t="str">
        <v>Blacklands</v>
      </c>
      <c r="B10" s="61" t="str">
        <v/>
      </c>
      <c r="C10" s="61" t="str">
        <v/>
      </c>
      <c r="D10" s="61" t="str">
        <v/>
      </c>
      <c r="E10" s="64" t="str">
        <v/>
      </c>
      <c r="F10" s="9" t="str">
        <v/>
      </c>
      <c r="G10" s="51" t="str">
        <v/>
      </c>
      <c r="H10" s="87" t="str">
        <f>VLOOKUP(A10,'Grower Contact Info'!$B$3:$E$32,4)</f>
        <v>office.blacklands@gmail.com</v>
      </c>
      <c r="I10" s="13"/>
      <c r="J10" s="12"/>
    </row>
    <row r="11" spans="1:15" ht="15">
      <c r="A11" s="8" t="str">
        <v>Blacklands</v>
      </c>
      <c r="B11" s="61" t="str">
        <v>Cavalo Nero</v>
      </c>
      <c r="C11" s="61" t="str">
        <v/>
      </c>
      <c r="D11" s="61" t="str">
        <v>kg</v>
      </c>
      <c r="E11" s="64">
        <v>6</v>
      </c>
      <c r="F11" s="9">
        <v>20</v>
      </c>
      <c r="G11" s="51">
        <v>10</v>
      </c>
      <c r="H11" s="87" t="str">
        <f>VLOOKUP(A11,'Grower Contact Info'!$B$3:$E$32,4)</f>
        <v>office.blacklands@gmail.com</v>
      </c>
      <c r="I11" s="13"/>
      <c r="J11" s="12"/>
    </row>
    <row r="12" spans="1:15" ht="15">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c r="A14" s="8" t="str">
        <v>Blacklands</v>
      </c>
      <c r="B14" s="61" t="str">
        <v>Moolie radish</v>
      </c>
      <c r="C14" s="61" t="str">
        <v>White</v>
      </c>
      <c r="D14" s="61" t="str">
        <v>kg</v>
      </c>
      <c r="E14" s="64">
        <v>4</v>
      </c>
      <c r="F14" s="9">
        <v>30</v>
      </c>
      <c r="G14" s="51">
        <v>26</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24</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c r="A31" s="8" t="str">
        <v>Worthy Earth at Bletchingdon</v>
      </c>
      <c r="B31" s="61" t="str">
        <v>Rainbow Chard</v>
      </c>
      <c r="C31" s="61" t="str">
        <v/>
      </c>
      <c r="D31" s="61" t="str">
        <v/>
      </c>
      <c r="E31" s="64">
        <v>6</v>
      </c>
      <c r="F31" s="9">
        <v>20</v>
      </c>
      <c r="G31" s="51">
        <v>2</v>
      </c>
      <c r="H31" s="87">
        <f>VLOOKUP(A31,'Grower Contact Info'!$B$3:$E$32,4)</f>
        <v>0</v>
      </c>
      <c r="I31" s="13"/>
      <c r="J31" s="14"/>
    </row>
    <row r="32" spans="1:10" ht="15">
      <c r="A32" s="8" t="str">
        <v>Worthy Earth at Bletchingdon</v>
      </c>
      <c r="B32" s="61" t="str">
        <v>Carrots</v>
      </c>
      <c r="C32" s="61" t="str">
        <v/>
      </c>
      <c r="D32" s="61" t="str">
        <v/>
      </c>
      <c r="E32" s="64">
        <v>2.25</v>
      </c>
      <c r="F32" s="9">
        <v>15</v>
      </c>
      <c r="G32" s="51">
        <v>15</v>
      </c>
      <c r="H32" s="87">
        <f>VLOOKUP(A32,'Grower Contact Info'!$B$3:$E$32,4)</f>
        <v>0</v>
      </c>
      <c r="I32" s="13"/>
      <c r="J32" s="14"/>
    </row>
    <row r="33" spans="1:10" ht="15">
      <c r="A33" s="8" t="str">
        <v>Worthy Earth at Bletchingdon</v>
      </c>
      <c r="B33" s="61" t="str">
        <v>Autumn Salad</v>
      </c>
      <c r="C33" s="61" t="str">
        <v/>
      </c>
      <c r="D33" s="61" t="str">
        <v/>
      </c>
      <c r="E33" s="64">
        <v>10</v>
      </c>
      <c r="F33" s="9">
        <v>3</v>
      </c>
      <c r="G33" s="51">
        <v>2</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f>VLOOKUP(A109,'Grower Contact Info'!$B$3:$E$32,4)</f>
        <v>0</v>
      </c>
      <c r="J109" s="14"/>
    </row>
    <row r="110" spans="1:10" ht="15">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hidden="1">
      <c r="A159" s="8" t="str">
        <v>Oxford City Farm</v>
      </c>
      <c r="B159" s="61" t="str">
        <v/>
      </c>
      <c r="C159" s="61" t="str">
        <v/>
      </c>
      <c r="D159" s="61" t="str">
        <v/>
      </c>
      <c r="E159" s="64" t="str">
        <v/>
      </c>
      <c r="F159" s="9" t="str">
        <v/>
      </c>
      <c r="G159" s="51" t="str">
        <v/>
      </c>
      <c r="H159" s="87">
        <f>VLOOKUP(A159,'Grower Contact Info'!$B$3:$E$32,4)</f>
        <v>0</v>
      </c>
      <c r="J159" s="14"/>
    </row>
    <row r="160" spans="1:10" ht="15" hidden="1">
      <c r="A160" s="8" t="str">
        <v>Oxford City Farm</v>
      </c>
      <c r="B160" s="61" t="str">
        <v/>
      </c>
      <c r="C160" s="61" t="str">
        <v/>
      </c>
      <c r="D160" s="61" t="str">
        <v/>
      </c>
      <c r="E160" s="64" t="str">
        <v/>
      </c>
      <c r="F160" s="9" t="str">
        <v/>
      </c>
      <c r="G160" s="51" t="str">
        <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Chilli Peppers</v>
      </c>
      <c r="C209" s="61" t="str">
        <v>Mixed colours and heat</v>
      </c>
      <c r="D209" s="61" t="str">
        <v>kg</v>
      </c>
      <c r="E209" s="64">
        <v>15</v>
      </c>
      <c r="F209" s="9">
        <v>2</v>
      </c>
      <c r="G209" s="51">
        <v>1</v>
      </c>
      <c r="H209" s="87">
        <f>VLOOKUP(A209,'Grower Contact Info'!$B$3:$E$32,4)</f>
        <v>0</v>
      </c>
      <c r="J209" s="14"/>
    </row>
    <row r="210" spans="1:10" ht="15">
      <c r="A210" s="8" t="str">
        <v>Sandy Lane Organics</v>
      </c>
      <c r="B210" s="61" t="str">
        <v>Beetroot</v>
      </c>
      <c r="C210" s="61" t="str">
        <v>Large</v>
      </c>
      <c r="D210" s="61" t="str">
        <v>kg</v>
      </c>
      <c r="E210" s="64">
        <v>1.5</v>
      </c>
      <c r="F210" s="9">
        <v>50</v>
      </c>
      <c r="G210" s="51">
        <v>10</v>
      </c>
      <c r="H210" s="87">
        <f>VLOOKUP(A210,'Grower Contact Info'!$B$3:$E$32,4)</f>
        <v>0</v>
      </c>
      <c r="J210" s="14"/>
    </row>
    <row r="211" spans="1:10" ht="15">
      <c r="A211" s="8" t="str">
        <v>Sandy Lane Organics</v>
      </c>
      <c r="B211" s="61" t="str">
        <v>Red Onion Squash</v>
      </c>
      <c r="C211" s="61" t="str">
        <v>Uchiki Kurii, large</v>
      </c>
      <c r="D211" s="61" t="str">
        <v>kg</v>
      </c>
      <c r="E211" s="64">
        <v>1.8</v>
      </c>
      <c r="F211" s="9">
        <v>100</v>
      </c>
      <c r="G211" s="51">
        <v>57</v>
      </c>
      <c r="H211" s="87">
        <f>VLOOKUP(A211,'Grower Contact Info'!$B$3:$E$32,4)</f>
        <v>0</v>
      </c>
      <c r="J211" s="12"/>
    </row>
    <row r="212" spans="1:10" ht="15">
      <c r="A212" s="8" t="str">
        <v>Sandy Lane Organics</v>
      </c>
      <c r="B212" s="61" t="str">
        <v>Curly Green Kale</v>
      </c>
      <c r="C212" s="61" t="str">
        <v/>
      </c>
      <c r="D212" s="61" t="str">
        <v>kg</v>
      </c>
      <c r="E212" s="64">
        <v>4</v>
      </c>
      <c r="F212" s="9">
        <v>20</v>
      </c>
      <c r="G212" s="51">
        <v>2</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v>6.65</v>
      </c>
      <c r="F259" s="9">
        <v>30</v>
      </c>
      <c r="G259" s="51">
        <v>30</v>
      </c>
      <c r="H259" s="87">
        <f>VLOOKUP(A259,'Grower Contact Info'!$B$3:$E$32,4)</f>
        <v>0</v>
      </c>
      <c r="J259" s="14"/>
    </row>
    <row r="260" spans="1:10" ht="15">
      <c r="A260" s="8" t="str">
        <v>Willowbrook Farm</v>
      </c>
      <c r="B260" s="61" t="str">
        <v>Eggs</v>
      </c>
      <c r="C260" s="61" t="str">
        <v>Large</v>
      </c>
      <c r="D260" s="61" t="str">
        <v>tray (30 eggs)</v>
      </c>
      <c r="E260" s="64">
        <v>7.3</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20" priority="7" operator="equal">
      <formula>0</formula>
    </cfRule>
  </conditionalFormatting>
  <conditionalFormatting sqref="J6:J283">
    <cfRule type="notContainsBlanks" dxfId="19" priority="8">
      <formula>LEN(TRIM(J6))&gt;0</formula>
    </cfRule>
  </conditionalFormatting>
  <conditionalFormatting sqref="J6:J283">
    <cfRule type="containsBlanks" dxfId="18" priority="9">
      <formula>LEN(TRIM(J6))=0</formula>
    </cfRule>
  </conditionalFormatting>
  <conditionalFormatting sqref="G6:G283">
    <cfRule type="cellIs" dxfId="17" priority="4" operator="lessThan">
      <formula>0</formula>
    </cfRule>
  </conditionalFormatting>
  <conditionalFormatting sqref="G6:G283">
    <cfRule type="cellIs" dxfId="16" priority="5" operator="equal">
      <formula>0</formula>
    </cfRule>
  </conditionalFormatting>
  <conditionalFormatting sqref="G6:G283">
    <cfRule type="cellIs" dxfId="15" priority="6" operator="between">
      <formula>$F6</formula>
      <formula>0</formula>
    </cfRule>
  </conditionalFormatting>
  <conditionalFormatting sqref="G6:G283">
    <cfRule type="containsBlanks" dxfId="14" priority="3">
      <formula>LEN(TRIM(G6))=0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C7" sqref="C7"/>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208</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197</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9</v>
      </c>
      <c r="H6" s="87" t="str">
        <f>VLOOKUP(A6,'Grower Contact Info'!$B$3:$E$32,4)</f>
        <v>office.blacklands@gmail.com</v>
      </c>
      <c r="I6" s="13"/>
      <c r="J6" s="12"/>
    </row>
    <row r="7" spans="1:15" ht="15">
      <c r="A7" s="8" t="str">
        <v>Blacklands</v>
      </c>
      <c r="B7" s="61" t="str">
        <v>Rainbow Chard</v>
      </c>
      <c r="C7" s="61" t="str">
        <v/>
      </c>
      <c r="D7" s="61" t="str">
        <v>kg</v>
      </c>
      <c r="E7" s="64">
        <v>5</v>
      </c>
      <c r="F7" s="9">
        <v>5</v>
      </c>
      <c r="G7" s="51">
        <v>0</v>
      </c>
      <c r="H7" s="87" t="str">
        <f>VLOOKUP(A7,'Grower Contact Info'!$B$3:$E$32,4)</f>
        <v>office.blacklands@gmail.com</v>
      </c>
      <c r="I7" s="13"/>
      <c r="J7" s="12"/>
    </row>
    <row r="8" spans="1:15" ht="15">
      <c r="A8" s="8" t="str">
        <v>Blacklands</v>
      </c>
      <c r="B8" s="61" t="str">
        <v>Leeks</v>
      </c>
      <c r="C8" s="61" t="str">
        <v/>
      </c>
      <c r="D8" s="61" t="str">
        <v>kg</v>
      </c>
      <c r="E8" s="64">
        <v>3</v>
      </c>
      <c r="F8" s="9">
        <v>40</v>
      </c>
      <c r="G8" s="51">
        <v>0</v>
      </c>
      <c r="H8" s="87" t="str">
        <f>VLOOKUP(A8,'Grower Contact Info'!$B$3:$E$32,4)</f>
        <v>office.blacklands@gmail.com</v>
      </c>
      <c r="I8" s="13"/>
      <c r="J8" s="12"/>
    </row>
    <row r="9" spans="1:15" ht="15">
      <c r="A9" s="8" t="str">
        <v>Blacklands</v>
      </c>
      <c r="B9" s="61" t="str">
        <v>Parsley</v>
      </c>
      <c r="C9" s="61" t="str">
        <v/>
      </c>
      <c r="D9" s="61" t="str">
        <v>kg</v>
      </c>
      <c r="E9" s="64">
        <v>20</v>
      </c>
      <c r="F9" s="9">
        <v>2</v>
      </c>
      <c r="G9" s="67">
        <v>0</v>
      </c>
      <c r="H9" s="87" t="str">
        <f>VLOOKUP(A9,'Grower Contact Info'!$B$3:$E$32,4)</f>
        <v>office.blacklands@gmail.com</v>
      </c>
      <c r="I9" s="13"/>
      <c r="J9" s="12"/>
    </row>
    <row r="10" spans="1:15" ht="15" hidden="1">
      <c r="A10" s="8" t="str">
        <v>Blacklands</v>
      </c>
      <c r="B10" s="61" t="str">
        <v/>
      </c>
      <c r="C10" s="61" t="str">
        <v/>
      </c>
      <c r="D10" s="61" t="str">
        <v/>
      </c>
      <c r="E10" s="64" t="str">
        <v/>
      </c>
      <c r="F10" s="9" t="str">
        <v/>
      </c>
      <c r="G10" s="51" t="str">
        <v/>
      </c>
      <c r="H10" s="87" t="str">
        <f>VLOOKUP(A10,'Grower Contact Info'!$B$3:$E$32,4)</f>
        <v>office.blacklands@gmail.com</v>
      </c>
      <c r="I10" s="13"/>
      <c r="J10" s="12"/>
    </row>
    <row r="11" spans="1:15" ht="15">
      <c r="A11" s="8" t="str">
        <v>Blacklands</v>
      </c>
      <c r="B11" s="61" t="str">
        <v>Cavalo Nero</v>
      </c>
      <c r="C11" s="61" t="str">
        <v/>
      </c>
      <c r="D11" s="61" t="str">
        <v>kg</v>
      </c>
      <c r="E11" s="64">
        <v>6</v>
      </c>
      <c r="F11" s="9">
        <v>20</v>
      </c>
      <c r="G11" s="51">
        <v>10</v>
      </c>
      <c r="H11" s="87" t="str">
        <f>VLOOKUP(A11,'Grower Contact Info'!$B$3:$E$32,4)</f>
        <v>office.blacklands@gmail.com</v>
      </c>
      <c r="I11" s="13"/>
      <c r="J11" s="12"/>
    </row>
    <row r="12" spans="1:15" ht="15">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c r="A14" s="8" t="str">
        <v>Blacklands</v>
      </c>
      <c r="B14" s="61" t="str">
        <v>Moolie radish</v>
      </c>
      <c r="C14" s="61" t="str">
        <v>White</v>
      </c>
      <c r="D14" s="61" t="str">
        <v>kg</v>
      </c>
      <c r="E14" s="64">
        <v>4</v>
      </c>
      <c r="F14" s="9">
        <v>30</v>
      </c>
      <c r="G14" s="51">
        <v>26</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24</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c r="A31" s="8" t="str">
        <v>Worthy Earth at Bletchingdon</v>
      </c>
      <c r="B31" s="61" t="str">
        <v>Rainbow Chard</v>
      </c>
      <c r="C31" s="61" t="str">
        <v/>
      </c>
      <c r="D31" s="61" t="str">
        <v/>
      </c>
      <c r="E31" s="64">
        <v>6</v>
      </c>
      <c r="F31" s="9">
        <v>20</v>
      </c>
      <c r="G31" s="51">
        <v>2</v>
      </c>
      <c r="H31" s="87">
        <f>VLOOKUP(A31,'Grower Contact Info'!$B$3:$E$32,4)</f>
        <v>0</v>
      </c>
      <c r="I31" s="13"/>
      <c r="J31" s="14"/>
    </row>
    <row r="32" spans="1:10" ht="15">
      <c r="A32" s="8" t="str">
        <v>Worthy Earth at Bletchingdon</v>
      </c>
      <c r="B32" s="61" t="str">
        <v>Carrots</v>
      </c>
      <c r="C32" s="61" t="str">
        <v/>
      </c>
      <c r="D32" s="61" t="str">
        <v/>
      </c>
      <c r="E32" s="64">
        <v>2.25</v>
      </c>
      <c r="F32" s="9">
        <v>15</v>
      </c>
      <c r="G32" s="51">
        <v>15</v>
      </c>
      <c r="H32" s="87">
        <f>VLOOKUP(A32,'Grower Contact Info'!$B$3:$E$32,4)</f>
        <v>0</v>
      </c>
      <c r="I32" s="13"/>
      <c r="J32" s="14"/>
    </row>
    <row r="33" spans="1:10" ht="15">
      <c r="A33" s="8" t="str">
        <v>Worthy Earth at Bletchingdon</v>
      </c>
      <c r="B33" s="61" t="str">
        <v>Autumn Salad</v>
      </c>
      <c r="C33" s="61" t="str">
        <v/>
      </c>
      <c r="D33" s="61" t="str">
        <v/>
      </c>
      <c r="E33" s="64">
        <v>10</v>
      </c>
      <c r="F33" s="9">
        <v>3</v>
      </c>
      <c r="G33" s="51">
        <v>2</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v>3.65</v>
      </c>
      <c r="F109" s="9">
        <v>200</v>
      </c>
      <c r="G109" s="51">
        <v>197</v>
      </c>
      <c r="H109" s="87">
        <f>VLOOKUP(A109,'Grower Contact Info'!$B$3:$E$32,4)</f>
        <v>0</v>
      </c>
      <c r="J109" s="14"/>
    </row>
    <row r="110" spans="1:10" ht="15">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v>21</v>
      </c>
      <c r="F111" s="9">
        <v>50</v>
      </c>
      <c r="G111" s="51">
        <v>47</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hidden="1">
      <c r="A159" s="8" t="str">
        <v>Oxford City Farm</v>
      </c>
      <c r="B159" s="61" t="str">
        <v/>
      </c>
      <c r="C159" s="61" t="str">
        <v/>
      </c>
      <c r="D159" s="61" t="str">
        <v/>
      </c>
      <c r="E159" s="64" t="str">
        <v/>
      </c>
      <c r="F159" s="9" t="str">
        <v/>
      </c>
      <c r="G159" s="51" t="str">
        <v/>
      </c>
      <c r="H159" s="87">
        <f>VLOOKUP(A159,'Grower Contact Info'!$B$3:$E$32,4)</f>
        <v>0</v>
      </c>
      <c r="J159" s="14"/>
    </row>
    <row r="160" spans="1:10" ht="15" hidden="1">
      <c r="A160" s="8" t="str">
        <v>Oxford City Farm</v>
      </c>
      <c r="B160" s="61" t="str">
        <v/>
      </c>
      <c r="C160" s="61" t="str">
        <v/>
      </c>
      <c r="D160" s="61" t="str">
        <v/>
      </c>
      <c r="E160" s="64" t="str">
        <v/>
      </c>
      <c r="F160" s="9" t="str">
        <v/>
      </c>
      <c r="G160" s="51" t="str">
        <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Chilli Peppers</v>
      </c>
      <c r="C209" s="61" t="str">
        <v>Mixed colours and heat</v>
      </c>
      <c r="D209" s="61" t="str">
        <v>kg</v>
      </c>
      <c r="E209" s="64">
        <v>15</v>
      </c>
      <c r="F209" s="9">
        <v>2</v>
      </c>
      <c r="G209" s="51">
        <v>1</v>
      </c>
      <c r="H209" s="87">
        <f>VLOOKUP(A209,'Grower Contact Info'!$B$3:$E$32,4)</f>
        <v>0</v>
      </c>
      <c r="J209" s="14"/>
    </row>
    <row r="210" spans="1:10" ht="15">
      <c r="A210" s="8" t="str">
        <v>Sandy Lane Organics</v>
      </c>
      <c r="B210" s="61" t="str">
        <v>Beetroot</v>
      </c>
      <c r="C210" s="61" t="str">
        <v>Large</v>
      </c>
      <c r="D210" s="61" t="str">
        <v>kg</v>
      </c>
      <c r="E210" s="64">
        <v>1.5</v>
      </c>
      <c r="F210" s="9">
        <v>50</v>
      </c>
      <c r="G210" s="51">
        <v>10</v>
      </c>
      <c r="H210" s="87">
        <f>VLOOKUP(A210,'Grower Contact Info'!$B$3:$E$32,4)</f>
        <v>0</v>
      </c>
      <c r="J210" s="14"/>
    </row>
    <row r="211" spans="1:10" ht="15">
      <c r="A211" s="8" t="str">
        <v>Sandy Lane Organics</v>
      </c>
      <c r="B211" s="61" t="str">
        <v>Red Onion Squash</v>
      </c>
      <c r="C211" s="61" t="str">
        <v>Uchiki Kurii, large</v>
      </c>
      <c r="D211" s="61" t="str">
        <v>kg</v>
      </c>
      <c r="E211" s="64">
        <v>1.8</v>
      </c>
      <c r="F211" s="9">
        <v>100</v>
      </c>
      <c r="G211" s="51">
        <v>57</v>
      </c>
      <c r="H211" s="87">
        <f>VLOOKUP(A211,'Grower Contact Info'!$B$3:$E$32,4)</f>
        <v>0</v>
      </c>
      <c r="J211" s="12"/>
    </row>
    <row r="212" spans="1:10" ht="15">
      <c r="A212" s="8" t="str">
        <v>Sandy Lane Organics</v>
      </c>
      <c r="B212" s="61" t="str">
        <v>Curly Green Kale</v>
      </c>
      <c r="C212" s="61" t="str">
        <v/>
      </c>
      <c r="D212" s="61" t="str">
        <v>kg</v>
      </c>
      <c r="E212" s="64">
        <v>4</v>
      </c>
      <c r="F212" s="9">
        <v>20</v>
      </c>
      <c r="G212" s="51">
        <v>2</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v>6.65</v>
      </c>
      <c r="F259" s="9">
        <v>30</v>
      </c>
      <c r="G259" s="51">
        <v>30</v>
      </c>
      <c r="H259" s="87">
        <f>VLOOKUP(A259,'Grower Contact Info'!$B$3:$E$32,4)</f>
        <v>0</v>
      </c>
      <c r="J259" s="14"/>
    </row>
    <row r="260" spans="1:10" ht="15">
      <c r="A260" s="8" t="str">
        <v>Willowbrook Farm</v>
      </c>
      <c r="B260" s="61" t="str">
        <v>Eggs</v>
      </c>
      <c r="C260" s="61" t="str">
        <v>Large</v>
      </c>
      <c r="D260" s="61" t="str">
        <v>tray (30 eggs)</v>
      </c>
      <c r="E260" s="64">
        <v>7.3</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utumn Salad"/>
        <filter val="Beetroot"/>
        <filter val="Carrots"/>
        <filter val="Cavalo Nero"/>
        <filter val="Cheese"/>
        <filter val="Chicken"/>
        <filter val="Chilli Peppers"/>
        <filter val="Curly Green Kale"/>
        <filter val="Eggs"/>
        <filter val="Einkorn Flour"/>
        <filter val="Leeks"/>
        <filter val="Moolie radish"/>
        <filter val="Parsley"/>
        <filter val="Rainbow Chard"/>
        <filter val="Red Onion Squash"/>
        <filter val="Salad Leaves"/>
        <filter val="Spinach Beet"/>
        <filter val="white flour"/>
        <filter val="Wholemeal Flour"/>
      </filters>
    </filterColumn>
  </autoFilter>
  <mergeCells count="2">
    <mergeCell ref="A1:K1"/>
    <mergeCell ref="A2:K2"/>
  </mergeCells>
  <conditionalFormatting sqref="J6:J283">
    <cfRule type="cellIs" dxfId="13" priority="7" operator="equal">
      <formula>0</formula>
    </cfRule>
  </conditionalFormatting>
  <conditionalFormatting sqref="J6:J283">
    <cfRule type="notContainsBlanks" dxfId="12" priority="8">
      <formula>LEN(TRIM(J6))&gt;0</formula>
    </cfRule>
  </conditionalFormatting>
  <conditionalFormatting sqref="J6:J283">
    <cfRule type="containsBlanks" dxfId="11" priority="9">
      <formula>LEN(TRIM(J6))=0</formula>
    </cfRule>
  </conditionalFormatting>
  <conditionalFormatting sqref="G6:G283">
    <cfRule type="cellIs" dxfId="10" priority="4" operator="lessThan">
      <formula>0</formula>
    </cfRule>
  </conditionalFormatting>
  <conditionalFormatting sqref="G6:G283">
    <cfRule type="cellIs" dxfId="9" priority="5" operator="equal">
      <formula>0</formula>
    </cfRule>
  </conditionalFormatting>
  <conditionalFormatting sqref="G6:G283">
    <cfRule type="cellIs" dxfId="8" priority="6" operator="between">
      <formula>$F6</formula>
      <formula>0</formula>
    </cfRule>
  </conditionalFormatting>
  <conditionalFormatting sqref="G6:G283">
    <cfRule type="containsBlanks" dxfId="7" priority="3">
      <formula>LEN(TRIM(G6))=0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A62" workbookViewId="0">
      <selection activeCell="F75" sqref="F75"/>
    </sheetView>
  </sheetViews>
  <sheetFormatPr defaultColWidth="12.5703125" defaultRowHeight="15.75" customHeight="1"/>
  <cols>
    <col min="2" max="2" width="18.42578125" style="71" customWidth="1"/>
    <col min="3" max="3" width="13.7109375" customWidth="1"/>
    <col min="6" max="6" width="63.5703125" customWidth="1"/>
  </cols>
  <sheetData>
    <row r="1" spans="2:6" ht="36">
      <c r="B1" s="76" t="s">
        <v>209</v>
      </c>
      <c r="C1" s="20"/>
      <c r="D1" s="72" t="s">
        <v>210</v>
      </c>
      <c r="F1" s="71" t="s">
        <v>211</v>
      </c>
    </row>
    <row r="2" spans="2:6" ht="12.75">
      <c r="B2" s="77" t="s">
        <v>212</v>
      </c>
      <c r="D2" s="73" t="s">
        <v>24</v>
      </c>
    </row>
    <row r="3" spans="2:6" ht="15">
      <c r="B3" s="78" t="s">
        <v>213</v>
      </c>
      <c r="D3" s="74" t="s">
        <v>51</v>
      </c>
    </row>
    <row r="4" spans="2:6" ht="15">
      <c r="B4" s="78" t="s">
        <v>214</v>
      </c>
      <c r="D4" s="74" t="s">
        <v>215</v>
      </c>
    </row>
    <row r="5" spans="2:6" ht="12.75">
      <c r="B5" s="79" t="s">
        <v>216</v>
      </c>
      <c r="D5" s="75" t="s">
        <v>217</v>
      </c>
    </row>
    <row r="6" spans="2:6" ht="12.75">
      <c r="B6" s="79" t="s">
        <v>218</v>
      </c>
      <c r="D6" s="75" t="s">
        <v>219</v>
      </c>
    </row>
    <row r="7" spans="2:6" ht="12.75">
      <c r="B7" s="79" t="s">
        <v>220</v>
      </c>
      <c r="D7" s="75" t="s">
        <v>73</v>
      </c>
      <c r="F7" s="19"/>
    </row>
    <row r="8" spans="2:6" ht="12.75">
      <c r="B8" s="79" t="s">
        <v>221</v>
      </c>
      <c r="D8" s="75"/>
      <c r="F8" s="19"/>
    </row>
    <row r="9" spans="2:6" ht="12.75">
      <c r="B9" s="79" t="s">
        <v>222</v>
      </c>
      <c r="D9" s="75"/>
      <c r="F9" s="19"/>
    </row>
    <row r="10" spans="2:6" ht="36">
      <c r="B10" s="79" t="s">
        <v>223</v>
      </c>
      <c r="D10" s="75"/>
    </row>
    <row r="11" spans="2:6" ht="15">
      <c r="B11" s="78" t="s">
        <v>64</v>
      </c>
      <c r="D11" s="74"/>
    </row>
    <row r="12" spans="2:6" ht="12.75">
      <c r="B12" s="79" t="s">
        <v>224</v>
      </c>
      <c r="D12" s="75"/>
    </row>
    <row r="13" spans="2:6" ht="15">
      <c r="B13" s="79" t="s">
        <v>225</v>
      </c>
      <c r="D13" s="74"/>
    </row>
    <row r="14" spans="2:6" ht="12.75">
      <c r="B14" s="79" t="s">
        <v>226</v>
      </c>
      <c r="D14" s="75"/>
    </row>
    <row r="15" spans="2:6" ht="15">
      <c r="B15" s="78" t="s">
        <v>38</v>
      </c>
      <c r="D15" s="74"/>
    </row>
    <row r="16" spans="2:6" ht="15">
      <c r="B16" s="78" t="s">
        <v>227</v>
      </c>
      <c r="D16" s="74"/>
    </row>
    <row r="17" spans="2:4" ht="15">
      <c r="B17" s="79" t="s">
        <v>29</v>
      </c>
      <c r="D17" s="74"/>
    </row>
    <row r="18" spans="2:4" ht="15">
      <c r="B18" s="78" t="s">
        <v>228</v>
      </c>
      <c r="D18" s="74"/>
    </row>
    <row r="19" spans="2:4" ht="15">
      <c r="B19" s="78" t="s">
        <v>229</v>
      </c>
      <c r="D19" s="75"/>
    </row>
    <row r="20" spans="2:4" ht="15">
      <c r="B20" s="79" t="s">
        <v>229</v>
      </c>
      <c r="D20" s="74"/>
    </row>
    <row r="21" spans="2:4" ht="12.75">
      <c r="B21" s="79" t="s">
        <v>49</v>
      </c>
      <c r="D21" s="75"/>
    </row>
    <row r="22" spans="2:4" ht="12.75">
      <c r="B22" s="79" t="s">
        <v>74</v>
      </c>
      <c r="D22" s="75"/>
    </row>
    <row r="23" spans="2:4" ht="15">
      <c r="B23" s="78" t="s">
        <v>61</v>
      </c>
      <c r="D23" s="75"/>
    </row>
    <row r="24" spans="2:4" ht="15">
      <c r="B24" s="78" t="s">
        <v>230</v>
      </c>
      <c r="D24" s="74"/>
    </row>
    <row r="25" spans="2:4" ht="15">
      <c r="B25" s="79" t="s">
        <v>231</v>
      </c>
      <c r="D25" s="74"/>
    </row>
    <row r="26" spans="2:4" ht="15">
      <c r="B26" s="78" t="s">
        <v>232</v>
      </c>
      <c r="D26" s="75"/>
    </row>
    <row r="27" spans="2:4" ht="12.75">
      <c r="B27" s="79" t="s">
        <v>233</v>
      </c>
      <c r="D27" s="75"/>
    </row>
    <row r="28" spans="2:4" ht="12.75">
      <c r="B28" s="79" t="s">
        <v>234</v>
      </c>
      <c r="D28" s="75"/>
    </row>
    <row r="29" spans="2:4" ht="15">
      <c r="B29" s="79" t="s">
        <v>30</v>
      </c>
      <c r="D29" s="74"/>
    </row>
    <row r="30" spans="2:4" ht="15">
      <c r="B30" s="79" t="s">
        <v>235</v>
      </c>
      <c r="D30" s="74"/>
    </row>
    <row r="31" spans="2:4" ht="12.75">
      <c r="B31" s="79" t="s">
        <v>71</v>
      </c>
      <c r="D31" s="75"/>
    </row>
    <row r="32" spans="2:4" ht="15">
      <c r="B32" s="79" t="s">
        <v>41</v>
      </c>
      <c r="D32" s="74"/>
    </row>
    <row r="33" spans="2:4" ht="15">
      <c r="B33" s="79" t="s">
        <v>236</v>
      </c>
      <c r="D33" s="74"/>
    </row>
    <row r="34" spans="2:4" ht="15">
      <c r="B34" s="79" t="s">
        <v>237</v>
      </c>
      <c r="D34" s="74"/>
    </row>
    <row r="35" spans="2:4" ht="15">
      <c r="B35" s="78" t="s">
        <v>238</v>
      </c>
      <c r="D35" s="74"/>
    </row>
    <row r="36" spans="2:4" ht="12.75">
      <c r="B36" s="79" t="s">
        <v>239</v>
      </c>
      <c r="D36" s="73"/>
    </row>
    <row r="37" spans="2:4" ht="15">
      <c r="B37" s="79" t="s">
        <v>240</v>
      </c>
      <c r="D37" s="74"/>
    </row>
    <row r="38" spans="2:4" ht="15">
      <c r="B38" s="79" t="s">
        <v>241</v>
      </c>
      <c r="D38" s="74"/>
    </row>
    <row r="39" spans="2:4" ht="15">
      <c r="B39" s="79" t="s">
        <v>242</v>
      </c>
      <c r="D39" s="74"/>
    </row>
    <row r="40" spans="2:4" ht="12.75">
      <c r="B40" s="79" t="s">
        <v>242</v>
      </c>
      <c r="D40" s="75"/>
    </row>
    <row r="41" spans="2:4" ht="15">
      <c r="B41" s="79" t="s">
        <v>243</v>
      </c>
      <c r="D41" s="74"/>
    </row>
    <row r="42" spans="2:4" ht="23.25">
      <c r="B42" s="79" t="s">
        <v>244</v>
      </c>
      <c r="D42" s="75"/>
    </row>
    <row r="43" spans="2:4" ht="12.75">
      <c r="B43" s="79" t="s">
        <v>27</v>
      </c>
      <c r="D43" s="75"/>
    </row>
    <row r="44" spans="2:4" ht="12.75">
      <c r="B44" s="79" t="s">
        <v>245</v>
      </c>
      <c r="D44" s="75"/>
    </row>
    <row r="45" spans="2:4" ht="12.75">
      <c r="B45" s="79" t="s">
        <v>246</v>
      </c>
      <c r="D45" s="75"/>
    </row>
    <row r="46" spans="2:4" ht="15">
      <c r="B46" s="78" t="s">
        <v>247</v>
      </c>
      <c r="D46" s="74"/>
    </row>
    <row r="47" spans="2:4" ht="15">
      <c r="B47" s="78" t="s">
        <v>28</v>
      </c>
      <c r="D47" s="74"/>
    </row>
    <row r="48" spans="2:4" ht="12.75">
      <c r="B48" s="79" t="s">
        <v>248</v>
      </c>
      <c r="D48" s="75"/>
    </row>
    <row r="49" spans="2:4" ht="15">
      <c r="B49" s="79" t="s">
        <v>249</v>
      </c>
      <c r="D49" s="74"/>
    </row>
    <row r="50" spans="2:4" ht="15">
      <c r="B50" s="79" t="s">
        <v>250</v>
      </c>
      <c r="D50" s="74"/>
    </row>
    <row r="51" spans="2:4" ht="15">
      <c r="B51" s="78" t="s">
        <v>26</v>
      </c>
      <c r="D51" s="74"/>
    </row>
    <row r="52" spans="2:4" ht="12.75">
      <c r="B52" s="79" t="s">
        <v>251</v>
      </c>
      <c r="D52" s="75"/>
    </row>
    <row r="53" spans="2:4" ht="15">
      <c r="B53" s="78" t="s">
        <v>252</v>
      </c>
      <c r="D53" s="75"/>
    </row>
    <row r="54" spans="2:4" ht="12.75">
      <c r="B54" s="79" t="s">
        <v>253</v>
      </c>
      <c r="D54" s="75"/>
    </row>
    <row r="55" spans="2:4" ht="15">
      <c r="B55" s="79" t="s">
        <v>254</v>
      </c>
      <c r="D55" s="74"/>
    </row>
    <row r="56" spans="2:4" ht="15">
      <c r="B56" s="78" t="s">
        <v>255</v>
      </c>
      <c r="D56" s="75"/>
    </row>
    <row r="57" spans="2:4" ht="15">
      <c r="B57" s="78" t="s">
        <v>31</v>
      </c>
      <c r="D57" s="74"/>
    </row>
    <row r="58" spans="2:4" ht="12.75">
      <c r="B58" s="79" t="s">
        <v>256</v>
      </c>
      <c r="D58" s="75"/>
    </row>
    <row r="59" spans="2:4" ht="12.75">
      <c r="B59" s="79" t="s">
        <v>257</v>
      </c>
      <c r="D59" s="75"/>
    </row>
    <row r="60" spans="2:4" ht="12.75">
      <c r="B60" s="79" t="s">
        <v>23</v>
      </c>
      <c r="D60" s="75"/>
    </row>
    <row r="61" spans="2:4" ht="15">
      <c r="B61" s="78" t="s">
        <v>258</v>
      </c>
      <c r="D61" s="74"/>
    </row>
    <row r="62" spans="2:4" ht="12.75">
      <c r="B62" s="79" t="s">
        <v>259</v>
      </c>
      <c r="D62" s="75"/>
    </row>
    <row r="63" spans="2:4" ht="15">
      <c r="B63" s="78" t="s">
        <v>260</v>
      </c>
      <c r="D63" s="74"/>
    </row>
    <row r="64" spans="2:4" ht="12.75">
      <c r="B64" s="79" t="s">
        <v>261</v>
      </c>
      <c r="D64" s="75"/>
    </row>
    <row r="65" spans="2:4" ht="15">
      <c r="B65" s="78" t="s">
        <v>262</v>
      </c>
      <c r="D65" s="74"/>
    </row>
    <row r="66" spans="2:4" ht="12.75">
      <c r="B66" s="79" t="s">
        <v>263</v>
      </c>
      <c r="D66" s="75"/>
    </row>
    <row r="67" spans="2:4" ht="12.75">
      <c r="B67" s="79" t="s">
        <v>264</v>
      </c>
      <c r="D67" s="75"/>
    </row>
    <row r="68" spans="2:4" ht="15">
      <c r="B68" s="78" t="s">
        <v>265</v>
      </c>
      <c r="D68" s="75"/>
    </row>
    <row r="69" spans="2:4" ht="15">
      <c r="B69" s="79" t="s">
        <v>266</v>
      </c>
      <c r="D69" s="74"/>
    </row>
    <row r="70" spans="2:4" ht="12.75">
      <c r="B70" s="79" t="s">
        <v>44</v>
      </c>
      <c r="D70" s="75"/>
    </row>
    <row r="71" spans="2:4" ht="12.75">
      <c r="B71" s="79" t="s">
        <v>267</v>
      </c>
      <c r="D71" s="75"/>
    </row>
    <row r="72" spans="2:4" ht="15">
      <c r="B72" s="78" t="s">
        <v>66</v>
      </c>
      <c r="D72" s="74" t="s">
        <v>24</v>
      </c>
    </row>
    <row r="73" spans="2:4" ht="15">
      <c r="B73" s="78" t="s">
        <v>39</v>
      </c>
      <c r="D73" s="74" t="s">
        <v>24</v>
      </c>
    </row>
    <row r="74" spans="2:4" ht="15">
      <c r="B74" s="78"/>
      <c r="D74" s="74"/>
    </row>
    <row r="75" spans="2:4" ht="15">
      <c r="B75" s="78"/>
      <c r="D75" s="74"/>
    </row>
    <row r="76" spans="2:4" ht="15">
      <c r="B76" s="78"/>
      <c r="D76" s="74"/>
    </row>
    <row r="77" spans="2:4" ht="15">
      <c r="B77" s="78"/>
      <c r="D77" s="74"/>
    </row>
    <row r="78" spans="2:4" ht="15">
      <c r="B78" s="78"/>
      <c r="D78" s="74"/>
    </row>
    <row r="79" spans="2:4" ht="15">
      <c r="B79" s="78"/>
      <c r="D79" s="74"/>
    </row>
    <row r="80" spans="2:4" ht="15">
      <c r="B80" s="78"/>
      <c r="D80" s="74"/>
    </row>
    <row r="81" spans="2:4" ht="15">
      <c r="B81" s="78"/>
      <c r="D81" s="74"/>
    </row>
    <row r="82" spans="2:4" ht="15">
      <c r="B82" s="78"/>
      <c r="D82" s="74"/>
    </row>
    <row r="83" spans="2:4" ht="15">
      <c r="B83" s="78"/>
      <c r="D83" s="74"/>
    </row>
    <row r="84" spans="2:4" ht="15">
      <c r="B84" s="78"/>
      <c r="D84" s="74"/>
    </row>
    <row r="85" spans="2:4" ht="15">
      <c r="B85" s="78"/>
      <c r="D85" s="74"/>
    </row>
    <row r="86" spans="2:4" ht="15">
      <c r="B86" s="78"/>
      <c r="D86" s="74"/>
    </row>
    <row r="87" spans="2:4" ht="15">
      <c r="B87" s="78"/>
      <c r="D87" s="74"/>
    </row>
    <row r="88" spans="2:4" ht="15">
      <c r="B88" s="78"/>
      <c r="D88" s="74"/>
    </row>
    <row r="89" spans="2:4" ht="12.75">
      <c r="B89" s="80"/>
      <c r="D89" s="52"/>
    </row>
    <row r="90" spans="2:4" ht="12.75">
      <c r="B90" s="80"/>
      <c r="D90" s="52"/>
    </row>
    <row r="91" spans="2:4" ht="12.75">
      <c r="B91" s="80"/>
      <c r="D91" s="52"/>
    </row>
    <row r="92" spans="2:4" ht="12.75">
      <c r="B92" s="80"/>
      <c r="D92" s="52"/>
    </row>
    <row r="93" spans="2:4" ht="12.75">
      <c r="B93" s="80"/>
      <c r="D93" s="52"/>
    </row>
    <row r="94" spans="2:4" ht="12.75">
      <c r="B94" s="80"/>
      <c r="D94" s="52"/>
    </row>
    <row r="95" spans="2:4" ht="12.75">
      <c r="B95" s="80"/>
      <c r="D95" s="52"/>
    </row>
    <row r="96" spans="2:4" ht="12.75">
      <c r="B96" s="80"/>
      <c r="D96" s="52"/>
    </row>
    <row r="97" spans="2:4" ht="12.75">
      <c r="B97" s="80"/>
      <c r="D97" s="52"/>
    </row>
    <row r="98" spans="2:4" ht="12.75">
      <c r="B98" s="80"/>
      <c r="D98" s="52"/>
    </row>
    <row r="99" spans="2:4" ht="12.75">
      <c r="B99" s="80"/>
      <c r="D99" s="52"/>
    </row>
    <row r="100" spans="2:4" ht="12.75">
      <c r="B100" s="80"/>
      <c r="D100" s="52"/>
    </row>
    <row r="101" spans="2:4" ht="12.75">
      <c r="B101" s="80"/>
      <c r="D101" s="52"/>
    </row>
    <row r="102" spans="2:4" ht="12.75">
      <c r="B102" s="80"/>
      <c r="D102" s="52"/>
    </row>
    <row r="103" spans="2:4" ht="12.75">
      <c r="B103" s="80"/>
      <c r="D103" s="52"/>
    </row>
    <row r="104" spans="2:4" ht="12.75">
      <c r="B104" s="80"/>
      <c r="D104" s="52"/>
    </row>
    <row r="105" spans="2:4" ht="12.75">
      <c r="B105" s="80"/>
      <c r="D105" s="52"/>
    </row>
    <row r="106" spans="2:4" ht="12.75">
      <c r="B106" s="80"/>
      <c r="D106" s="52"/>
    </row>
    <row r="107" spans="2:4" ht="12.75">
      <c r="B107" s="80"/>
      <c r="D107" s="52"/>
    </row>
    <row r="108" spans="2:4" ht="12.75">
      <c r="B108" s="80"/>
      <c r="D108" s="52"/>
    </row>
    <row r="109" spans="2:4" ht="12.75">
      <c r="B109" s="80"/>
      <c r="D109" s="52"/>
    </row>
    <row r="110" spans="2:4" ht="12.75">
      <c r="B110" s="80"/>
      <c r="D110" s="52"/>
    </row>
    <row r="111" spans="2:4" ht="12.75">
      <c r="B111" s="80"/>
      <c r="D111" s="52"/>
    </row>
    <row r="112" spans="2:4" ht="12.75">
      <c r="B112" s="80"/>
      <c r="D112" s="52"/>
    </row>
    <row r="113" spans="2:4" ht="12.75">
      <c r="B113" s="80"/>
      <c r="D113" s="52"/>
    </row>
    <row r="114" spans="2:4" ht="12.75">
      <c r="B114" s="80"/>
      <c r="D114" s="52"/>
    </row>
    <row r="115" spans="2:4" ht="12.75">
      <c r="B115" s="80"/>
      <c r="D115" s="52"/>
    </row>
    <row r="116" spans="2:4" ht="12.75">
      <c r="B116" s="80"/>
      <c r="D116" s="52"/>
    </row>
    <row r="117" spans="2:4" ht="12.75">
      <c r="B117" s="80"/>
      <c r="D117" s="52"/>
    </row>
    <row r="118" spans="2:4" ht="12.75">
      <c r="B118" s="80"/>
      <c r="D118" s="52"/>
    </row>
    <row r="119" spans="2:4" ht="12.75">
      <c r="B119" s="80"/>
      <c r="D119" s="52"/>
    </row>
    <row r="120" spans="2:4" ht="12.75">
      <c r="B120" s="80"/>
      <c r="D120" s="52"/>
    </row>
    <row r="121" spans="2:4" ht="12.75">
      <c r="B121" s="80"/>
      <c r="D121" s="52"/>
    </row>
    <row r="122" spans="2:4" ht="12.75">
      <c r="B122" s="80"/>
      <c r="D122" s="52"/>
    </row>
    <row r="123" spans="2:4" ht="12.75">
      <c r="B123" s="80"/>
      <c r="D123" s="52"/>
    </row>
    <row r="124" spans="2:4" ht="12.75">
      <c r="B124" s="80"/>
      <c r="D124" s="52"/>
    </row>
    <row r="125" spans="2:4" ht="12.75">
      <c r="B125" s="80"/>
      <c r="D125" s="52"/>
    </row>
    <row r="126" spans="2:4" ht="12.75">
      <c r="B126" s="80"/>
      <c r="D126" s="52"/>
    </row>
    <row r="127" spans="2:4" ht="12.75">
      <c r="B127" s="80"/>
      <c r="D127" s="52"/>
    </row>
    <row r="128" spans="2:4" ht="12.75">
      <c r="B128" s="80"/>
      <c r="D128" s="52"/>
    </row>
    <row r="129" spans="2:4" ht="12.75">
      <c r="B129" s="80"/>
      <c r="D129" s="52"/>
    </row>
    <row r="130" spans="2:4" ht="12.75">
      <c r="B130" s="80"/>
      <c r="D130" s="52"/>
    </row>
    <row r="131" spans="2:4" ht="12.75">
      <c r="B131" s="80"/>
      <c r="D131" s="52"/>
    </row>
    <row r="132" spans="2:4" ht="12.75">
      <c r="B132" s="80"/>
      <c r="D132" s="52"/>
    </row>
    <row r="133" spans="2:4" ht="12.75">
      <c r="B133" s="80"/>
      <c r="D133" s="52"/>
    </row>
    <row r="134" spans="2:4" ht="12.75">
      <c r="B134" s="80"/>
      <c r="D134" s="52"/>
    </row>
    <row r="135" spans="2:4" ht="12.75">
      <c r="B135" s="80"/>
      <c r="D135" s="52"/>
    </row>
    <row r="136" spans="2:4" ht="12.75">
      <c r="B136" s="80"/>
      <c r="D136" s="52"/>
    </row>
    <row r="137" spans="2:4" ht="12.75">
      <c r="B137" s="80"/>
      <c r="D137" s="52"/>
    </row>
    <row r="138" spans="2:4" ht="12.75">
      <c r="B138" s="80"/>
      <c r="D138" s="52"/>
    </row>
    <row r="139" spans="2:4" ht="12.75">
      <c r="B139" s="80"/>
      <c r="D139" s="52"/>
    </row>
    <row r="140" spans="2:4" ht="12.75">
      <c r="B140" s="80"/>
      <c r="D140" s="52"/>
    </row>
    <row r="141" spans="2:4" ht="12.75">
      <c r="B141" s="80"/>
      <c r="D141" s="52"/>
    </row>
    <row r="142" spans="2:4" ht="12.75">
      <c r="B142" s="80"/>
      <c r="D142" s="52"/>
    </row>
    <row r="143" spans="2:4" ht="12.75">
      <c r="B143" s="80"/>
      <c r="D143" s="52"/>
    </row>
    <row r="144" spans="2:4" ht="12.75">
      <c r="B144" s="80"/>
      <c r="D144" s="52"/>
    </row>
    <row r="145" spans="2:4" ht="12.75">
      <c r="B145" s="80"/>
      <c r="D145" s="52"/>
    </row>
    <row r="146" spans="2:4" ht="12.75">
      <c r="B146" s="80"/>
      <c r="D146" s="52"/>
    </row>
    <row r="147" spans="2:4" ht="12.75">
      <c r="B147" s="80"/>
      <c r="D147" s="52"/>
    </row>
    <row r="148" spans="2:4" ht="12.75">
      <c r="B148" s="80"/>
      <c r="D148" s="52"/>
    </row>
    <row r="149" spans="2:4" ht="12.75">
      <c r="B149" s="80"/>
      <c r="D149" s="52"/>
    </row>
    <row r="150" spans="2:4" ht="12.75">
      <c r="B150" s="80"/>
      <c r="D150" s="52"/>
    </row>
    <row r="151" spans="2:4" ht="12.75">
      <c r="B151" s="80"/>
      <c r="D151" s="52"/>
    </row>
    <row r="152" spans="2:4" ht="12.75">
      <c r="B152" s="80"/>
      <c r="D152" s="52"/>
    </row>
    <row r="153" spans="2:4" ht="12.75">
      <c r="B153" s="80"/>
      <c r="D153" s="52"/>
    </row>
    <row r="154" spans="2:4" ht="12.75">
      <c r="B154" s="80"/>
      <c r="D154" s="52"/>
    </row>
    <row r="155" spans="2:4" ht="12.75">
      <c r="B155" s="80"/>
      <c r="D155" s="52"/>
    </row>
    <row r="156" spans="2:4" ht="12.75">
      <c r="B156" s="80"/>
      <c r="D156" s="52"/>
    </row>
    <row r="157" spans="2:4" ht="12.75">
      <c r="B157" s="80"/>
      <c r="D157" s="52"/>
    </row>
    <row r="158" spans="2:4" ht="12.75">
      <c r="B158" s="80"/>
      <c r="D158" s="52"/>
    </row>
    <row r="159" spans="2:4" ht="12.75">
      <c r="B159" s="80"/>
      <c r="D159" s="52"/>
    </row>
    <row r="160" spans="2:4" ht="12.75">
      <c r="B160" s="80"/>
      <c r="D160" s="52"/>
    </row>
    <row r="161" spans="2:4" ht="12.75">
      <c r="B161" s="80"/>
      <c r="D161" s="52"/>
    </row>
    <row r="162" spans="2:4" ht="12.75">
      <c r="B162" s="80"/>
      <c r="D162" s="52"/>
    </row>
    <row r="163" spans="2:4" ht="12.75">
      <c r="B163" s="80"/>
      <c r="D163" s="52"/>
    </row>
    <row r="164" spans="2:4" ht="12.75">
      <c r="B164" s="80"/>
      <c r="D164" s="52"/>
    </row>
    <row r="165" spans="2:4" ht="12.75">
      <c r="B165" s="80"/>
      <c r="D165" s="52"/>
    </row>
    <row r="166" spans="2:4" ht="12.75">
      <c r="B166" s="80"/>
      <c r="D166" s="52"/>
    </row>
    <row r="167" spans="2:4" ht="12.75">
      <c r="B167" s="80"/>
      <c r="D167" s="52"/>
    </row>
    <row r="168" spans="2:4" ht="12.75">
      <c r="B168" s="80"/>
      <c r="D168" s="52"/>
    </row>
    <row r="169" spans="2:4" ht="12.75">
      <c r="B169" s="80"/>
      <c r="D169" s="52"/>
    </row>
    <row r="170" spans="2:4" ht="12.75">
      <c r="B170" s="80"/>
      <c r="D170" s="52"/>
    </row>
    <row r="171" spans="2:4" ht="12.75">
      <c r="B171" s="80"/>
      <c r="D171" s="52"/>
    </row>
    <row r="172" spans="2:4" ht="12.75">
      <c r="B172" s="80"/>
      <c r="D172" s="52"/>
    </row>
    <row r="173" spans="2:4" ht="12.75">
      <c r="B173" s="80"/>
      <c r="D173" s="52"/>
    </row>
    <row r="174" spans="2:4" ht="12.75">
      <c r="B174" s="80"/>
      <c r="D174" s="52"/>
    </row>
    <row r="175" spans="2:4" ht="12.75">
      <c r="B175" s="80"/>
      <c r="D175" s="52"/>
    </row>
    <row r="176" spans="2:4" ht="12.75">
      <c r="B176" s="80"/>
      <c r="D176" s="52"/>
    </row>
    <row r="177" spans="2:4" ht="12.75">
      <c r="B177" s="80"/>
      <c r="D177" s="52"/>
    </row>
    <row r="178" spans="2:4" ht="12.75">
      <c r="B178" s="80"/>
      <c r="D178" s="52"/>
    </row>
    <row r="179" spans="2:4" ht="12.75">
      <c r="B179" s="80"/>
      <c r="D179" s="52"/>
    </row>
    <row r="180" spans="2:4" ht="12.75">
      <c r="B180" s="80"/>
      <c r="D180" s="52"/>
    </row>
    <row r="181" spans="2:4" ht="12.75">
      <c r="B181" s="80"/>
      <c r="D181" s="52"/>
    </row>
    <row r="182" spans="2:4" ht="12.75">
      <c r="B182" s="80"/>
      <c r="D182" s="52"/>
    </row>
    <row r="183" spans="2:4" ht="12.75">
      <c r="B183" s="80"/>
      <c r="D183" s="52"/>
    </row>
    <row r="184" spans="2:4" ht="12.75">
      <c r="B184" s="80"/>
      <c r="D184" s="52"/>
    </row>
    <row r="185" spans="2:4" ht="12.75">
      <c r="B185" s="80"/>
      <c r="D185" s="52"/>
    </row>
    <row r="186" spans="2:4" ht="12.75">
      <c r="B186" s="80"/>
      <c r="D186" s="52"/>
    </row>
    <row r="187" spans="2:4" ht="12.75">
      <c r="B187" s="80"/>
      <c r="D187" s="52"/>
    </row>
    <row r="188" spans="2:4" ht="12.75">
      <c r="B188" s="80"/>
      <c r="D188" s="52"/>
    </row>
    <row r="189" spans="2:4" ht="12.75">
      <c r="B189" s="80"/>
      <c r="D189" s="52"/>
    </row>
    <row r="190" spans="2:4" ht="12.75">
      <c r="B190" s="80"/>
      <c r="D190" s="52"/>
    </row>
    <row r="191" spans="2:4" ht="12.75">
      <c r="B191" s="80"/>
      <c r="D191" s="52"/>
    </row>
    <row r="192" spans="2:4" ht="12.75">
      <c r="B192" s="80"/>
      <c r="D192" s="52"/>
    </row>
    <row r="193" spans="2:4" ht="12.75">
      <c r="B193" s="80"/>
      <c r="D193" s="52"/>
    </row>
    <row r="194" spans="2:4" ht="12.75">
      <c r="B194" s="80"/>
      <c r="D194" s="52"/>
    </row>
    <row r="195" spans="2:4" ht="12.75">
      <c r="B195" s="80"/>
      <c r="D195" s="52"/>
    </row>
    <row r="196" spans="2:4" ht="12.75">
      <c r="B196" s="80"/>
      <c r="D196" s="52"/>
    </row>
    <row r="197" spans="2:4" ht="12.75">
      <c r="B197" s="80"/>
      <c r="D197" s="52"/>
    </row>
    <row r="198" spans="2:4" ht="12.75">
      <c r="B198" s="80"/>
      <c r="D198" s="52"/>
    </row>
    <row r="199" spans="2:4" ht="12.75">
      <c r="B199" s="80"/>
      <c r="D199" s="52"/>
    </row>
    <row r="200" spans="2:4" ht="12.75">
      <c r="B200" s="80"/>
      <c r="D200" s="52"/>
    </row>
    <row r="201" spans="2:4" ht="12.75">
      <c r="B201" s="80"/>
      <c r="D201" s="52"/>
    </row>
    <row r="202" spans="2:4" ht="12.75">
      <c r="B202" s="80"/>
      <c r="D202" s="52"/>
    </row>
    <row r="203" spans="2:4" ht="12.75">
      <c r="B203" s="80"/>
      <c r="D203" s="52"/>
    </row>
    <row r="204" spans="2:4" ht="12.75">
      <c r="B204" s="80"/>
      <c r="D204" s="52"/>
    </row>
    <row r="205" spans="2:4" ht="12.75">
      <c r="B205" s="80"/>
      <c r="D205" s="52"/>
    </row>
    <row r="206" spans="2:4" ht="12.75">
      <c r="B206" s="80"/>
      <c r="D206" s="52"/>
    </row>
    <row r="207" spans="2:4" ht="12.75">
      <c r="B207" s="80"/>
      <c r="D207" s="52"/>
    </row>
    <row r="208" spans="2:4" ht="12.75">
      <c r="B208" s="80"/>
      <c r="D208" s="52"/>
    </row>
    <row r="209" spans="2:4" ht="12.75">
      <c r="B209" s="80"/>
      <c r="D209" s="52"/>
    </row>
    <row r="210" spans="2:4" ht="12.75">
      <c r="B210" s="80"/>
      <c r="D210" s="52"/>
    </row>
    <row r="211" spans="2:4" ht="12.75">
      <c r="B211" s="80"/>
      <c r="D211" s="52"/>
    </row>
    <row r="212" spans="2:4" ht="12.75">
      <c r="B212" s="80"/>
      <c r="D212" s="52"/>
    </row>
    <row r="213" spans="2:4" ht="12.75">
      <c r="B213" s="80"/>
      <c r="D213" s="52"/>
    </row>
    <row r="214" spans="2:4" ht="12.75">
      <c r="B214" s="80"/>
      <c r="D214" s="52"/>
    </row>
    <row r="215" spans="2:4" ht="12.75">
      <c r="B215" s="80"/>
      <c r="D215" s="52"/>
    </row>
    <row r="216" spans="2:4" ht="12.75">
      <c r="B216" s="80"/>
      <c r="D216" s="52"/>
    </row>
    <row r="217" spans="2:4" ht="12.75">
      <c r="B217" s="80"/>
      <c r="D217" s="52"/>
    </row>
    <row r="218" spans="2:4" ht="12.75">
      <c r="B218" s="80"/>
      <c r="D218" s="52"/>
    </row>
    <row r="219" spans="2:4" ht="12.75">
      <c r="B219" s="80"/>
      <c r="D219" s="52"/>
    </row>
    <row r="220" spans="2:4" ht="12.75">
      <c r="B220" s="80"/>
      <c r="D220" s="52"/>
    </row>
    <row r="221" spans="2:4" ht="12.75">
      <c r="B221" s="80"/>
      <c r="D221" s="52"/>
    </row>
    <row r="222" spans="2:4" ht="12.75">
      <c r="B222" s="80"/>
      <c r="D222" s="52"/>
    </row>
    <row r="223" spans="2:4" ht="12.75">
      <c r="B223" s="80"/>
      <c r="D223" s="52"/>
    </row>
    <row r="224" spans="2:4" ht="12.75">
      <c r="B224" s="80"/>
      <c r="D224" s="52"/>
    </row>
    <row r="225" spans="2:4" ht="12.75">
      <c r="B225" s="80"/>
      <c r="D225" s="52"/>
    </row>
    <row r="226" spans="2:4" ht="12.75">
      <c r="B226" s="80"/>
      <c r="D226" s="52"/>
    </row>
    <row r="227" spans="2:4" ht="12.75">
      <c r="B227" s="80"/>
      <c r="D227" s="52"/>
    </row>
    <row r="228" spans="2:4" ht="12.75">
      <c r="B228" s="80"/>
      <c r="D228" s="52"/>
    </row>
    <row r="229" spans="2:4" ht="12.75">
      <c r="B229" s="80"/>
      <c r="D229" s="52"/>
    </row>
    <row r="230" spans="2:4" ht="12.75">
      <c r="B230" s="80"/>
      <c r="D230" s="52"/>
    </row>
    <row r="231" spans="2:4" ht="12.75">
      <c r="B231" s="80"/>
      <c r="D231" s="52"/>
    </row>
    <row r="232" spans="2:4" ht="12.75">
      <c r="B232" s="80"/>
      <c r="D232" s="52"/>
    </row>
    <row r="233" spans="2:4" ht="12.75">
      <c r="B233" s="80"/>
      <c r="D233" s="52"/>
    </row>
    <row r="234" spans="2:4" ht="12.75">
      <c r="B234" s="80"/>
      <c r="D234" s="52"/>
    </row>
    <row r="235" spans="2:4" ht="12.75">
      <c r="B235" s="80"/>
      <c r="D235" s="52"/>
    </row>
    <row r="236" spans="2:4" ht="12.75">
      <c r="B236" s="80"/>
      <c r="D236" s="52"/>
    </row>
    <row r="237" spans="2:4" ht="12.75">
      <c r="B237" s="80"/>
      <c r="D237" s="52"/>
    </row>
    <row r="238" spans="2:4" ht="12.75">
      <c r="B238" s="80"/>
      <c r="D238" s="52"/>
    </row>
    <row r="239" spans="2:4" ht="12.75">
      <c r="B239" s="80"/>
      <c r="D239" s="52"/>
    </row>
    <row r="240" spans="2:4" ht="12.75">
      <c r="B240" s="80"/>
      <c r="D240" s="52"/>
    </row>
    <row r="241" spans="2:4" ht="12.75">
      <c r="B241" s="80"/>
      <c r="D241" s="52"/>
    </row>
    <row r="242" spans="2:4" ht="12.75">
      <c r="B242" s="80"/>
      <c r="D242" s="52"/>
    </row>
    <row r="243" spans="2:4" ht="12.75">
      <c r="B243" s="80"/>
      <c r="D243" s="52"/>
    </row>
    <row r="244" spans="2:4" ht="12.75">
      <c r="B244" s="80"/>
      <c r="D244" s="52"/>
    </row>
    <row r="245" spans="2:4" ht="12.75">
      <c r="B245" s="80"/>
      <c r="D245" s="52"/>
    </row>
    <row r="246" spans="2:4" ht="12.75">
      <c r="B246" s="80"/>
      <c r="D246" s="52"/>
    </row>
    <row r="247" spans="2:4" ht="12.75">
      <c r="B247" s="80"/>
      <c r="D247" s="52"/>
    </row>
    <row r="248" spans="2:4" ht="12.75">
      <c r="B248" s="80"/>
      <c r="D248" s="52"/>
    </row>
    <row r="249" spans="2:4" ht="12.75">
      <c r="B249" s="80"/>
      <c r="D249" s="52"/>
    </row>
    <row r="250" spans="2:4" ht="12.75">
      <c r="B250" s="80"/>
      <c r="D250" s="52"/>
    </row>
    <row r="251" spans="2:4" ht="12.75">
      <c r="B251" s="80"/>
      <c r="D251" s="52"/>
    </row>
    <row r="252" spans="2:4" ht="12.75">
      <c r="B252" s="80"/>
      <c r="D252" s="52"/>
    </row>
    <row r="253" spans="2:4" ht="12.75">
      <c r="B253" s="80"/>
      <c r="D253" s="52"/>
    </row>
    <row r="254" spans="2:4" ht="12.75">
      <c r="B254" s="80"/>
      <c r="D254" s="52"/>
    </row>
    <row r="255" spans="2:4" ht="12.75">
      <c r="B255" s="80"/>
      <c r="D255" s="52"/>
    </row>
    <row r="256" spans="2:4" ht="12.75">
      <c r="B256" s="80"/>
      <c r="D256" s="52"/>
    </row>
    <row r="257" spans="2:4" ht="12.75">
      <c r="B257" s="80"/>
      <c r="D257" s="52"/>
    </row>
    <row r="258" spans="2:4" ht="12.75">
      <c r="B258" s="80"/>
      <c r="D258" s="52"/>
    </row>
    <row r="259" spans="2:4" ht="12.75">
      <c r="B259" s="80"/>
      <c r="D259" s="52"/>
    </row>
    <row r="260" spans="2:4" ht="12.75">
      <c r="B260" s="80"/>
      <c r="D260" s="52"/>
    </row>
    <row r="261" spans="2:4" ht="12.75">
      <c r="B261" s="80"/>
      <c r="D261" s="52"/>
    </row>
    <row r="262" spans="2:4" ht="12.75">
      <c r="B262" s="80"/>
      <c r="D262" s="52"/>
    </row>
    <row r="263" spans="2:4" ht="12.75">
      <c r="B263" s="80"/>
      <c r="D263" s="52"/>
    </row>
    <row r="264" spans="2:4" ht="12.75">
      <c r="B264" s="80"/>
      <c r="D264" s="52"/>
    </row>
    <row r="265" spans="2:4" ht="12.75">
      <c r="B265" s="80"/>
      <c r="D265" s="52"/>
    </row>
    <row r="266" spans="2:4" ht="12.75">
      <c r="B266" s="80"/>
      <c r="D266" s="52"/>
    </row>
    <row r="267" spans="2:4" ht="12.75">
      <c r="B267" s="80"/>
      <c r="D267" s="52"/>
    </row>
    <row r="268" spans="2:4" ht="12.75">
      <c r="B268" s="80"/>
      <c r="D268" s="52"/>
    </row>
    <row r="269" spans="2:4" ht="12.75">
      <c r="B269" s="80"/>
      <c r="D269" s="52"/>
    </row>
    <row r="270" spans="2:4" ht="12.75">
      <c r="B270" s="80"/>
      <c r="D270" s="52"/>
    </row>
    <row r="271" spans="2:4" ht="12.75">
      <c r="B271" s="80"/>
      <c r="D271" s="52"/>
    </row>
    <row r="272" spans="2:4" ht="12.75">
      <c r="B272" s="80"/>
      <c r="D272" s="52"/>
    </row>
    <row r="273" spans="2:4" ht="12.75">
      <c r="B273" s="80"/>
      <c r="D273" s="52"/>
    </row>
    <row r="274" spans="2:4" ht="12.75">
      <c r="B274" s="80"/>
      <c r="D274" s="52"/>
    </row>
    <row r="275" spans="2:4" ht="12.75">
      <c r="B275" s="80"/>
      <c r="D275" s="52"/>
    </row>
    <row r="276" spans="2:4" ht="12.75">
      <c r="B276" s="80"/>
      <c r="D276" s="52"/>
    </row>
    <row r="277" spans="2:4" ht="12.75">
      <c r="B277" s="80"/>
      <c r="D277" s="52"/>
    </row>
    <row r="278" spans="2:4" ht="12.75">
      <c r="B278" s="80"/>
      <c r="D278" s="52"/>
    </row>
    <row r="279" spans="2:4" ht="12.75">
      <c r="B279" s="80"/>
      <c r="D279" s="52"/>
    </row>
    <row r="280" spans="2:4" ht="12.75">
      <c r="B280" s="80"/>
      <c r="D280" s="52"/>
    </row>
    <row r="281" spans="2:4" ht="12.75">
      <c r="B281" s="80"/>
      <c r="D281" s="52"/>
    </row>
    <row r="282" spans="2:4" ht="12.75">
      <c r="B282" s="80"/>
      <c r="D282" s="52"/>
    </row>
    <row r="283" spans="2:4" ht="12.75">
      <c r="B283" s="80"/>
      <c r="D283" s="52"/>
    </row>
    <row r="284" spans="2:4" ht="12.75">
      <c r="B284" s="80"/>
      <c r="D284" s="52"/>
    </row>
    <row r="285" spans="2:4" ht="12.75">
      <c r="B285" s="80"/>
      <c r="D285" s="52"/>
    </row>
    <row r="286" spans="2:4" ht="12.75">
      <c r="B286" s="80"/>
      <c r="D286" s="52"/>
    </row>
    <row r="287" spans="2:4" ht="12.75">
      <c r="B287" s="80"/>
      <c r="D287" s="52"/>
    </row>
    <row r="288" spans="2:4" ht="12.75">
      <c r="B288" s="80"/>
      <c r="D288" s="52"/>
    </row>
    <row r="289" spans="2:4" ht="12.75">
      <c r="B289" s="80"/>
      <c r="D289" s="52"/>
    </row>
    <row r="290" spans="2:4" ht="12.75">
      <c r="B290" s="80"/>
      <c r="D290" s="52"/>
    </row>
    <row r="291" spans="2:4" ht="12.75">
      <c r="B291" s="80"/>
      <c r="D291" s="52"/>
    </row>
    <row r="292" spans="2:4" ht="12.75">
      <c r="B292" s="80"/>
      <c r="D292" s="52"/>
    </row>
    <row r="293" spans="2:4" ht="12.75">
      <c r="B293" s="80"/>
      <c r="D293" s="52"/>
    </row>
    <row r="294" spans="2:4" ht="12.75">
      <c r="B294" s="80"/>
      <c r="D294" s="52"/>
    </row>
    <row r="295" spans="2:4" ht="12.75">
      <c r="B295" s="80"/>
      <c r="D295" s="52"/>
    </row>
    <row r="296" spans="2:4" ht="12.75">
      <c r="B296" s="80"/>
      <c r="D296" s="52"/>
    </row>
    <row r="297" spans="2:4" ht="12.75">
      <c r="B297" s="80"/>
      <c r="D297" s="52"/>
    </row>
    <row r="298" spans="2:4" ht="12.75">
      <c r="B298" s="80"/>
      <c r="D298" s="52"/>
    </row>
    <row r="299" spans="2:4" ht="12.75">
      <c r="B299" s="80"/>
      <c r="D299" s="52"/>
    </row>
    <row r="300" spans="2:4" ht="12.75">
      <c r="B300" s="80"/>
      <c r="D300" s="52"/>
    </row>
    <row r="301" spans="2:4" ht="12.75">
      <c r="B301" s="80"/>
      <c r="D301" s="52"/>
    </row>
    <row r="302" spans="2:4" ht="12.75">
      <c r="B302" s="80"/>
      <c r="D302" s="52"/>
    </row>
    <row r="303" spans="2:4" ht="12.75">
      <c r="B303" s="80"/>
      <c r="D303" s="52"/>
    </row>
    <row r="304" spans="2:4" ht="12.75">
      <c r="B304" s="80"/>
      <c r="D304" s="52"/>
    </row>
    <row r="305" spans="2:4" ht="12.75">
      <c r="B305" s="80"/>
      <c r="D305" s="52"/>
    </row>
    <row r="306" spans="2:4" ht="12.75">
      <c r="B306" s="80"/>
      <c r="D306" s="52"/>
    </row>
    <row r="307" spans="2:4" ht="12.75">
      <c r="B307" s="80"/>
      <c r="D307" s="52"/>
    </row>
    <row r="308" spans="2:4" ht="12.75">
      <c r="B308" s="80"/>
      <c r="D308" s="52"/>
    </row>
    <row r="309" spans="2:4" ht="12.75">
      <c r="B309" s="80"/>
      <c r="D309" s="52"/>
    </row>
    <row r="310" spans="2:4" ht="12.75">
      <c r="B310" s="80"/>
      <c r="D310" s="52"/>
    </row>
    <row r="311" spans="2:4" ht="12.75">
      <c r="B311" s="80"/>
      <c r="D311" s="52"/>
    </row>
    <row r="312" spans="2:4" ht="12.75">
      <c r="B312" s="80"/>
      <c r="D312" s="52"/>
    </row>
    <row r="313" spans="2:4" ht="12.75">
      <c r="B313" s="80"/>
      <c r="D313" s="52"/>
    </row>
    <row r="314" spans="2:4" ht="12.75">
      <c r="B314" s="80"/>
      <c r="D314" s="52"/>
    </row>
    <row r="315" spans="2:4" ht="12.75">
      <c r="B315" s="80"/>
      <c r="D315" s="52"/>
    </row>
    <row r="316" spans="2:4" ht="12.75">
      <c r="B316" s="80"/>
      <c r="D316" s="52"/>
    </row>
    <row r="317" spans="2:4" ht="12.75">
      <c r="B317" s="80"/>
      <c r="D317" s="52"/>
    </row>
    <row r="318" spans="2:4" ht="12.75">
      <c r="B318" s="80"/>
      <c r="D318" s="52"/>
    </row>
    <row r="319" spans="2:4" ht="12.75">
      <c r="B319" s="80"/>
      <c r="D319" s="52"/>
    </row>
    <row r="320" spans="2:4" ht="12.75">
      <c r="B320" s="80"/>
      <c r="D320" s="52"/>
    </row>
    <row r="321" spans="2:4" ht="12.75">
      <c r="B321" s="80"/>
      <c r="D321" s="52"/>
    </row>
    <row r="322" spans="2:4" ht="12.75">
      <c r="B322" s="80"/>
      <c r="D322" s="52"/>
    </row>
    <row r="323" spans="2:4" ht="12.75">
      <c r="B323" s="80"/>
      <c r="D323" s="52"/>
    </row>
    <row r="324" spans="2:4" ht="12.75">
      <c r="B324" s="80"/>
      <c r="D324" s="52"/>
    </row>
    <row r="325" spans="2:4" ht="12.75">
      <c r="B325" s="80"/>
      <c r="D325" s="52"/>
    </row>
    <row r="326" spans="2:4" ht="12.75">
      <c r="B326" s="80"/>
      <c r="D326" s="52"/>
    </row>
    <row r="327" spans="2:4" ht="12.75">
      <c r="B327" s="80"/>
      <c r="D327" s="52"/>
    </row>
    <row r="328" spans="2:4" ht="12.75">
      <c r="B328" s="80"/>
      <c r="D328" s="52"/>
    </row>
    <row r="329" spans="2:4" ht="12.75">
      <c r="B329" s="80"/>
      <c r="D329" s="52"/>
    </row>
    <row r="330" spans="2:4" ht="12.75">
      <c r="B330" s="80"/>
      <c r="D330" s="52"/>
    </row>
    <row r="331" spans="2:4" ht="12.75">
      <c r="B331" s="80"/>
      <c r="D331" s="52"/>
    </row>
    <row r="332" spans="2:4" ht="12.75">
      <c r="B332" s="80"/>
      <c r="D332" s="52"/>
    </row>
    <row r="333" spans="2:4" ht="12.75">
      <c r="B333" s="80"/>
      <c r="D333" s="52"/>
    </row>
    <row r="334" spans="2:4" ht="12.75">
      <c r="B334" s="80"/>
      <c r="D334" s="52"/>
    </row>
    <row r="335" spans="2:4" ht="12.75">
      <c r="B335" s="80"/>
      <c r="D335" s="52"/>
    </row>
    <row r="336" spans="2:4" ht="12.75">
      <c r="B336" s="80"/>
      <c r="D336" s="52"/>
    </row>
    <row r="337" spans="2:4" ht="12.75">
      <c r="B337" s="80"/>
      <c r="D337" s="52"/>
    </row>
    <row r="338" spans="2:4" ht="12.75">
      <c r="B338" s="80"/>
      <c r="D338" s="52"/>
    </row>
    <row r="339" spans="2:4" ht="12.75">
      <c r="B339" s="80"/>
      <c r="D339" s="52"/>
    </row>
    <row r="340" spans="2:4" ht="12.75">
      <c r="B340" s="80"/>
      <c r="D340" s="52"/>
    </row>
    <row r="341" spans="2:4" ht="12.75">
      <c r="B341" s="80"/>
      <c r="D341" s="52"/>
    </row>
    <row r="342" spans="2:4" ht="12.75">
      <c r="B342" s="80"/>
      <c r="D342" s="52"/>
    </row>
    <row r="343" spans="2:4" ht="12.75">
      <c r="B343" s="80"/>
      <c r="D343" s="52"/>
    </row>
    <row r="344" spans="2:4" ht="12.75">
      <c r="B344" s="80"/>
      <c r="D344" s="52"/>
    </row>
    <row r="345" spans="2:4" ht="12.75">
      <c r="B345" s="80"/>
      <c r="D345" s="52"/>
    </row>
    <row r="346" spans="2:4" ht="12.75">
      <c r="B346" s="80"/>
      <c r="D346" s="52"/>
    </row>
    <row r="347" spans="2:4" ht="12.75">
      <c r="B347" s="80"/>
      <c r="D347" s="52"/>
    </row>
    <row r="348" spans="2:4" ht="12.75">
      <c r="B348" s="80"/>
      <c r="D348" s="52"/>
    </row>
    <row r="349" spans="2:4" ht="12.75">
      <c r="B349" s="80"/>
      <c r="D349" s="52"/>
    </row>
    <row r="350" spans="2:4" ht="12.75">
      <c r="B350" s="80"/>
      <c r="D350" s="52"/>
    </row>
    <row r="351" spans="2:4" ht="12.75">
      <c r="B351" s="80"/>
      <c r="D351" s="52"/>
    </row>
    <row r="352" spans="2:4" ht="12.75">
      <c r="B352" s="80"/>
      <c r="D352" s="52"/>
    </row>
    <row r="353" spans="2:4" ht="12.75">
      <c r="B353" s="80"/>
      <c r="D353" s="52"/>
    </row>
    <row r="354" spans="2:4" ht="12.75">
      <c r="B354" s="80"/>
      <c r="D354" s="52"/>
    </row>
    <row r="355" spans="2:4" ht="12.75">
      <c r="B355" s="80"/>
      <c r="D355" s="52"/>
    </row>
    <row r="356" spans="2:4" ht="12.75">
      <c r="B356" s="80"/>
      <c r="D356" s="52"/>
    </row>
    <row r="357" spans="2:4" ht="12.75">
      <c r="B357" s="80"/>
      <c r="D357" s="52"/>
    </row>
    <row r="358" spans="2:4" ht="12.75">
      <c r="B358" s="80"/>
      <c r="D358" s="52"/>
    </row>
    <row r="359" spans="2:4" ht="12.75">
      <c r="B359" s="80"/>
      <c r="D359" s="52"/>
    </row>
    <row r="360" spans="2:4" ht="12.75">
      <c r="B360" s="80"/>
      <c r="D360" s="52"/>
    </row>
    <row r="361" spans="2:4" ht="12.75">
      <c r="B361" s="80"/>
      <c r="D361" s="52"/>
    </row>
    <row r="362" spans="2:4" ht="12.75">
      <c r="B362" s="80"/>
      <c r="D362" s="52"/>
    </row>
    <row r="363" spans="2:4" ht="12.75">
      <c r="B363" s="80"/>
      <c r="D363" s="52"/>
    </row>
    <row r="364" spans="2:4" ht="12.75">
      <c r="B364" s="80"/>
      <c r="D364" s="52"/>
    </row>
    <row r="365" spans="2:4" ht="12.75">
      <c r="B365" s="80"/>
      <c r="D365" s="52"/>
    </row>
    <row r="366" spans="2:4" ht="12.75">
      <c r="B366" s="80"/>
      <c r="D366" s="52"/>
    </row>
    <row r="367" spans="2:4" ht="12.75">
      <c r="B367" s="80"/>
      <c r="D367" s="52"/>
    </row>
    <row r="368" spans="2:4" ht="12.75">
      <c r="B368" s="80"/>
      <c r="D368" s="52"/>
    </row>
    <row r="369" spans="2:4" ht="12.75">
      <c r="B369" s="80"/>
      <c r="D369" s="52"/>
    </row>
    <row r="370" spans="2:4" ht="12.75">
      <c r="B370" s="80"/>
      <c r="D370" s="52"/>
    </row>
    <row r="371" spans="2:4" ht="12.75">
      <c r="B371" s="80"/>
      <c r="D371" s="52"/>
    </row>
    <row r="372" spans="2:4" ht="12.75">
      <c r="B372" s="80"/>
      <c r="D372" s="52"/>
    </row>
    <row r="373" spans="2:4" ht="12.75">
      <c r="B373" s="80"/>
      <c r="D373" s="52"/>
    </row>
    <row r="374" spans="2:4" ht="12.75">
      <c r="B374" s="80"/>
      <c r="D374" s="52"/>
    </row>
    <row r="375" spans="2:4" ht="12.75">
      <c r="B375" s="80"/>
      <c r="D375" s="52"/>
    </row>
    <row r="376" spans="2:4" ht="12.75">
      <c r="B376" s="80"/>
      <c r="D376" s="52"/>
    </row>
    <row r="377" spans="2:4" ht="12.75">
      <c r="B377" s="80"/>
      <c r="D377" s="52"/>
    </row>
    <row r="378" spans="2:4" ht="12.75">
      <c r="B378" s="80"/>
      <c r="D378" s="52"/>
    </row>
    <row r="379" spans="2:4" ht="12.75">
      <c r="B379" s="80"/>
      <c r="D379" s="52"/>
    </row>
    <row r="380" spans="2:4" ht="12.75">
      <c r="B380" s="80"/>
      <c r="D380" s="52"/>
    </row>
    <row r="381" spans="2:4" ht="12.75">
      <c r="B381" s="80"/>
      <c r="D381" s="52"/>
    </row>
    <row r="382" spans="2:4" ht="12.75">
      <c r="B382" s="80"/>
      <c r="D382" s="52"/>
    </row>
    <row r="383" spans="2:4" ht="12.75">
      <c r="B383" s="80"/>
      <c r="D383" s="52"/>
    </row>
    <row r="384" spans="2:4" ht="12.75">
      <c r="B384" s="80"/>
      <c r="D384" s="52"/>
    </row>
    <row r="385" spans="2:4" ht="12.75">
      <c r="B385" s="80"/>
      <c r="D385" s="52"/>
    </row>
    <row r="386" spans="2:4" ht="12.75">
      <c r="B386" s="80"/>
      <c r="D386" s="52"/>
    </row>
    <row r="387" spans="2:4" ht="12.75">
      <c r="B387" s="80"/>
      <c r="D387" s="52"/>
    </row>
    <row r="388" spans="2:4" ht="12.75">
      <c r="B388" s="80"/>
      <c r="D388" s="52"/>
    </row>
    <row r="389" spans="2:4" ht="12.75">
      <c r="B389" s="80"/>
      <c r="D389" s="52"/>
    </row>
    <row r="390" spans="2:4" ht="12.75">
      <c r="B390" s="80"/>
      <c r="D390" s="52"/>
    </row>
    <row r="391" spans="2:4" ht="12.75">
      <c r="B391" s="80"/>
      <c r="D391" s="52"/>
    </row>
    <row r="392" spans="2:4" ht="12.75">
      <c r="B392" s="80"/>
      <c r="D392" s="52"/>
    </row>
    <row r="393" spans="2:4" ht="12.75">
      <c r="B393" s="80"/>
      <c r="D393" s="52"/>
    </row>
    <row r="394" spans="2:4" ht="12.75">
      <c r="B394" s="80"/>
      <c r="D394" s="52"/>
    </row>
    <row r="395" spans="2:4" ht="12.75">
      <c r="B395" s="80"/>
      <c r="D395" s="52"/>
    </row>
    <row r="396" spans="2:4" ht="12.75">
      <c r="B396" s="80"/>
      <c r="D396" s="52"/>
    </row>
    <row r="397" spans="2:4" ht="12.75">
      <c r="B397" s="80"/>
      <c r="D397" s="52"/>
    </row>
    <row r="398" spans="2:4" ht="12.75">
      <c r="B398" s="80"/>
      <c r="D398" s="52"/>
    </row>
    <row r="399" spans="2:4" ht="12.75">
      <c r="B399" s="80"/>
      <c r="D399" s="52"/>
    </row>
    <row r="400" spans="2:4" ht="12.75">
      <c r="B400" s="80"/>
      <c r="D400" s="52"/>
    </row>
    <row r="401" spans="2:4" ht="12.75">
      <c r="B401" s="80"/>
      <c r="D401" s="52"/>
    </row>
    <row r="402" spans="2:4" ht="12.75">
      <c r="B402" s="80"/>
      <c r="D402" s="52"/>
    </row>
    <row r="403" spans="2:4" ht="12.75">
      <c r="B403" s="80"/>
      <c r="D403" s="52"/>
    </row>
    <row r="404" spans="2:4" ht="12.75">
      <c r="B404" s="80"/>
      <c r="D404" s="52"/>
    </row>
    <row r="405" spans="2:4" ht="12.75">
      <c r="B405" s="80"/>
      <c r="D405" s="52"/>
    </row>
    <row r="406" spans="2:4" ht="12.75">
      <c r="B406" s="80"/>
      <c r="D406" s="52"/>
    </row>
    <row r="407" spans="2:4" ht="12.75">
      <c r="B407" s="80"/>
      <c r="D407" s="52"/>
    </row>
    <row r="408" spans="2:4" ht="12.75">
      <c r="B408" s="80"/>
      <c r="D408" s="52"/>
    </row>
    <row r="409" spans="2:4" ht="12.75">
      <c r="B409" s="80"/>
      <c r="D409" s="52"/>
    </row>
    <row r="410" spans="2:4" ht="12.75">
      <c r="B410" s="80"/>
      <c r="D410" s="52"/>
    </row>
    <row r="411" spans="2:4" ht="12.75">
      <c r="B411" s="80"/>
      <c r="D411" s="52"/>
    </row>
    <row r="412" spans="2:4" ht="12.75">
      <c r="B412" s="80"/>
      <c r="D412" s="52"/>
    </row>
    <row r="413" spans="2:4" ht="12.75">
      <c r="B413" s="80"/>
      <c r="D413" s="52"/>
    </row>
    <row r="414" spans="2:4" ht="12.75">
      <c r="B414" s="80"/>
      <c r="D414" s="52"/>
    </row>
    <row r="415" spans="2:4" ht="12.75">
      <c r="B415" s="80"/>
      <c r="D415" s="52"/>
    </row>
    <row r="416" spans="2:4" ht="12.75">
      <c r="B416" s="80"/>
      <c r="D416" s="52"/>
    </row>
    <row r="417" spans="2:4" ht="12.75">
      <c r="B417" s="80"/>
      <c r="D417" s="52"/>
    </row>
    <row r="418" spans="2:4" ht="12.75">
      <c r="B418" s="80"/>
      <c r="D418" s="52"/>
    </row>
    <row r="419" spans="2:4" ht="12.75">
      <c r="B419" s="80"/>
      <c r="D419" s="52"/>
    </row>
    <row r="420" spans="2:4" ht="12.75">
      <c r="B420" s="80"/>
      <c r="D420" s="52"/>
    </row>
    <row r="421" spans="2:4" ht="12.75">
      <c r="B421" s="80"/>
      <c r="D421" s="52"/>
    </row>
    <row r="422" spans="2:4" ht="12.75">
      <c r="B422" s="80"/>
      <c r="D422" s="52"/>
    </row>
    <row r="423" spans="2:4" ht="12.75">
      <c r="B423" s="80"/>
      <c r="D423" s="52"/>
    </row>
    <row r="424" spans="2:4" ht="12.75">
      <c r="B424" s="80"/>
      <c r="D424" s="52"/>
    </row>
    <row r="425" spans="2:4" ht="12.75">
      <c r="B425" s="80"/>
      <c r="D425" s="52"/>
    </row>
    <row r="426" spans="2:4" ht="12.75">
      <c r="B426" s="80"/>
      <c r="D426" s="52"/>
    </row>
    <row r="427" spans="2:4" ht="12.75">
      <c r="B427" s="80"/>
      <c r="D427" s="52"/>
    </row>
    <row r="428" spans="2:4" ht="12.75">
      <c r="B428" s="80"/>
      <c r="D428" s="52"/>
    </row>
    <row r="429" spans="2:4" ht="12.75">
      <c r="B429" s="80"/>
      <c r="D429" s="52"/>
    </row>
    <row r="430" spans="2:4" ht="12.75">
      <c r="B430" s="80"/>
      <c r="D430" s="52"/>
    </row>
    <row r="431" spans="2:4" ht="12.75">
      <c r="B431" s="80"/>
      <c r="D431" s="52"/>
    </row>
    <row r="432" spans="2:4" ht="12.75">
      <c r="B432" s="80"/>
      <c r="D432" s="52"/>
    </row>
    <row r="433" spans="2:4" ht="12.75">
      <c r="B433" s="80"/>
      <c r="D433" s="52"/>
    </row>
    <row r="434" spans="2:4" ht="12.75">
      <c r="B434" s="80"/>
      <c r="D434" s="52"/>
    </row>
    <row r="435" spans="2:4" ht="12.75">
      <c r="B435" s="80"/>
      <c r="D435" s="52"/>
    </row>
    <row r="436" spans="2:4" ht="12.75">
      <c r="B436" s="80"/>
      <c r="D436" s="52"/>
    </row>
    <row r="437" spans="2:4" ht="12.75">
      <c r="B437" s="80"/>
      <c r="D437" s="52"/>
    </row>
    <row r="438" spans="2:4" ht="12.75">
      <c r="B438" s="80"/>
      <c r="D438" s="52"/>
    </row>
    <row r="439" spans="2:4" ht="12.75">
      <c r="B439" s="80"/>
      <c r="D439" s="52"/>
    </row>
    <row r="440" spans="2:4" ht="12.75">
      <c r="B440" s="80"/>
      <c r="D440" s="52"/>
    </row>
    <row r="441" spans="2:4" ht="12.75">
      <c r="B441" s="80"/>
      <c r="D441" s="52"/>
    </row>
    <row r="442" spans="2:4" ht="12.75">
      <c r="B442" s="80"/>
      <c r="D442" s="52"/>
    </row>
    <row r="443" spans="2:4" ht="12.75">
      <c r="B443" s="80"/>
      <c r="D443" s="52"/>
    </row>
    <row r="444" spans="2:4" ht="12.75">
      <c r="B444" s="80"/>
      <c r="D444" s="52"/>
    </row>
    <row r="445" spans="2:4" ht="12.75">
      <c r="B445" s="80"/>
      <c r="D445" s="52"/>
    </row>
    <row r="446" spans="2:4" ht="12.75">
      <c r="B446" s="80"/>
      <c r="D446" s="52"/>
    </row>
    <row r="447" spans="2:4" ht="12.75">
      <c r="B447" s="80"/>
      <c r="D447" s="52"/>
    </row>
    <row r="448" spans="2:4" ht="12.75">
      <c r="B448" s="80"/>
      <c r="D448" s="52"/>
    </row>
    <row r="449" spans="2:4" ht="12.75">
      <c r="B449" s="80"/>
      <c r="D449" s="52"/>
    </row>
    <row r="450" spans="2:4" ht="12.75">
      <c r="B450" s="80"/>
      <c r="D450" s="52"/>
    </row>
    <row r="451" spans="2:4" ht="12.75">
      <c r="B451" s="80"/>
      <c r="D451" s="52"/>
    </row>
    <row r="452" spans="2:4" ht="12.75">
      <c r="B452" s="80"/>
      <c r="D452" s="52"/>
    </row>
    <row r="453" spans="2:4" ht="12.75">
      <c r="B453" s="80"/>
      <c r="D453" s="52"/>
    </row>
    <row r="454" spans="2:4" ht="12.75">
      <c r="B454" s="80"/>
      <c r="D454" s="52"/>
    </row>
    <row r="455" spans="2:4" ht="12.75">
      <c r="B455" s="80"/>
      <c r="D455" s="52"/>
    </row>
    <row r="456" spans="2:4" ht="12.75">
      <c r="B456" s="80"/>
      <c r="D456" s="52"/>
    </row>
    <row r="457" spans="2:4" ht="12.75">
      <c r="B457" s="80"/>
      <c r="D457" s="52"/>
    </row>
    <row r="458" spans="2:4" ht="12.75">
      <c r="B458" s="80"/>
      <c r="D458" s="52"/>
    </row>
    <row r="459" spans="2:4" ht="12.75">
      <c r="B459" s="80"/>
      <c r="D459" s="52"/>
    </row>
    <row r="460" spans="2:4" ht="12.75">
      <c r="B460" s="80"/>
      <c r="D460" s="52"/>
    </row>
    <row r="461" spans="2:4" ht="12.75">
      <c r="B461" s="80"/>
      <c r="D461" s="52"/>
    </row>
    <row r="462" spans="2:4" ht="12.75">
      <c r="B462" s="80"/>
      <c r="D462" s="52"/>
    </row>
    <row r="463" spans="2:4" ht="12.75">
      <c r="B463" s="80"/>
      <c r="D463" s="52"/>
    </row>
    <row r="464" spans="2:4" ht="12.75">
      <c r="B464" s="80"/>
      <c r="D464" s="52"/>
    </row>
    <row r="465" spans="2:4" ht="12.75">
      <c r="B465" s="80"/>
      <c r="D465" s="52"/>
    </row>
    <row r="466" spans="2:4" ht="12.75">
      <c r="B466" s="80"/>
      <c r="D466" s="52"/>
    </row>
    <row r="467" spans="2:4" ht="12.75">
      <c r="B467" s="80"/>
      <c r="D467" s="52"/>
    </row>
    <row r="468" spans="2:4" ht="12.75">
      <c r="B468" s="80"/>
      <c r="D468" s="52"/>
    </row>
    <row r="469" spans="2:4" ht="12.75">
      <c r="B469" s="80"/>
      <c r="D469" s="52"/>
    </row>
    <row r="470" spans="2:4" ht="12.75">
      <c r="B470" s="80"/>
      <c r="D470" s="52"/>
    </row>
    <row r="471" spans="2:4" ht="12.75">
      <c r="B471" s="80"/>
      <c r="D471" s="52"/>
    </row>
    <row r="472" spans="2:4" ht="12.75">
      <c r="B472" s="80"/>
      <c r="D472" s="52"/>
    </row>
    <row r="473" spans="2:4" ht="12.75">
      <c r="B473" s="80"/>
      <c r="D473" s="52"/>
    </row>
    <row r="474" spans="2:4" ht="12.75">
      <c r="B474" s="80"/>
      <c r="D474" s="52"/>
    </row>
    <row r="475" spans="2:4" ht="12.75">
      <c r="B475" s="80"/>
      <c r="D475" s="52"/>
    </row>
    <row r="476" spans="2:4" ht="12.75">
      <c r="B476" s="80"/>
      <c r="D476" s="52"/>
    </row>
    <row r="477" spans="2:4" ht="12.75">
      <c r="B477" s="80"/>
      <c r="D477" s="52"/>
    </row>
    <row r="478" spans="2:4" ht="12.75">
      <c r="B478" s="80"/>
      <c r="D478" s="52"/>
    </row>
    <row r="479" spans="2:4" ht="12.75">
      <c r="B479" s="80"/>
      <c r="D479" s="52"/>
    </row>
    <row r="480" spans="2:4" ht="12.75">
      <c r="B480" s="80"/>
      <c r="D480" s="52"/>
    </row>
    <row r="481" spans="2:4" ht="12.75">
      <c r="B481" s="80"/>
      <c r="D481" s="52"/>
    </row>
    <row r="482" spans="2:4" ht="12.75">
      <c r="B482" s="80"/>
      <c r="D482" s="52"/>
    </row>
    <row r="483" spans="2:4" ht="12.75">
      <c r="B483" s="80"/>
      <c r="D483" s="52"/>
    </row>
    <row r="484" spans="2:4" ht="12.75">
      <c r="B484" s="80"/>
      <c r="D484" s="52"/>
    </row>
    <row r="485" spans="2:4" ht="12.75">
      <c r="B485" s="80"/>
      <c r="D485" s="52"/>
    </row>
    <row r="486" spans="2:4" ht="12.75">
      <c r="B486" s="80"/>
      <c r="D486" s="52"/>
    </row>
    <row r="487" spans="2:4" ht="12.75">
      <c r="B487" s="80"/>
      <c r="D487" s="52"/>
    </row>
    <row r="488" spans="2:4" ht="12.75">
      <c r="B488" s="80"/>
      <c r="D488" s="52"/>
    </row>
    <row r="489" spans="2:4" ht="12.75">
      <c r="B489" s="80"/>
      <c r="D489" s="52"/>
    </row>
    <row r="490" spans="2:4" ht="12.75">
      <c r="B490" s="80"/>
      <c r="D490" s="52"/>
    </row>
    <row r="491" spans="2:4" ht="12.75">
      <c r="B491" s="80"/>
      <c r="D491" s="52"/>
    </row>
    <row r="492" spans="2:4" ht="12.75">
      <c r="B492" s="80"/>
      <c r="D492" s="52"/>
    </row>
    <row r="493" spans="2:4" ht="12.75">
      <c r="B493" s="80"/>
      <c r="D493" s="52"/>
    </row>
    <row r="494" spans="2:4" ht="12.75">
      <c r="B494" s="80"/>
      <c r="D494" s="52"/>
    </row>
    <row r="495" spans="2:4" ht="12.75">
      <c r="B495" s="80"/>
      <c r="D495" s="52"/>
    </row>
    <row r="496" spans="2:4" ht="12.75">
      <c r="B496" s="80"/>
      <c r="D496" s="52"/>
    </row>
    <row r="497" spans="2:4" ht="12.75">
      <c r="B497" s="80"/>
      <c r="D497" s="52"/>
    </row>
    <row r="498" spans="2:4" ht="12.75">
      <c r="B498" s="80"/>
      <c r="D498" s="52"/>
    </row>
    <row r="499" spans="2:4" ht="12.75">
      <c r="B499" s="80"/>
      <c r="D499" s="52"/>
    </row>
    <row r="500" spans="2:4" ht="12.75">
      <c r="B500" s="80"/>
      <c r="D500" s="52"/>
    </row>
    <row r="501" spans="2:4" ht="12.75">
      <c r="B501" s="80"/>
      <c r="D501" s="52"/>
    </row>
    <row r="502" spans="2:4" ht="12.75">
      <c r="B502" s="80"/>
      <c r="D502" s="52"/>
    </row>
    <row r="503" spans="2:4" ht="12.75">
      <c r="B503" s="80"/>
      <c r="D503" s="52"/>
    </row>
    <row r="504" spans="2:4" ht="12.75">
      <c r="B504" s="80"/>
      <c r="D504" s="52"/>
    </row>
    <row r="505" spans="2:4" ht="12.75">
      <c r="B505" s="80"/>
      <c r="D505" s="52"/>
    </row>
    <row r="506" spans="2:4" ht="12.75">
      <c r="B506" s="80"/>
      <c r="D506" s="52"/>
    </row>
    <row r="507" spans="2:4" ht="12.75">
      <c r="B507" s="80"/>
      <c r="D507" s="52"/>
    </row>
    <row r="508" spans="2:4" ht="12.75">
      <c r="B508" s="80"/>
      <c r="D508" s="52"/>
    </row>
    <row r="509" spans="2:4" ht="12.75">
      <c r="B509" s="80"/>
      <c r="D509" s="52"/>
    </row>
    <row r="510" spans="2:4" ht="12.75">
      <c r="B510" s="80"/>
      <c r="D510" s="52"/>
    </row>
    <row r="511" spans="2:4" ht="12.75">
      <c r="B511" s="80"/>
      <c r="D511" s="52"/>
    </row>
    <row r="512" spans="2:4" ht="12.75">
      <c r="B512" s="80"/>
      <c r="D512" s="52"/>
    </row>
    <row r="513" spans="2:4" ht="12.75">
      <c r="B513" s="80"/>
      <c r="D513" s="52"/>
    </row>
    <row r="514" spans="2:4" ht="12.75">
      <c r="B514" s="80"/>
      <c r="D514" s="52"/>
    </row>
    <row r="515" spans="2:4" ht="12.75">
      <c r="B515" s="80"/>
      <c r="D515" s="52"/>
    </row>
    <row r="516" spans="2:4" ht="12.75">
      <c r="B516" s="80"/>
      <c r="D516" s="52"/>
    </row>
    <row r="517" spans="2:4" ht="12.75">
      <c r="B517" s="80"/>
      <c r="D517" s="52"/>
    </row>
    <row r="518" spans="2:4" ht="12.75">
      <c r="B518" s="80"/>
      <c r="D518" s="52"/>
    </row>
    <row r="519" spans="2:4" ht="12.75">
      <c r="B519" s="80"/>
      <c r="D519" s="52"/>
    </row>
    <row r="520" spans="2:4" ht="12.75">
      <c r="B520" s="80"/>
      <c r="D520" s="52"/>
    </row>
    <row r="521" spans="2:4" ht="12.75">
      <c r="B521" s="80"/>
      <c r="D521" s="52"/>
    </row>
    <row r="522" spans="2:4" ht="12.75">
      <c r="B522" s="80"/>
      <c r="D522" s="52"/>
    </row>
    <row r="523" spans="2:4" ht="12.75">
      <c r="B523" s="80"/>
      <c r="D523" s="52"/>
    </row>
    <row r="524" spans="2:4" ht="12.75">
      <c r="B524" s="80"/>
      <c r="D524" s="52"/>
    </row>
    <row r="525" spans="2:4" ht="12.75">
      <c r="B525" s="80"/>
      <c r="D525" s="52"/>
    </row>
    <row r="526" spans="2:4" ht="12.75">
      <c r="B526" s="80"/>
      <c r="D526" s="52"/>
    </row>
    <row r="527" spans="2:4" ht="12.75">
      <c r="B527" s="80"/>
      <c r="D527" s="52"/>
    </row>
    <row r="528" spans="2:4" ht="12.75">
      <c r="B528" s="80"/>
      <c r="D528" s="52"/>
    </row>
    <row r="529" spans="2:4" ht="12.75">
      <c r="B529" s="80"/>
      <c r="D529" s="52"/>
    </row>
    <row r="530" spans="2:4" ht="12.75">
      <c r="B530" s="80"/>
      <c r="D530" s="52"/>
    </row>
    <row r="531" spans="2:4" ht="12.75">
      <c r="B531" s="80"/>
      <c r="D531" s="52"/>
    </row>
    <row r="532" spans="2:4" ht="12.75">
      <c r="B532" s="80"/>
      <c r="D532" s="52"/>
    </row>
    <row r="533" spans="2:4" ht="12.75">
      <c r="B533" s="80"/>
      <c r="D533" s="52"/>
    </row>
    <row r="534" spans="2:4" ht="12.75">
      <c r="B534" s="80"/>
      <c r="D534" s="52"/>
    </row>
    <row r="535" spans="2:4" ht="12.75">
      <c r="B535" s="80"/>
      <c r="D535" s="52"/>
    </row>
    <row r="536" spans="2:4" ht="12.75">
      <c r="B536" s="80"/>
      <c r="D536" s="52"/>
    </row>
    <row r="537" spans="2:4" ht="12.75">
      <c r="B537" s="80"/>
      <c r="D537" s="52"/>
    </row>
    <row r="538" spans="2:4" ht="12.75">
      <c r="B538" s="80"/>
      <c r="D538" s="52"/>
    </row>
    <row r="539" spans="2:4" ht="12.75">
      <c r="B539" s="80"/>
      <c r="D539" s="52"/>
    </row>
    <row r="540" spans="2:4" ht="12.75">
      <c r="B540" s="80"/>
      <c r="D540" s="52"/>
    </row>
    <row r="541" spans="2:4" ht="12.75">
      <c r="B541" s="80"/>
      <c r="D541" s="52"/>
    </row>
    <row r="542" spans="2:4" ht="12.75">
      <c r="B542" s="80"/>
      <c r="D542" s="52"/>
    </row>
    <row r="543" spans="2:4" ht="12.75">
      <c r="B543" s="80"/>
      <c r="D543" s="52"/>
    </row>
    <row r="544" spans="2:4" ht="12.75">
      <c r="B544" s="80"/>
      <c r="D544" s="52"/>
    </row>
    <row r="545" spans="2:4" ht="12.75">
      <c r="B545" s="80"/>
      <c r="D545" s="52"/>
    </row>
    <row r="546" spans="2:4" ht="12.75">
      <c r="B546" s="80"/>
      <c r="D546" s="52"/>
    </row>
    <row r="547" spans="2:4" ht="12.75">
      <c r="B547" s="80"/>
      <c r="D547" s="52"/>
    </row>
    <row r="548" spans="2:4" ht="12.75">
      <c r="B548" s="80"/>
      <c r="D548" s="52"/>
    </row>
    <row r="549" spans="2:4" ht="12.75">
      <c r="B549" s="80"/>
      <c r="D549" s="52"/>
    </row>
    <row r="550" spans="2:4" ht="12.75">
      <c r="B550" s="80"/>
      <c r="D550" s="52"/>
    </row>
    <row r="551" spans="2:4" ht="12.75">
      <c r="B551" s="80"/>
      <c r="D551" s="52"/>
    </row>
    <row r="552" spans="2:4" ht="12.75">
      <c r="B552" s="80"/>
      <c r="D552" s="52"/>
    </row>
    <row r="553" spans="2:4" ht="12.75">
      <c r="B553" s="80"/>
      <c r="D553" s="52"/>
    </row>
    <row r="554" spans="2:4" ht="12.75">
      <c r="B554" s="80"/>
      <c r="D554" s="52"/>
    </row>
    <row r="555" spans="2:4" ht="12.75">
      <c r="B555" s="80"/>
      <c r="D555" s="52"/>
    </row>
    <row r="556" spans="2:4" ht="12.75">
      <c r="B556" s="80"/>
      <c r="D556" s="52"/>
    </row>
    <row r="557" spans="2:4" ht="12.75">
      <c r="B557" s="80"/>
      <c r="D557" s="52"/>
    </row>
    <row r="558" spans="2:4" ht="12.75">
      <c r="B558" s="80"/>
      <c r="D558" s="52"/>
    </row>
    <row r="559" spans="2:4" ht="12.75">
      <c r="B559" s="80"/>
      <c r="D559" s="52"/>
    </row>
    <row r="560" spans="2:4" ht="12.75">
      <c r="B560" s="80"/>
      <c r="D560" s="52"/>
    </row>
    <row r="561" spans="2:4" ht="12.75">
      <c r="B561" s="80"/>
      <c r="D561" s="52"/>
    </row>
    <row r="562" spans="2:4" ht="12.75">
      <c r="B562" s="80"/>
      <c r="D562" s="52"/>
    </row>
    <row r="563" spans="2:4" ht="12.75">
      <c r="B563" s="80"/>
      <c r="D563" s="52"/>
    </row>
    <row r="564" spans="2:4" ht="12.75">
      <c r="B564" s="80"/>
      <c r="D564" s="52"/>
    </row>
    <row r="565" spans="2:4" ht="12.75">
      <c r="B565" s="80"/>
      <c r="D565" s="52"/>
    </row>
    <row r="566" spans="2:4" ht="12.75">
      <c r="B566" s="80"/>
      <c r="D566" s="52"/>
    </row>
    <row r="567" spans="2:4" ht="12.75">
      <c r="B567" s="80"/>
      <c r="D567" s="52"/>
    </row>
    <row r="568" spans="2:4" ht="12.75">
      <c r="B568" s="80"/>
      <c r="D568" s="52"/>
    </row>
    <row r="569" spans="2:4" ht="12.75">
      <c r="B569" s="80"/>
      <c r="D569" s="52"/>
    </row>
    <row r="570" spans="2:4" ht="12.75">
      <c r="B570" s="80"/>
      <c r="D570" s="52"/>
    </row>
    <row r="571" spans="2:4" ht="12.75">
      <c r="B571" s="80"/>
      <c r="D571" s="52"/>
    </row>
    <row r="572" spans="2:4" ht="12.75">
      <c r="B572" s="80"/>
      <c r="D572" s="52"/>
    </row>
    <row r="573" spans="2:4" ht="12.75">
      <c r="B573" s="80"/>
      <c r="D573" s="52"/>
    </row>
    <row r="574" spans="2:4" ht="12.75">
      <c r="B574" s="80"/>
      <c r="D574" s="52"/>
    </row>
    <row r="575" spans="2:4" ht="12.75">
      <c r="B575" s="80"/>
      <c r="D575" s="52"/>
    </row>
    <row r="576" spans="2:4" ht="12.75">
      <c r="B576" s="80"/>
      <c r="D576" s="52"/>
    </row>
    <row r="577" spans="2:4" ht="12.75">
      <c r="B577" s="80"/>
      <c r="D577" s="52"/>
    </row>
    <row r="578" spans="2:4" ht="12.75">
      <c r="B578" s="80"/>
      <c r="D578" s="52"/>
    </row>
    <row r="579" spans="2:4" ht="12.75">
      <c r="B579" s="80"/>
      <c r="D579" s="52"/>
    </row>
    <row r="580" spans="2:4" ht="12.75">
      <c r="B580" s="80"/>
      <c r="D580" s="52"/>
    </row>
    <row r="581" spans="2:4" ht="12.75">
      <c r="B581" s="80"/>
      <c r="D581" s="52"/>
    </row>
    <row r="582" spans="2:4" ht="12.75">
      <c r="B582" s="80"/>
      <c r="D582" s="52"/>
    </row>
    <row r="583" spans="2:4" ht="12.75">
      <c r="B583" s="80"/>
      <c r="D583" s="52"/>
    </row>
    <row r="584" spans="2:4" ht="12.75">
      <c r="B584" s="80"/>
      <c r="D584" s="52"/>
    </row>
    <row r="585" spans="2:4" ht="12.75">
      <c r="B585" s="80"/>
      <c r="D585" s="52"/>
    </row>
    <row r="586" spans="2:4" ht="12.75">
      <c r="B586" s="80"/>
      <c r="D586" s="52"/>
    </row>
    <row r="587" spans="2:4" ht="12.75">
      <c r="B587" s="80"/>
      <c r="D587" s="52"/>
    </row>
    <row r="588" spans="2:4" ht="12.75">
      <c r="B588" s="80"/>
      <c r="D588" s="52"/>
    </row>
    <row r="589" spans="2:4" ht="12.75">
      <c r="B589" s="80"/>
      <c r="D589" s="52"/>
    </row>
    <row r="590" spans="2:4" ht="12.75">
      <c r="B590" s="80"/>
      <c r="D590" s="52"/>
    </row>
    <row r="591" spans="2:4" ht="12.75">
      <c r="B591" s="80"/>
      <c r="D591" s="52"/>
    </row>
    <row r="592" spans="2:4" ht="12.75">
      <c r="B592" s="80"/>
      <c r="D592" s="52"/>
    </row>
    <row r="593" spans="2:4" ht="12.75">
      <c r="B593" s="80"/>
      <c r="D593" s="52"/>
    </row>
    <row r="594" spans="2:4" ht="12.75">
      <c r="B594" s="80"/>
      <c r="D594" s="52"/>
    </row>
    <row r="595" spans="2:4" ht="12.75">
      <c r="B595" s="80"/>
      <c r="D595" s="52"/>
    </row>
    <row r="596" spans="2:4" ht="12.75">
      <c r="B596" s="80"/>
      <c r="D596" s="52"/>
    </row>
    <row r="597" spans="2:4" ht="12.75">
      <c r="B597" s="80"/>
      <c r="D597" s="52"/>
    </row>
    <row r="598" spans="2:4" ht="12.75">
      <c r="B598" s="80"/>
      <c r="D598" s="52"/>
    </row>
    <row r="599" spans="2:4" ht="12.75">
      <c r="B599" s="80"/>
      <c r="D599" s="52"/>
    </row>
    <row r="600" spans="2:4" ht="12.75">
      <c r="B600" s="80"/>
      <c r="D600" s="52"/>
    </row>
    <row r="601" spans="2:4" ht="12.75">
      <c r="B601" s="80"/>
      <c r="D601" s="52"/>
    </row>
    <row r="602" spans="2:4" ht="12.75">
      <c r="B602" s="80"/>
      <c r="D602" s="52"/>
    </row>
    <row r="603" spans="2:4" ht="12.75">
      <c r="B603" s="80"/>
      <c r="D603" s="52"/>
    </row>
    <row r="604" spans="2:4" ht="12.75">
      <c r="B604" s="80"/>
      <c r="D604" s="52"/>
    </row>
    <row r="605" spans="2:4" ht="12.75">
      <c r="B605" s="80"/>
      <c r="D605" s="52"/>
    </row>
    <row r="606" spans="2:4" ht="12.75">
      <c r="B606" s="80"/>
      <c r="D606" s="52"/>
    </row>
    <row r="607" spans="2:4" ht="12.75">
      <c r="B607" s="80"/>
      <c r="D607" s="52"/>
    </row>
    <row r="608" spans="2:4" ht="12.75">
      <c r="B608" s="80"/>
      <c r="D608" s="52"/>
    </row>
    <row r="609" spans="2:4" ht="12.75">
      <c r="B609" s="80"/>
      <c r="D609" s="52"/>
    </row>
    <row r="610" spans="2:4" ht="12.75">
      <c r="B610" s="80"/>
      <c r="D610" s="52"/>
    </row>
    <row r="611" spans="2:4" ht="12.75">
      <c r="B611" s="80"/>
      <c r="D611" s="52"/>
    </row>
    <row r="612" spans="2:4" ht="12.75">
      <c r="B612" s="80"/>
      <c r="D612" s="52"/>
    </row>
    <row r="613" spans="2:4" ht="12.75">
      <c r="B613" s="80"/>
      <c r="D613" s="52"/>
    </row>
    <row r="614" spans="2:4" ht="12.75">
      <c r="B614" s="80"/>
      <c r="D614" s="52"/>
    </row>
    <row r="615" spans="2:4" ht="12.75">
      <c r="B615" s="80"/>
      <c r="D615" s="52"/>
    </row>
    <row r="616" spans="2:4" ht="12.75">
      <c r="B616" s="80"/>
      <c r="D616" s="52"/>
    </row>
    <row r="617" spans="2:4" ht="12.75">
      <c r="B617" s="80"/>
      <c r="D617" s="52"/>
    </row>
    <row r="618" spans="2:4" ht="12.75">
      <c r="B618" s="80"/>
      <c r="D618" s="52"/>
    </row>
    <row r="619" spans="2:4" ht="12.75">
      <c r="B619" s="80"/>
      <c r="D619" s="52"/>
    </row>
    <row r="620" spans="2:4" ht="12.75">
      <c r="B620" s="80"/>
      <c r="D620" s="52"/>
    </row>
    <row r="621" spans="2:4" ht="12.75">
      <c r="B621" s="80"/>
      <c r="D621" s="52"/>
    </row>
    <row r="622" spans="2:4" ht="12.75">
      <c r="B622" s="80"/>
      <c r="D622" s="52"/>
    </row>
    <row r="623" spans="2:4" ht="12.75">
      <c r="B623" s="80"/>
      <c r="D623" s="52"/>
    </row>
    <row r="624" spans="2:4" ht="12.75">
      <c r="B624" s="80"/>
      <c r="D624" s="52"/>
    </row>
    <row r="625" spans="2:4" ht="12.75">
      <c r="B625" s="80"/>
      <c r="D625" s="52"/>
    </row>
    <row r="626" spans="2:4" ht="12.75">
      <c r="B626" s="80"/>
      <c r="D626" s="52"/>
    </row>
    <row r="627" spans="2:4" ht="12.75">
      <c r="B627" s="80"/>
      <c r="D627" s="52"/>
    </row>
    <row r="628" spans="2:4" ht="12.75">
      <c r="B628" s="80"/>
      <c r="D628" s="52"/>
    </row>
    <row r="629" spans="2:4" ht="12.75">
      <c r="B629" s="80"/>
      <c r="D629" s="52"/>
    </row>
    <row r="630" spans="2:4" ht="12.75">
      <c r="B630" s="80"/>
      <c r="D630" s="52"/>
    </row>
    <row r="631" spans="2:4" ht="12.75">
      <c r="B631" s="80"/>
      <c r="D631" s="52"/>
    </row>
    <row r="632" spans="2:4" ht="12.75">
      <c r="B632" s="80"/>
      <c r="D632" s="52"/>
    </row>
    <row r="633" spans="2:4" ht="12.75">
      <c r="B633" s="80"/>
      <c r="D633" s="52"/>
    </row>
    <row r="634" spans="2:4" ht="12.75">
      <c r="B634" s="80"/>
      <c r="D634" s="52"/>
    </row>
    <row r="635" spans="2:4" ht="12.75">
      <c r="B635" s="80"/>
      <c r="D635" s="52"/>
    </row>
    <row r="636" spans="2:4" ht="12.75">
      <c r="B636" s="80"/>
      <c r="D636" s="52"/>
    </row>
    <row r="637" spans="2:4" ht="12.75">
      <c r="B637" s="80"/>
      <c r="D637" s="52"/>
    </row>
    <row r="638" spans="2:4" ht="12.75">
      <c r="B638" s="80"/>
      <c r="D638" s="52"/>
    </row>
    <row r="639" spans="2:4" ht="12.75">
      <c r="B639" s="80"/>
      <c r="D639" s="52"/>
    </row>
    <row r="640" spans="2:4" ht="12.75">
      <c r="B640" s="80"/>
      <c r="D640" s="52"/>
    </row>
    <row r="641" spans="2:4" ht="12.75">
      <c r="B641" s="80"/>
      <c r="D641" s="52"/>
    </row>
    <row r="642" spans="2:4" ht="12.75">
      <c r="B642" s="80"/>
      <c r="D642" s="52"/>
    </row>
    <row r="643" spans="2:4" ht="12.75">
      <c r="B643" s="80"/>
      <c r="D643" s="52"/>
    </row>
    <row r="644" spans="2:4" ht="12.75">
      <c r="B644" s="80"/>
      <c r="D644" s="52"/>
    </row>
    <row r="645" spans="2:4" ht="12.75">
      <c r="B645" s="80"/>
      <c r="D645" s="52"/>
    </row>
    <row r="646" spans="2:4" ht="12.75">
      <c r="B646" s="80"/>
      <c r="D646" s="52"/>
    </row>
    <row r="647" spans="2:4" ht="12.75">
      <c r="B647" s="80"/>
      <c r="D647" s="52"/>
    </row>
    <row r="648" spans="2:4" ht="12.75">
      <c r="B648" s="80"/>
      <c r="D648" s="52"/>
    </row>
    <row r="649" spans="2:4" ht="12.75">
      <c r="B649" s="80"/>
      <c r="D649" s="52"/>
    </row>
    <row r="650" spans="2:4" ht="12.75">
      <c r="B650" s="80"/>
      <c r="D650" s="52"/>
    </row>
    <row r="651" spans="2:4" ht="12.75">
      <c r="B651" s="80"/>
      <c r="D651" s="52"/>
    </row>
    <row r="652" spans="2:4" ht="12.75">
      <c r="B652" s="80"/>
      <c r="D652" s="52"/>
    </row>
    <row r="653" spans="2:4" ht="12.75">
      <c r="B653" s="80"/>
      <c r="D653" s="52"/>
    </row>
    <row r="654" spans="2:4" ht="12.75">
      <c r="B654" s="80"/>
      <c r="D654" s="52"/>
    </row>
    <row r="655" spans="2:4" ht="12.75">
      <c r="B655" s="80"/>
      <c r="D655" s="52"/>
    </row>
    <row r="656" spans="2:4" ht="12.75">
      <c r="B656" s="80"/>
      <c r="D656" s="52"/>
    </row>
    <row r="657" spans="2:4" ht="12.75">
      <c r="B657" s="80"/>
      <c r="D657" s="52"/>
    </row>
    <row r="658" spans="2:4" ht="12.75">
      <c r="B658" s="80"/>
      <c r="D658" s="52"/>
    </row>
    <row r="659" spans="2:4" ht="12.75">
      <c r="B659" s="80"/>
      <c r="D659" s="52"/>
    </row>
    <row r="660" spans="2:4" ht="12.75">
      <c r="B660" s="80"/>
      <c r="D660" s="52"/>
    </row>
    <row r="661" spans="2:4" ht="12.75">
      <c r="B661" s="80"/>
      <c r="D661" s="52"/>
    </row>
    <row r="662" spans="2:4" ht="12.75">
      <c r="B662" s="80"/>
      <c r="D662" s="52"/>
    </row>
    <row r="663" spans="2:4" ht="12.75">
      <c r="B663" s="80"/>
      <c r="D663" s="52"/>
    </row>
    <row r="664" spans="2:4" ht="12.75">
      <c r="B664" s="80"/>
      <c r="D664" s="52"/>
    </row>
    <row r="665" spans="2:4" ht="12.75">
      <c r="B665" s="80"/>
      <c r="D665" s="52"/>
    </row>
    <row r="666" spans="2:4" ht="12.75">
      <c r="B666" s="80"/>
      <c r="D666" s="52"/>
    </row>
    <row r="667" spans="2:4" ht="12.75">
      <c r="B667" s="80"/>
      <c r="D667" s="52"/>
    </row>
    <row r="668" spans="2:4" ht="12.75">
      <c r="B668" s="80"/>
      <c r="D668" s="52"/>
    </row>
    <row r="669" spans="2:4" ht="12.75">
      <c r="B669" s="80"/>
      <c r="D669" s="52"/>
    </row>
    <row r="670" spans="2:4" ht="12.75">
      <c r="B670" s="80"/>
      <c r="D670" s="52"/>
    </row>
    <row r="671" spans="2:4" ht="12.75">
      <c r="B671" s="80"/>
      <c r="D671" s="52"/>
    </row>
    <row r="672" spans="2:4" ht="12.75">
      <c r="B672" s="80"/>
      <c r="D672" s="52"/>
    </row>
    <row r="673" spans="2:4" ht="12.75">
      <c r="B673" s="80"/>
      <c r="D673" s="52"/>
    </row>
    <row r="674" spans="2:4" ht="12.75">
      <c r="B674" s="80"/>
      <c r="D674" s="52"/>
    </row>
    <row r="675" spans="2:4" ht="12.75">
      <c r="B675" s="80"/>
      <c r="D675" s="52"/>
    </row>
    <row r="676" spans="2:4" ht="12.75">
      <c r="B676" s="80"/>
      <c r="D676" s="52"/>
    </row>
    <row r="677" spans="2:4" ht="12.75">
      <c r="B677" s="80"/>
      <c r="D677" s="52"/>
    </row>
    <row r="678" spans="2:4" ht="12.75">
      <c r="B678" s="80"/>
      <c r="D678" s="52"/>
    </row>
    <row r="679" spans="2:4" ht="12.75">
      <c r="B679" s="80"/>
      <c r="D679" s="52"/>
    </row>
    <row r="680" spans="2:4" ht="12.75">
      <c r="B680" s="80"/>
      <c r="D680" s="52"/>
    </row>
    <row r="681" spans="2:4" ht="12.75">
      <c r="B681" s="80"/>
      <c r="D681" s="52"/>
    </row>
    <row r="682" spans="2:4" ht="12.75">
      <c r="B682" s="80"/>
      <c r="D682" s="52"/>
    </row>
    <row r="683" spans="2:4" ht="12.75">
      <c r="B683" s="80"/>
      <c r="D683" s="52"/>
    </row>
    <row r="684" spans="2:4" ht="12.75">
      <c r="B684" s="80"/>
      <c r="D684" s="52"/>
    </row>
    <row r="685" spans="2:4" ht="12.75">
      <c r="B685" s="80"/>
      <c r="D685" s="52"/>
    </row>
    <row r="686" spans="2:4" ht="12.75">
      <c r="B686" s="80"/>
      <c r="D686" s="52"/>
    </row>
    <row r="687" spans="2:4" ht="12.75">
      <c r="B687" s="80"/>
      <c r="D687" s="52"/>
    </row>
    <row r="688" spans="2:4" ht="12.75">
      <c r="B688" s="80"/>
      <c r="D688" s="52"/>
    </row>
    <row r="689" spans="2:4" ht="12.75">
      <c r="B689" s="80"/>
      <c r="D689" s="52"/>
    </row>
    <row r="690" spans="2:4" ht="12.75">
      <c r="B690" s="80"/>
      <c r="D690" s="52"/>
    </row>
    <row r="691" spans="2:4" ht="12.75">
      <c r="B691" s="80"/>
      <c r="D691" s="52"/>
    </row>
    <row r="692" spans="2:4" ht="12.75">
      <c r="B692" s="80"/>
      <c r="D692" s="52"/>
    </row>
    <row r="693" spans="2:4" ht="12.75">
      <c r="B693" s="80"/>
      <c r="D693" s="52"/>
    </row>
    <row r="694" spans="2:4" ht="12.75">
      <c r="B694" s="80"/>
      <c r="D694" s="52"/>
    </row>
    <row r="695" spans="2:4" ht="12.75">
      <c r="B695" s="80"/>
      <c r="D695" s="52"/>
    </row>
    <row r="696" spans="2:4" ht="12.75">
      <c r="B696" s="80"/>
      <c r="D696" s="52"/>
    </row>
    <row r="697" spans="2:4" ht="12.75">
      <c r="B697" s="80"/>
      <c r="D697" s="52"/>
    </row>
    <row r="698" spans="2:4" ht="12.75">
      <c r="B698" s="80"/>
      <c r="D698" s="52"/>
    </row>
    <row r="699" spans="2:4" ht="12.75">
      <c r="B699" s="80"/>
      <c r="D699" s="52"/>
    </row>
    <row r="700" spans="2:4" ht="12.75">
      <c r="B700" s="80"/>
      <c r="D700" s="52"/>
    </row>
    <row r="701" spans="2:4" ht="12.75">
      <c r="B701" s="80"/>
      <c r="D701" s="52"/>
    </row>
    <row r="702" spans="2:4" ht="12.75">
      <c r="B702" s="80"/>
      <c r="D702" s="52"/>
    </row>
    <row r="703" spans="2:4" ht="12.75">
      <c r="B703" s="80"/>
      <c r="D703" s="52"/>
    </row>
    <row r="704" spans="2:4" ht="12.75">
      <c r="B704" s="80"/>
      <c r="D704" s="52"/>
    </row>
    <row r="705" spans="2:4" ht="12.75">
      <c r="B705" s="80"/>
      <c r="D705" s="52"/>
    </row>
    <row r="706" spans="2:4" ht="12.75">
      <c r="B706" s="80"/>
      <c r="D706" s="52"/>
    </row>
    <row r="707" spans="2:4" ht="12.75">
      <c r="B707" s="80"/>
      <c r="D707" s="52"/>
    </row>
    <row r="708" spans="2:4" ht="12.75">
      <c r="B708" s="80"/>
      <c r="D708" s="52"/>
    </row>
    <row r="709" spans="2:4" ht="12.75">
      <c r="B709" s="80"/>
      <c r="D709" s="52"/>
    </row>
    <row r="710" spans="2:4" ht="12.75">
      <c r="B710" s="80"/>
      <c r="D710" s="52"/>
    </row>
    <row r="711" spans="2:4" ht="12.75">
      <c r="B711" s="80"/>
      <c r="D711" s="52"/>
    </row>
    <row r="712" spans="2:4" ht="12.75">
      <c r="B712" s="80"/>
      <c r="D712" s="52"/>
    </row>
    <row r="713" spans="2:4" ht="12.75">
      <c r="B713" s="80"/>
      <c r="D713" s="52"/>
    </row>
    <row r="714" spans="2:4" ht="12.75">
      <c r="B714" s="80"/>
      <c r="D714" s="52"/>
    </row>
    <row r="715" spans="2:4" ht="12.75">
      <c r="B715" s="80"/>
      <c r="D715" s="52"/>
    </row>
    <row r="716" spans="2:4" ht="12.75">
      <c r="B716" s="80"/>
      <c r="D716" s="52"/>
    </row>
    <row r="717" spans="2:4" ht="12.75">
      <c r="B717" s="80"/>
      <c r="D717" s="52"/>
    </row>
    <row r="718" spans="2:4" ht="12.75">
      <c r="B718" s="80"/>
      <c r="D718" s="52"/>
    </row>
    <row r="719" spans="2:4" ht="12.75">
      <c r="B719" s="80"/>
      <c r="D719" s="52"/>
    </row>
    <row r="720" spans="2:4" ht="12.75">
      <c r="B720" s="80"/>
      <c r="D720" s="52"/>
    </row>
    <row r="721" spans="2:4" ht="12.75">
      <c r="B721" s="80"/>
      <c r="D721" s="52"/>
    </row>
    <row r="722" spans="2:4" ht="12.75">
      <c r="B722" s="80"/>
      <c r="D722" s="52"/>
    </row>
    <row r="723" spans="2:4" ht="12.75">
      <c r="B723" s="80"/>
      <c r="D723" s="52"/>
    </row>
    <row r="724" spans="2:4" ht="12.75">
      <c r="B724" s="80"/>
      <c r="D724" s="52"/>
    </row>
    <row r="725" spans="2:4" ht="12.75">
      <c r="B725" s="80"/>
      <c r="D725" s="52"/>
    </row>
    <row r="726" spans="2:4" ht="12.75">
      <c r="B726" s="80"/>
      <c r="D726" s="52"/>
    </row>
    <row r="727" spans="2:4" ht="12.75">
      <c r="B727" s="80"/>
      <c r="D727" s="52"/>
    </row>
    <row r="728" spans="2:4" ht="12.75">
      <c r="B728" s="80"/>
      <c r="D728" s="52"/>
    </row>
    <row r="729" spans="2:4" ht="12.75">
      <c r="B729" s="80"/>
      <c r="D729" s="52"/>
    </row>
    <row r="730" spans="2:4" ht="12.75">
      <c r="B730" s="80"/>
      <c r="D730" s="52"/>
    </row>
    <row r="731" spans="2:4" ht="12.75">
      <c r="B731" s="80"/>
      <c r="D731" s="52"/>
    </row>
    <row r="732" spans="2:4" ht="12.75">
      <c r="B732" s="80"/>
      <c r="D732" s="52"/>
    </row>
    <row r="733" spans="2:4" ht="12.75">
      <c r="B733" s="80"/>
      <c r="D733" s="52"/>
    </row>
    <row r="734" spans="2:4" ht="12.75">
      <c r="B734" s="80"/>
      <c r="D734" s="52"/>
    </row>
    <row r="735" spans="2:4" ht="12.75">
      <c r="B735" s="80"/>
      <c r="D735" s="52"/>
    </row>
    <row r="736" spans="2:4" ht="12.75">
      <c r="B736" s="80"/>
      <c r="D736" s="52"/>
    </row>
    <row r="737" spans="2:4" ht="12.75">
      <c r="B737" s="80"/>
      <c r="D737" s="52"/>
    </row>
    <row r="738" spans="2:4" ht="12.75">
      <c r="B738" s="80"/>
      <c r="D738" s="52"/>
    </row>
    <row r="739" spans="2:4" ht="12.75">
      <c r="B739" s="80"/>
      <c r="D739" s="52"/>
    </row>
    <row r="740" spans="2:4" ht="12.75">
      <c r="B740" s="80"/>
      <c r="D740" s="52"/>
    </row>
    <row r="741" spans="2:4" ht="12.75">
      <c r="B741" s="80"/>
      <c r="D741" s="52"/>
    </row>
    <row r="742" spans="2:4" ht="12.75">
      <c r="B742" s="80"/>
      <c r="D742" s="52"/>
    </row>
    <row r="743" spans="2:4" ht="12.75">
      <c r="B743" s="80"/>
      <c r="D743" s="52"/>
    </row>
    <row r="744" spans="2:4" ht="12.75">
      <c r="B744" s="80"/>
      <c r="D744" s="52"/>
    </row>
    <row r="745" spans="2:4" ht="12.75">
      <c r="B745" s="80"/>
      <c r="D745" s="52"/>
    </row>
    <row r="746" spans="2:4" ht="12.75">
      <c r="B746" s="80"/>
      <c r="D746" s="52"/>
    </row>
    <row r="747" spans="2:4" ht="12.75">
      <c r="B747" s="80"/>
      <c r="D747" s="52"/>
    </row>
    <row r="748" spans="2:4" ht="12.75">
      <c r="B748" s="80"/>
      <c r="D748" s="52"/>
    </row>
    <row r="749" spans="2:4" ht="12.75">
      <c r="B749" s="80"/>
      <c r="D749" s="52"/>
    </row>
    <row r="750" spans="2:4" ht="12.75">
      <c r="B750" s="80"/>
      <c r="D750" s="52"/>
    </row>
    <row r="751" spans="2:4" ht="12.75">
      <c r="B751" s="80"/>
      <c r="D751" s="52"/>
    </row>
    <row r="752" spans="2:4" ht="12.75">
      <c r="B752" s="80"/>
      <c r="D752" s="52"/>
    </row>
    <row r="753" spans="2:4" ht="12.75">
      <c r="B753" s="80"/>
      <c r="D753" s="52"/>
    </row>
    <row r="754" spans="2:4" ht="12.75">
      <c r="B754" s="80"/>
      <c r="D754" s="52"/>
    </row>
    <row r="755" spans="2:4" ht="12.75">
      <c r="B755" s="80"/>
      <c r="D755" s="52"/>
    </row>
    <row r="756" spans="2:4" ht="12.75">
      <c r="B756" s="80"/>
      <c r="D756" s="52"/>
    </row>
    <row r="757" spans="2:4" ht="12.75">
      <c r="B757" s="80"/>
      <c r="D757" s="52"/>
    </row>
    <row r="758" spans="2:4" ht="12.75">
      <c r="B758" s="80"/>
      <c r="D758" s="52"/>
    </row>
    <row r="759" spans="2:4" ht="12.75">
      <c r="B759" s="80"/>
      <c r="D759" s="52"/>
    </row>
    <row r="760" spans="2:4" ht="12.75">
      <c r="B760" s="80"/>
      <c r="D760" s="52"/>
    </row>
    <row r="761" spans="2:4" ht="12.75">
      <c r="B761" s="80"/>
      <c r="D761" s="52"/>
    </row>
    <row r="762" spans="2:4" ht="12.75">
      <c r="B762" s="80"/>
      <c r="D762" s="52"/>
    </row>
    <row r="763" spans="2:4" ht="12.75">
      <c r="B763" s="80"/>
      <c r="D763" s="52"/>
    </row>
    <row r="764" spans="2:4" ht="12.75">
      <c r="B764" s="80"/>
      <c r="D764" s="52"/>
    </row>
    <row r="765" spans="2:4" ht="12.75">
      <c r="B765" s="80"/>
      <c r="D765" s="52"/>
    </row>
    <row r="766" spans="2:4" ht="12.75">
      <c r="B766" s="80"/>
      <c r="D766" s="52"/>
    </row>
    <row r="767" spans="2:4" ht="12.75">
      <c r="B767" s="80"/>
      <c r="D767" s="52"/>
    </row>
    <row r="768" spans="2:4" ht="12.75">
      <c r="B768" s="80"/>
      <c r="D768" s="52"/>
    </row>
    <row r="769" spans="2:4" ht="12.75">
      <c r="B769" s="80"/>
      <c r="D769" s="52"/>
    </row>
    <row r="770" spans="2:4" ht="12.75">
      <c r="B770" s="80"/>
      <c r="D770" s="52"/>
    </row>
    <row r="771" spans="2:4" ht="12.75">
      <c r="B771" s="80"/>
      <c r="D771" s="52"/>
    </row>
    <row r="772" spans="2:4" ht="12.75">
      <c r="B772" s="80"/>
      <c r="D772" s="52"/>
    </row>
    <row r="773" spans="2:4" ht="12.75">
      <c r="B773" s="80"/>
      <c r="D773" s="52"/>
    </row>
    <row r="774" spans="2:4" ht="12.75">
      <c r="B774" s="80"/>
      <c r="D774" s="52"/>
    </row>
    <row r="775" spans="2:4" ht="12.75">
      <c r="B775" s="80"/>
      <c r="D775" s="52"/>
    </row>
    <row r="776" spans="2:4" ht="12.75">
      <c r="B776" s="80"/>
      <c r="D776" s="52"/>
    </row>
    <row r="777" spans="2:4" ht="12.75">
      <c r="B777" s="80"/>
      <c r="D777" s="52"/>
    </row>
    <row r="778" spans="2:4" ht="12.75">
      <c r="B778" s="80"/>
      <c r="D778" s="52"/>
    </row>
    <row r="779" spans="2:4" ht="12.75">
      <c r="B779" s="80"/>
      <c r="D779" s="52"/>
    </row>
    <row r="780" spans="2:4" ht="12.75">
      <c r="B780" s="80"/>
      <c r="D780" s="52"/>
    </row>
    <row r="781" spans="2:4" ht="12.75">
      <c r="B781" s="80"/>
      <c r="D781" s="52"/>
    </row>
    <row r="782" spans="2:4" ht="12.75">
      <c r="B782" s="80"/>
      <c r="D782" s="52"/>
    </row>
    <row r="783" spans="2:4" ht="12.75">
      <c r="B783" s="80"/>
      <c r="D783" s="52"/>
    </row>
    <row r="784" spans="2:4" ht="12.75">
      <c r="B784" s="80"/>
      <c r="D784" s="52"/>
    </row>
    <row r="785" spans="2:4" ht="12.75">
      <c r="B785" s="80"/>
      <c r="D785" s="52"/>
    </row>
    <row r="786" spans="2:4" ht="12.75">
      <c r="B786" s="80"/>
      <c r="D786" s="52"/>
    </row>
    <row r="787" spans="2:4" ht="12.75">
      <c r="B787" s="80"/>
      <c r="D787" s="52"/>
    </row>
    <row r="788" spans="2:4" ht="12.75">
      <c r="B788" s="80"/>
      <c r="D788" s="52"/>
    </row>
    <row r="789" spans="2:4" ht="12.75">
      <c r="B789" s="80"/>
      <c r="D789" s="52"/>
    </row>
    <row r="790" spans="2:4" ht="12.75">
      <c r="B790" s="80"/>
      <c r="D790" s="52"/>
    </row>
    <row r="791" spans="2:4" ht="12.75">
      <c r="B791" s="80"/>
      <c r="D791" s="52"/>
    </row>
    <row r="792" spans="2:4" ht="12.75">
      <c r="B792" s="80"/>
      <c r="D792" s="52"/>
    </row>
    <row r="793" spans="2:4" ht="12.75">
      <c r="B793" s="80"/>
      <c r="D793" s="52"/>
    </row>
    <row r="794" spans="2:4" ht="12.75">
      <c r="B794" s="80"/>
      <c r="D794" s="52"/>
    </row>
    <row r="795" spans="2:4" ht="12.75">
      <c r="B795" s="80"/>
      <c r="D795" s="52"/>
    </row>
    <row r="796" spans="2:4" ht="12.75">
      <c r="B796" s="80"/>
      <c r="D796" s="52"/>
    </row>
    <row r="797" spans="2:4" ht="12.75">
      <c r="B797" s="80"/>
      <c r="D797" s="52"/>
    </row>
    <row r="798" spans="2:4" ht="12.75">
      <c r="B798" s="80"/>
      <c r="D798" s="52"/>
    </row>
    <row r="799" spans="2:4" ht="12.75">
      <c r="B799" s="80"/>
      <c r="D799" s="52"/>
    </row>
    <row r="800" spans="2:4" ht="12.75">
      <c r="B800" s="80"/>
      <c r="D800" s="52"/>
    </row>
    <row r="801" spans="2:4" ht="12.75">
      <c r="B801" s="80"/>
      <c r="D801" s="52"/>
    </row>
    <row r="802" spans="2:4" ht="12.75">
      <c r="B802" s="80"/>
      <c r="D802" s="52"/>
    </row>
    <row r="803" spans="2:4" ht="12.75">
      <c r="B803" s="80"/>
      <c r="D803" s="52"/>
    </row>
    <row r="804" spans="2:4" ht="12.75">
      <c r="B804" s="80"/>
      <c r="D804" s="52"/>
    </row>
    <row r="805" spans="2:4" ht="12.75">
      <c r="B805" s="80"/>
      <c r="D805" s="52"/>
    </row>
    <row r="806" spans="2:4" ht="12.75">
      <c r="B806" s="80"/>
      <c r="D806" s="52"/>
    </row>
    <row r="807" spans="2:4" ht="12.75">
      <c r="B807" s="80"/>
      <c r="D807" s="52"/>
    </row>
    <row r="808" spans="2:4" ht="12.75">
      <c r="B808" s="80"/>
      <c r="D808" s="52"/>
    </row>
    <row r="809" spans="2:4" ht="12.75">
      <c r="B809" s="80"/>
      <c r="D809" s="52"/>
    </row>
    <row r="810" spans="2:4" ht="12.75">
      <c r="B810" s="80"/>
      <c r="D810" s="52"/>
    </row>
    <row r="811" spans="2:4" ht="12.75">
      <c r="B811" s="80"/>
      <c r="D811" s="52"/>
    </row>
    <row r="812" spans="2:4" ht="12.75">
      <c r="B812" s="80"/>
      <c r="D812" s="52"/>
    </row>
    <row r="813" spans="2:4" ht="12.75">
      <c r="B813" s="80"/>
      <c r="D813" s="52"/>
    </row>
    <row r="814" spans="2:4" ht="12.75">
      <c r="B814" s="80"/>
      <c r="D814" s="52"/>
    </row>
    <row r="815" spans="2:4" ht="12.75">
      <c r="B815" s="80"/>
      <c r="D815" s="52"/>
    </row>
    <row r="816" spans="2:4" ht="12.75">
      <c r="B816" s="80"/>
      <c r="D816" s="52"/>
    </row>
    <row r="817" spans="2:4" ht="12.75">
      <c r="B817" s="80"/>
      <c r="D817" s="52"/>
    </row>
    <row r="818" spans="2:4" ht="12.75">
      <c r="B818" s="80"/>
      <c r="D818" s="52"/>
    </row>
    <row r="819" spans="2:4" ht="12.75">
      <c r="B819" s="80"/>
      <c r="D819" s="52"/>
    </row>
    <row r="820" spans="2:4" ht="12.75">
      <c r="B820" s="80"/>
      <c r="D820" s="52"/>
    </row>
    <row r="821" spans="2:4" ht="12.75">
      <c r="B821" s="80"/>
      <c r="D821" s="52"/>
    </row>
    <row r="822" spans="2:4" ht="12.75">
      <c r="B822" s="80"/>
      <c r="D822" s="52"/>
    </row>
    <row r="823" spans="2:4" ht="12.75">
      <c r="B823" s="80"/>
      <c r="D823" s="52"/>
    </row>
    <row r="824" spans="2:4" ht="12.75">
      <c r="B824" s="80"/>
      <c r="D824" s="52"/>
    </row>
    <row r="825" spans="2:4" ht="12.75">
      <c r="B825" s="80"/>
      <c r="D825" s="52"/>
    </row>
    <row r="826" spans="2:4" ht="12.75">
      <c r="B826" s="80"/>
      <c r="D826" s="52"/>
    </row>
    <row r="827" spans="2:4" ht="12.75">
      <c r="B827" s="80"/>
      <c r="D827" s="52"/>
    </row>
    <row r="828" spans="2:4" ht="12.75">
      <c r="B828" s="80"/>
      <c r="D828" s="52"/>
    </row>
    <row r="829" spans="2:4" ht="12.75">
      <c r="B829" s="80"/>
      <c r="D829" s="52"/>
    </row>
    <row r="830" spans="2:4" ht="12.75">
      <c r="B830" s="80"/>
      <c r="D830" s="52"/>
    </row>
    <row r="831" spans="2:4" ht="12.75">
      <c r="B831" s="80"/>
      <c r="D831" s="52"/>
    </row>
    <row r="832" spans="2:4" ht="12.75">
      <c r="B832" s="80"/>
      <c r="D832" s="52"/>
    </row>
    <row r="833" spans="2:4" ht="12.75">
      <c r="B833" s="80"/>
      <c r="D833" s="52"/>
    </row>
    <row r="834" spans="2:4" ht="12.75">
      <c r="B834" s="80"/>
      <c r="D834" s="52"/>
    </row>
    <row r="835" spans="2:4" ht="12.75">
      <c r="B835" s="80"/>
      <c r="D835" s="52"/>
    </row>
    <row r="836" spans="2:4" ht="12.75">
      <c r="B836" s="80"/>
      <c r="D836" s="52"/>
    </row>
    <row r="837" spans="2:4" ht="12.75">
      <c r="B837" s="80"/>
      <c r="D837" s="52"/>
    </row>
    <row r="838" spans="2:4" ht="12.75">
      <c r="B838" s="80"/>
      <c r="D838" s="52"/>
    </row>
    <row r="839" spans="2:4" ht="12.75">
      <c r="B839" s="80"/>
      <c r="D839" s="52"/>
    </row>
    <row r="840" spans="2:4" ht="12.75">
      <c r="B840" s="80"/>
      <c r="D840" s="52"/>
    </row>
    <row r="841" spans="2:4" ht="12.75">
      <c r="B841" s="80"/>
      <c r="D841" s="52"/>
    </row>
    <row r="842" spans="2:4" ht="12.75">
      <c r="B842" s="80"/>
      <c r="D842" s="52"/>
    </row>
    <row r="843" spans="2:4" ht="12.75">
      <c r="B843" s="80"/>
      <c r="D843" s="52"/>
    </row>
    <row r="844" spans="2:4" ht="12.75">
      <c r="B844" s="80"/>
      <c r="D844" s="52"/>
    </row>
    <row r="845" spans="2:4" ht="12.75">
      <c r="B845" s="80"/>
      <c r="D845" s="52"/>
    </row>
    <row r="846" spans="2:4" ht="12.75">
      <c r="B846" s="80"/>
      <c r="D846" s="52"/>
    </row>
    <row r="847" spans="2:4" ht="12.75">
      <c r="B847" s="80"/>
      <c r="D847" s="52"/>
    </row>
    <row r="848" spans="2:4" ht="12.75">
      <c r="B848" s="80"/>
      <c r="D848" s="52"/>
    </row>
    <row r="849" spans="2:4" ht="12.75">
      <c r="B849" s="80"/>
      <c r="D849" s="52"/>
    </row>
    <row r="850" spans="2:4" ht="12.75">
      <c r="B850" s="80"/>
      <c r="D850" s="52"/>
    </row>
    <row r="851" spans="2:4" ht="12.75">
      <c r="B851" s="80"/>
      <c r="D851" s="52"/>
    </row>
    <row r="852" spans="2:4" ht="12.75">
      <c r="B852" s="80"/>
      <c r="D852" s="52"/>
    </row>
    <row r="853" spans="2:4" ht="12.75">
      <c r="B853" s="80"/>
      <c r="D853" s="52"/>
    </row>
    <row r="854" spans="2:4" ht="12.75">
      <c r="B854" s="80"/>
      <c r="D854" s="52"/>
    </row>
    <row r="855" spans="2:4" ht="12.75">
      <c r="B855" s="80"/>
      <c r="D855" s="52"/>
    </row>
    <row r="856" spans="2:4" ht="12.75">
      <c r="B856" s="80"/>
      <c r="D856" s="52"/>
    </row>
    <row r="857" spans="2:4" ht="12.75">
      <c r="B857" s="80"/>
      <c r="D857" s="52"/>
    </row>
    <row r="858" spans="2:4" ht="12.75">
      <c r="B858" s="80"/>
      <c r="D858" s="52"/>
    </row>
    <row r="859" spans="2:4" ht="12.75">
      <c r="B859" s="80"/>
      <c r="D859" s="52"/>
    </row>
    <row r="860" spans="2:4" ht="12.75">
      <c r="B860" s="80"/>
      <c r="D860" s="52"/>
    </row>
    <row r="861" spans="2:4" ht="12.75">
      <c r="B861" s="80"/>
      <c r="D861" s="52"/>
    </row>
    <row r="862" spans="2:4" ht="12.75">
      <c r="B862" s="80"/>
      <c r="D862" s="52"/>
    </row>
    <row r="863" spans="2:4" ht="12.75">
      <c r="B863" s="80"/>
      <c r="D863" s="52"/>
    </row>
    <row r="864" spans="2:4" ht="12.75">
      <c r="B864" s="80"/>
      <c r="D864" s="52"/>
    </row>
    <row r="865" spans="2:4" ht="12.75">
      <c r="B865" s="80"/>
      <c r="D865" s="52"/>
    </row>
    <row r="866" spans="2:4" ht="12.75">
      <c r="B866" s="80"/>
      <c r="D866" s="52"/>
    </row>
    <row r="867" spans="2:4" ht="12.75">
      <c r="B867" s="80"/>
      <c r="D867" s="52"/>
    </row>
    <row r="868" spans="2:4" ht="12.75">
      <c r="B868" s="80"/>
      <c r="D868" s="52"/>
    </row>
    <row r="869" spans="2:4" ht="12.75">
      <c r="B869" s="80"/>
      <c r="D869" s="52"/>
    </row>
    <row r="870" spans="2:4" ht="12.75">
      <c r="B870" s="80"/>
      <c r="D870" s="52"/>
    </row>
    <row r="871" spans="2:4" ht="12.75">
      <c r="B871" s="80"/>
      <c r="D871" s="52"/>
    </row>
    <row r="872" spans="2:4" ht="12.75">
      <c r="B872" s="80"/>
      <c r="D872" s="52"/>
    </row>
    <row r="873" spans="2:4" ht="12.75">
      <c r="B873" s="80"/>
      <c r="D873" s="52"/>
    </row>
    <row r="874" spans="2:4" ht="12.75">
      <c r="B874" s="80"/>
      <c r="D874" s="52"/>
    </row>
    <row r="875" spans="2:4" ht="12.75">
      <c r="B875" s="80"/>
      <c r="D875" s="52"/>
    </row>
    <row r="876" spans="2:4" ht="12.75">
      <c r="B876" s="80"/>
      <c r="D876" s="52"/>
    </row>
    <row r="877" spans="2:4" ht="12.75">
      <c r="B877" s="80"/>
      <c r="D877" s="52"/>
    </row>
    <row r="878" spans="2:4" ht="12.75">
      <c r="B878" s="80"/>
      <c r="D878" s="52"/>
    </row>
    <row r="879" spans="2:4" ht="12.75">
      <c r="B879" s="80"/>
      <c r="D879" s="52"/>
    </row>
    <row r="880" spans="2:4" ht="12.75">
      <c r="B880" s="80"/>
      <c r="D880" s="52"/>
    </row>
    <row r="881" spans="2:4" ht="12.75">
      <c r="B881" s="80"/>
      <c r="D881" s="52"/>
    </row>
    <row r="882" spans="2:4" ht="12.75">
      <c r="B882" s="80"/>
      <c r="D882" s="52"/>
    </row>
    <row r="883" spans="2:4" ht="12.75">
      <c r="B883" s="80"/>
      <c r="D883" s="52"/>
    </row>
    <row r="884" spans="2:4" ht="12.75">
      <c r="B884" s="80"/>
      <c r="D884" s="52"/>
    </row>
    <row r="885" spans="2:4" ht="12.75">
      <c r="B885" s="80"/>
      <c r="D885" s="52"/>
    </row>
    <row r="886" spans="2:4" ht="12.75">
      <c r="B886" s="80"/>
      <c r="D886" s="52"/>
    </row>
    <row r="887" spans="2:4" ht="12.75">
      <c r="B887" s="80"/>
      <c r="D887" s="52"/>
    </row>
    <row r="888" spans="2:4" ht="12.75">
      <c r="B888" s="80"/>
      <c r="D888" s="52"/>
    </row>
    <row r="889" spans="2:4" ht="12.75">
      <c r="B889" s="80"/>
      <c r="D889" s="52"/>
    </row>
    <row r="890" spans="2:4" ht="12.75">
      <c r="B890" s="80"/>
      <c r="D890" s="52"/>
    </row>
    <row r="891" spans="2:4" ht="12.75">
      <c r="B891" s="80"/>
      <c r="D891" s="52"/>
    </row>
    <row r="892" spans="2:4" ht="12.75">
      <c r="B892" s="80"/>
      <c r="D892" s="52"/>
    </row>
    <row r="893" spans="2:4" ht="12.75">
      <c r="B893" s="80"/>
      <c r="D893" s="52"/>
    </row>
    <row r="894" spans="2:4" ht="12.75">
      <c r="B894" s="80"/>
      <c r="D894" s="52"/>
    </row>
    <row r="895" spans="2:4" ht="12.75">
      <c r="B895" s="80"/>
      <c r="D895" s="52"/>
    </row>
    <row r="896" spans="2:4" ht="12.75">
      <c r="B896" s="80"/>
      <c r="D896" s="52"/>
    </row>
    <row r="897" spans="2:4" ht="12.75">
      <c r="B897" s="80"/>
      <c r="D897" s="52"/>
    </row>
    <row r="898" spans="2:4" ht="12.75">
      <c r="B898" s="80"/>
      <c r="D898" s="52"/>
    </row>
    <row r="899" spans="2:4" ht="12.75">
      <c r="B899" s="80"/>
      <c r="D899" s="52"/>
    </row>
    <row r="900" spans="2:4" ht="12.75">
      <c r="B900" s="80"/>
      <c r="D900" s="52"/>
    </row>
    <row r="901" spans="2:4" ht="12.75">
      <c r="B901" s="80"/>
      <c r="D901" s="52"/>
    </row>
    <row r="902" spans="2:4" ht="12.75">
      <c r="B902" s="80"/>
      <c r="D902" s="52"/>
    </row>
    <row r="903" spans="2:4" ht="12.75">
      <c r="B903" s="80"/>
      <c r="D903" s="52"/>
    </row>
    <row r="904" spans="2:4" ht="12.75">
      <c r="B904" s="80"/>
      <c r="D904" s="52"/>
    </row>
    <row r="905" spans="2:4" ht="12.75">
      <c r="B905" s="80"/>
      <c r="D905" s="52"/>
    </row>
    <row r="906" spans="2:4" ht="12.75">
      <c r="B906" s="80"/>
      <c r="D906" s="52"/>
    </row>
    <row r="907" spans="2:4" ht="12.75">
      <c r="B907" s="80"/>
      <c r="D907" s="52"/>
    </row>
    <row r="908" spans="2:4" ht="12.75">
      <c r="B908" s="80"/>
      <c r="D908" s="52"/>
    </row>
    <row r="909" spans="2:4" ht="12.75">
      <c r="B909" s="80"/>
      <c r="D909" s="52"/>
    </row>
    <row r="910" spans="2:4" ht="12.75">
      <c r="B910" s="80"/>
      <c r="D910" s="52"/>
    </row>
    <row r="911" spans="2:4" ht="12.75">
      <c r="B911" s="80"/>
      <c r="D911" s="52"/>
    </row>
    <row r="912" spans="2:4" ht="12.75">
      <c r="B912" s="80"/>
      <c r="D912" s="52"/>
    </row>
    <row r="913" spans="2:4" ht="12.75">
      <c r="B913" s="80"/>
      <c r="D913" s="52"/>
    </row>
    <row r="914" spans="2:4" ht="12.75">
      <c r="B914" s="80"/>
      <c r="D914" s="52"/>
    </row>
    <row r="915" spans="2:4" ht="12.75">
      <c r="B915" s="80"/>
      <c r="D915" s="52"/>
    </row>
    <row r="916" spans="2:4" ht="12.75">
      <c r="B916" s="80"/>
      <c r="D916" s="52"/>
    </row>
    <row r="917" spans="2:4" ht="12.75">
      <c r="B917" s="80"/>
      <c r="D917" s="52"/>
    </row>
    <row r="918" spans="2:4" ht="12.75">
      <c r="B918" s="80"/>
      <c r="D918" s="52"/>
    </row>
    <row r="919" spans="2:4" ht="12.75">
      <c r="B919" s="80"/>
      <c r="D919" s="52"/>
    </row>
    <row r="920" spans="2:4" ht="12.75">
      <c r="B920" s="80"/>
      <c r="D920" s="52"/>
    </row>
    <row r="921" spans="2:4" ht="12.75">
      <c r="B921" s="80"/>
      <c r="D921" s="52"/>
    </row>
    <row r="922" spans="2:4" ht="12.75">
      <c r="B922" s="80"/>
      <c r="D922" s="52"/>
    </row>
    <row r="923" spans="2:4" ht="12.75">
      <c r="B923" s="80"/>
      <c r="D923" s="52"/>
    </row>
    <row r="924" spans="2:4" ht="12.75">
      <c r="B924" s="80"/>
      <c r="D924" s="52"/>
    </row>
    <row r="925" spans="2:4" ht="12.75">
      <c r="B925" s="80"/>
      <c r="D925" s="52"/>
    </row>
    <row r="926" spans="2:4" ht="12.75">
      <c r="B926" s="80"/>
      <c r="D926" s="52"/>
    </row>
    <row r="927" spans="2:4" ht="12.75">
      <c r="B927" s="80"/>
      <c r="D927" s="52"/>
    </row>
    <row r="928" spans="2:4" ht="12.75">
      <c r="B928" s="80"/>
      <c r="D928" s="52"/>
    </row>
    <row r="929" spans="2:4" ht="12.75">
      <c r="B929" s="80"/>
      <c r="D929" s="52"/>
    </row>
    <row r="930" spans="2:4" ht="12.75">
      <c r="B930" s="80"/>
      <c r="D930" s="52"/>
    </row>
    <row r="931" spans="2:4" ht="12.75">
      <c r="B931" s="80"/>
      <c r="D931" s="52"/>
    </row>
    <row r="932" spans="2:4" ht="12.75">
      <c r="B932" s="80"/>
      <c r="D932" s="52"/>
    </row>
    <row r="933" spans="2:4" ht="12.75">
      <c r="B933" s="80"/>
      <c r="D933" s="52"/>
    </row>
    <row r="934" spans="2:4" ht="12.75">
      <c r="B934" s="80"/>
      <c r="D934" s="52"/>
    </row>
    <row r="935" spans="2:4" ht="12.75">
      <c r="B935" s="80"/>
      <c r="D935" s="52"/>
    </row>
    <row r="936" spans="2:4" ht="12.75">
      <c r="B936" s="80"/>
      <c r="D936" s="52"/>
    </row>
    <row r="937" spans="2:4" ht="12.75">
      <c r="B937" s="80"/>
      <c r="D937" s="52"/>
    </row>
    <row r="938" spans="2:4" ht="12.75">
      <c r="B938" s="80"/>
      <c r="D938" s="52"/>
    </row>
    <row r="939" spans="2:4" ht="12.75">
      <c r="B939" s="80"/>
      <c r="D939" s="52"/>
    </row>
    <row r="940" spans="2:4" ht="12.75">
      <c r="B940" s="80"/>
      <c r="D940" s="52"/>
    </row>
    <row r="941" spans="2:4" ht="12.75">
      <c r="B941" s="80"/>
      <c r="D941" s="52"/>
    </row>
    <row r="942" spans="2:4" ht="12.75">
      <c r="B942" s="80"/>
      <c r="D942" s="52"/>
    </row>
    <row r="943" spans="2:4" ht="12.75">
      <c r="B943" s="80"/>
      <c r="D943" s="52"/>
    </row>
    <row r="944" spans="2:4" ht="12.75">
      <c r="B944" s="80"/>
      <c r="D944" s="52"/>
    </row>
    <row r="945" spans="2:4" ht="12.75">
      <c r="B945" s="80"/>
      <c r="D945" s="52"/>
    </row>
    <row r="946" spans="2:4" ht="12.75">
      <c r="B946" s="80"/>
      <c r="D946" s="52"/>
    </row>
    <row r="947" spans="2:4" ht="12.75">
      <c r="B947" s="80"/>
      <c r="D947" s="52"/>
    </row>
    <row r="948" spans="2:4" ht="12.75">
      <c r="B948" s="80"/>
      <c r="D948" s="52"/>
    </row>
    <row r="949" spans="2:4" ht="12.75">
      <c r="B949" s="80"/>
      <c r="D949" s="52"/>
    </row>
    <row r="950" spans="2:4" ht="12.75">
      <c r="B950" s="80"/>
      <c r="D950" s="52"/>
    </row>
    <row r="951" spans="2:4" ht="12.75">
      <c r="B951" s="80"/>
      <c r="D951" s="52"/>
    </row>
    <row r="952" spans="2:4" ht="12.75">
      <c r="B952" s="80"/>
      <c r="D952" s="52"/>
    </row>
    <row r="953" spans="2:4" ht="12.75">
      <c r="B953" s="80"/>
      <c r="D953" s="52"/>
    </row>
    <row r="954" spans="2:4" ht="12.75">
      <c r="B954" s="80"/>
      <c r="D954" s="52"/>
    </row>
    <row r="955" spans="2:4" ht="12.75">
      <c r="B955" s="80"/>
      <c r="D955" s="52"/>
    </row>
    <row r="956" spans="2:4" ht="12.75">
      <c r="B956" s="80"/>
      <c r="D956" s="52"/>
    </row>
    <row r="957" spans="2:4" ht="12.75">
      <c r="B957" s="80"/>
      <c r="D957" s="52"/>
    </row>
    <row r="958" spans="2:4" ht="12.75">
      <c r="B958" s="80"/>
      <c r="D958" s="52"/>
    </row>
    <row r="959" spans="2:4" ht="12.75">
      <c r="B959" s="80"/>
      <c r="D959" s="52"/>
    </row>
    <row r="960" spans="2:4" ht="12.75">
      <c r="B960" s="80"/>
      <c r="D960" s="52"/>
    </row>
    <row r="961" spans="2:4" ht="12.75">
      <c r="B961" s="80"/>
      <c r="D961" s="52"/>
    </row>
    <row r="962" spans="2:4" ht="12.75">
      <c r="B962" s="80"/>
      <c r="D962" s="52"/>
    </row>
    <row r="963" spans="2:4" ht="12.75">
      <c r="B963" s="80"/>
      <c r="D963" s="52"/>
    </row>
    <row r="964" spans="2:4" ht="12.75">
      <c r="B964" s="80"/>
      <c r="D964" s="52"/>
    </row>
    <row r="965" spans="2:4" ht="12.75">
      <c r="B965" s="80"/>
      <c r="D965" s="52"/>
    </row>
    <row r="966" spans="2:4" ht="12.75">
      <c r="B966" s="80"/>
      <c r="D966" s="52"/>
    </row>
    <row r="967" spans="2:4" ht="12.75">
      <c r="B967" s="80"/>
      <c r="D967" s="52"/>
    </row>
    <row r="968" spans="2:4" ht="12.75">
      <c r="B968" s="80"/>
      <c r="D968" s="52"/>
    </row>
    <row r="969" spans="2:4" ht="12.75">
      <c r="B969" s="80"/>
      <c r="D969" s="52"/>
    </row>
    <row r="970" spans="2:4" ht="12.75">
      <c r="B970" s="80"/>
      <c r="D970" s="52"/>
    </row>
    <row r="971" spans="2:4" ht="12.75">
      <c r="B971" s="80"/>
      <c r="D971" s="52"/>
    </row>
    <row r="972" spans="2:4" ht="12.75">
      <c r="B972" s="80"/>
      <c r="D972" s="52"/>
    </row>
    <row r="973" spans="2:4" ht="12.75">
      <c r="B973" s="80"/>
      <c r="D973" s="52"/>
    </row>
    <row r="974" spans="2:4" ht="12.75">
      <c r="B974" s="80"/>
      <c r="D974" s="52"/>
    </row>
    <row r="975" spans="2:4" ht="12.75">
      <c r="B975" s="80"/>
      <c r="D975" s="52"/>
    </row>
    <row r="976" spans="2:4" ht="12.75">
      <c r="B976" s="80"/>
      <c r="D976" s="52"/>
    </row>
    <row r="977" spans="2:4" ht="12.75">
      <c r="B977" s="80"/>
      <c r="D977" s="52"/>
    </row>
    <row r="978" spans="2:4" ht="12.75">
      <c r="B978" s="80"/>
      <c r="D978" s="52"/>
    </row>
    <row r="979" spans="2:4" ht="12.75">
      <c r="B979" s="80"/>
      <c r="D979" s="52"/>
    </row>
    <row r="980" spans="2:4" ht="12.75">
      <c r="B980" s="80"/>
      <c r="D980" s="52"/>
    </row>
    <row r="981" spans="2:4" ht="12.75">
      <c r="B981" s="80"/>
      <c r="D981" s="52"/>
    </row>
    <row r="982" spans="2:4" ht="12.75">
      <c r="B982" s="80"/>
      <c r="D982" s="52"/>
    </row>
    <row r="983" spans="2:4" ht="12.75">
      <c r="B983" s="80"/>
      <c r="D983" s="52"/>
    </row>
    <row r="984" spans="2:4" ht="12.75">
      <c r="B984" s="80"/>
      <c r="D984" s="52"/>
    </row>
    <row r="985" spans="2:4" ht="12.75">
      <c r="B985" s="80"/>
      <c r="D985" s="52"/>
    </row>
    <row r="986" spans="2:4" ht="12.75">
      <c r="B986" s="80"/>
      <c r="D986" s="52"/>
    </row>
    <row r="987" spans="2:4" ht="12.75">
      <c r="B987" s="80"/>
      <c r="D987" s="52"/>
    </row>
    <row r="988" spans="2:4" ht="12.75">
      <c r="B988" s="80"/>
      <c r="D988" s="52"/>
    </row>
    <row r="989" spans="2:4" ht="12.75">
      <c r="B989" s="80"/>
      <c r="D989" s="52"/>
    </row>
    <row r="990" spans="2:4" ht="12.75">
      <c r="B990" s="80"/>
      <c r="D990" s="52"/>
    </row>
    <row r="991" spans="2:4" ht="12.75">
      <c r="B991" s="80"/>
      <c r="D991" s="52"/>
    </row>
    <row r="992" spans="2:4" ht="12.75">
      <c r="B992" s="80"/>
      <c r="D992" s="52"/>
    </row>
    <row r="993" spans="2:4" ht="12.75">
      <c r="B993" s="80"/>
      <c r="D993" s="52"/>
    </row>
    <row r="994" spans="2:4" ht="12.75">
      <c r="B994" s="80"/>
      <c r="D994" s="52"/>
    </row>
    <row r="995" spans="2:4" ht="12.75">
      <c r="B995" s="80"/>
      <c r="D995" s="52"/>
    </row>
    <row r="996" spans="2:4" ht="12.75">
      <c r="B996" s="80"/>
      <c r="D996" s="52"/>
    </row>
    <row r="997" spans="2:4" ht="12.75">
      <c r="D997" s="52"/>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88" customWidth="1"/>
    <col min="12" max="12" width="4.28515625" customWidth="1"/>
    <col min="13" max="13" width="14" bestFit="1" customWidth="1"/>
  </cols>
  <sheetData>
    <row r="1" spans="1:15" ht="19.5" customHeight="1">
      <c r="A1" s="139" t="s">
        <v>268</v>
      </c>
      <c r="B1" s="139"/>
      <c r="C1" s="139"/>
      <c r="D1" s="139"/>
      <c r="E1" s="139"/>
      <c r="F1" s="139"/>
      <c r="G1" s="139"/>
      <c r="H1" s="139"/>
      <c r="I1" s="139"/>
      <c r="J1" s="139"/>
      <c r="K1" s="139"/>
      <c r="M1" s="114" t="s">
        <v>195</v>
      </c>
      <c r="O1" s="108"/>
    </row>
    <row r="2" spans="1:15" ht="18" customHeight="1">
      <c r="A2" s="140" t="str">
        <f>CONCATENATE('Buyer Contact Info'!Q5,'Buyer Contact Info'!R5,'Buyer Contact Info'!S5,'Buyer Contact Info'!T5)</f>
        <v>Place your orders on the right in UNIT by Thursday at 17:00</v>
      </c>
      <c r="B2" s="140"/>
      <c r="C2" s="140"/>
      <c r="D2" s="140"/>
      <c r="E2" s="140"/>
      <c r="F2" s="140"/>
      <c r="G2" s="140"/>
      <c r="H2" s="140"/>
      <c r="I2" s="140"/>
      <c r="J2" s="140"/>
      <c r="K2" s="140"/>
      <c r="M2" s="115" t="str">
        <f>HYPERLINK("mailto:"&amp;O2&amp;"?cc="&amp;O3, "email us here" )</f>
        <v>email us here</v>
      </c>
      <c r="O2" s="109" t="s">
        <v>196</v>
      </c>
    </row>
    <row r="3" spans="1:15" ht="24" customHeight="1">
      <c r="A3" s="99"/>
      <c r="B3" s="99"/>
      <c r="C3" s="99"/>
      <c r="D3" s="99"/>
      <c r="E3" s="99"/>
      <c r="F3" s="99"/>
      <c r="G3" s="99"/>
      <c r="H3" s="99"/>
      <c r="J3" s="101" t="s">
        <v>269</v>
      </c>
      <c r="K3" s="102">
        <f>SUMPRODUCT(J6:J283,'GROWERS'' PAGE'!E4:E281)</f>
        <v>0</v>
      </c>
      <c r="O3" s="109" t="s">
        <v>197</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198</v>
      </c>
      <c r="I5" s="103"/>
      <c r="J5" s="100" t="s">
        <v>270</v>
      </c>
      <c r="K5"/>
    </row>
    <row r="6" spans="1:15" ht="14.25" customHeight="1">
      <c r="A6" s="8" t="str">
        <v>Blacklands</v>
      </c>
      <c r="B6" s="61" t="str">
        <v>Spinach Beet</v>
      </c>
      <c r="C6" s="61" t="str">
        <v/>
      </c>
      <c r="D6" s="61" t="str">
        <v>kg</v>
      </c>
      <c r="E6" s="64">
        <v>5</v>
      </c>
      <c r="F6" s="9">
        <v>15</v>
      </c>
      <c r="G6" s="51">
        <v>9</v>
      </c>
      <c r="H6" s="87" t="str">
        <f>VLOOKUP(A6,'Grower Contact Info'!$B$3:$E$32,4,FALSE)</f>
        <v>office.blacklands@gmail.com</v>
      </c>
      <c r="I6" s="13"/>
      <c r="J6" s="12"/>
      <c r="K6"/>
    </row>
    <row r="7" spans="1:15" ht="15">
      <c r="A7" s="8" t="str">
        <v>Blacklands</v>
      </c>
      <c r="B7" s="61" t="str">
        <v>Rainbow Chard</v>
      </c>
      <c r="C7" s="61" t="str">
        <v/>
      </c>
      <c r="D7" s="61" t="str">
        <v>kg</v>
      </c>
      <c r="E7" s="64">
        <v>5</v>
      </c>
      <c r="F7" s="9">
        <v>5</v>
      </c>
      <c r="G7" s="51">
        <v>0</v>
      </c>
      <c r="H7" s="87" t="str">
        <f>VLOOKUP(A7,'Grower Contact Info'!$B$3:$E$32,4,FALSE)</f>
        <v>office.blacklands@gmail.com</v>
      </c>
      <c r="I7" s="13"/>
      <c r="J7" s="12"/>
      <c r="K7"/>
    </row>
    <row r="8" spans="1:15" ht="15">
      <c r="A8" s="8" t="str">
        <v>Blacklands</v>
      </c>
      <c r="B8" s="61" t="str">
        <v>Leeks</v>
      </c>
      <c r="C8" s="61" t="str">
        <v/>
      </c>
      <c r="D8" s="61" t="str">
        <v>kg</v>
      </c>
      <c r="E8" s="64">
        <v>3</v>
      </c>
      <c r="F8" s="9">
        <v>40</v>
      </c>
      <c r="G8" s="51">
        <v>0</v>
      </c>
      <c r="H8" s="87" t="str">
        <f>VLOOKUP(A8,'Grower Contact Info'!$B$3:$E$32,4,FALSE)</f>
        <v>office.blacklands@gmail.com</v>
      </c>
      <c r="I8" s="13"/>
      <c r="J8" s="12"/>
      <c r="K8"/>
    </row>
    <row r="9" spans="1:15" ht="15">
      <c r="A9" s="8" t="str">
        <v>Blacklands</v>
      </c>
      <c r="B9" s="61" t="str">
        <v>Parsley</v>
      </c>
      <c r="C9" s="61" t="str">
        <v/>
      </c>
      <c r="D9" s="61" t="str">
        <v>kg</v>
      </c>
      <c r="E9" s="64">
        <v>20</v>
      </c>
      <c r="F9" s="9">
        <v>2</v>
      </c>
      <c r="G9" s="67">
        <v>0</v>
      </c>
      <c r="H9" s="87" t="str">
        <f>VLOOKUP(A9,'Grower Contact Info'!$B$3:$E$32,4,FALSE)</f>
        <v>office.blacklands@gmail.com</v>
      </c>
      <c r="I9" s="13"/>
      <c r="J9" s="12"/>
      <c r="K9"/>
    </row>
    <row r="10" spans="1:15" ht="15">
      <c r="A10" s="8" t="str">
        <v>Blacklands</v>
      </c>
      <c r="B10" s="61" t="str">
        <v/>
      </c>
      <c r="C10" s="61" t="str">
        <v/>
      </c>
      <c r="D10" s="61" t="str">
        <v/>
      </c>
      <c r="E10" s="64" t="str">
        <v/>
      </c>
      <c r="F10" s="9" t="str">
        <v/>
      </c>
      <c r="G10" s="51" t="str">
        <v/>
      </c>
      <c r="H10" s="87" t="str">
        <f>VLOOKUP(A10,'Grower Contact Info'!$B$3:$E$32,4,FALSE)</f>
        <v>office.blacklands@gmail.com</v>
      </c>
      <c r="I10" s="13"/>
      <c r="J10" s="12"/>
      <c r="K10"/>
    </row>
    <row r="11" spans="1:15" ht="15">
      <c r="A11" s="8" t="str">
        <v>Blacklands</v>
      </c>
      <c r="B11" s="61" t="str">
        <v>Cavalo Nero</v>
      </c>
      <c r="C11" s="61" t="str">
        <v/>
      </c>
      <c r="D11" s="61" t="str">
        <v>kg</v>
      </c>
      <c r="E11" s="64">
        <v>6</v>
      </c>
      <c r="F11" s="9">
        <v>20</v>
      </c>
      <c r="G11" s="51">
        <v>10</v>
      </c>
      <c r="H11" s="87" t="str">
        <f>VLOOKUP(A11,'Grower Contact Info'!$B$3:$E$32,4,FALSE)</f>
        <v>office.blacklands@gmail.com</v>
      </c>
      <c r="I11" s="13"/>
      <c r="J11" s="12"/>
      <c r="K11"/>
    </row>
    <row r="12" spans="1:15" ht="15">
      <c r="A12" s="8" t="str">
        <v>Blacklands</v>
      </c>
      <c r="B12" s="61" t="str">
        <v>Curly Green Kale</v>
      </c>
      <c r="C12" s="61" t="str">
        <v/>
      </c>
      <c r="D12" s="61" t="str">
        <v>kg</v>
      </c>
      <c r="E12" s="64">
        <v>6</v>
      </c>
      <c r="F12" s="9">
        <v>10</v>
      </c>
      <c r="G12" s="51">
        <v>0</v>
      </c>
      <c r="H12" s="87" t="str">
        <f>VLOOKUP(A12,'Grower Contact Info'!$B$3:$E$32,4,FALSE)</f>
        <v>office.blacklands@gmail.com</v>
      </c>
      <c r="I12" s="13"/>
      <c r="J12" s="12"/>
      <c r="K12"/>
    </row>
    <row r="13" spans="1:15" ht="15">
      <c r="A13" s="8" t="str">
        <v>Blacklands</v>
      </c>
      <c r="B13" s="61" t="str">
        <v>Salad Leaves</v>
      </c>
      <c r="C13" s="61" t="str">
        <v>Mizuna, lettuce, mustards, rocket</v>
      </c>
      <c r="D13" s="61" t="str">
        <v>kg</v>
      </c>
      <c r="E13" s="64">
        <v>13</v>
      </c>
      <c r="F13" s="9">
        <v>5</v>
      </c>
      <c r="G13" s="51">
        <v>1</v>
      </c>
      <c r="H13" s="87" t="str">
        <f>VLOOKUP(A13,'Grower Contact Info'!$B$3:$E$32,4,FALSE)</f>
        <v>office.blacklands@gmail.com</v>
      </c>
      <c r="I13" s="13"/>
      <c r="J13" s="12"/>
      <c r="K13"/>
    </row>
    <row r="14" spans="1:15" ht="15">
      <c r="A14" s="8" t="str">
        <v>Blacklands</v>
      </c>
      <c r="B14" s="61" t="str">
        <v>Moolie radish</v>
      </c>
      <c r="C14" s="61" t="str">
        <v>White</v>
      </c>
      <c r="D14" s="61" t="str">
        <v>kg</v>
      </c>
      <c r="E14" s="64">
        <v>4</v>
      </c>
      <c r="F14" s="9">
        <v>30</v>
      </c>
      <c r="G14" s="51">
        <v>26</v>
      </c>
      <c r="H14" s="87" t="str">
        <f>VLOOKUP(A14,'Grower Contact Info'!$B$3:$E$32,4,FALSE)</f>
        <v>office.blacklands@gmail.com</v>
      </c>
      <c r="I14" s="13"/>
      <c r="J14" s="12"/>
      <c r="K14"/>
    </row>
    <row r="15" spans="1:15" ht="15">
      <c r="A15" s="8" t="str">
        <v>Blacklands</v>
      </c>
      <c r="B15" s="61" t="str">
        <v>Moolie radish</v>
      </c>
      <c r="C15" s="61" t="str">
        <v>Red</v>
      </c>
      <c r="D15" s="61" t="str">
        <v>kg</v>
      </c>
      <c r="E15" s="64">
        <v>4</v>
      </c>
      <c r="F15" s="9">
        <v>30</v>
      </c>
      <c r="G15" s="51">
        <v>24</v>
      </c>
      <c r="H15" s="87" t="str">
        <f>VLOOKUP(A15,'Grower Contact Info'!$B$3:$E$32,4,FALSE)</f>
        <v>office.blacklands@gmail.com</v>
      </c>
      <c r="I15" s="13"/>
      <c r="J15" s="12"/>
      <c r="K15"/>
    </row>
    <row r="16" spans="1:15" ht="15">
      <c r="A16" s="8" t="str">
        <v>Blacklands</v>
      </c>
      <c r="B16" s="61" t="str">
        <v/>
      </c>
      <c r="C16" s="61" t="str">
        <v/>
      </c>
      <c r="D16" s="61" t="str">
        <v/>
      </c>
      <c r="E16" s="64" t="str">
        <v/>
      </c>
      <c r="F16" s="9" t="str">
        <v/>
      </c>
      <c r="G16" s="51" t="str">
        <v/>
      </c>
      <c r="H16" s="87" t="str">
        <f>VLOOKUP(A16,'Grower Contact Info'!$B$3:$E$32,4,FALSE)</f>
        <v>office.blacklands@gmail.com</v>
      </c>
      <c r="I16" s="13"/>
      <c r="J16" s="12"/>
      <c r="K16"/>
    </row>
    <row r="17" spans="1:11" ht="15">
      <c r="A17" s="8" t="str">
        <v>Blacklands</v>
      </c>
      <c r="B17" s="61" t="str">
        <v/>
      </c>
      <c r="C17" s="61" t="str">
        <v/>
      </c>
      <c r="D17" s="61" t="str">
        <v/>
      </c>
      <c r="E17" s="64" t="str">
        <v/>
      </c>
      <c r="F17" s="9" t="str">
        <v/>
      </c>
      <c r="G17" s="51" t="str">
        <v/>
      </c>
      <c r="H17" s="87" t="str">
        <f>VLOOKUP(A17,'Grower Contact Info'!$B$3:$E$32,4,FALSE)</f>
        <v>office.blacklands@gmail.com</v>
      </c>
      <c r="I17" s="13"/>
      <c r="J17" s="14"/>
      <c r="K17"/>
    </row>
    <row r="18" spans="1:11" ht="15">
      <c r="A18" s="8" t="str">
        <v>Blacklands</v>
      </c>
      <c r="B18" s="61" t="str">
        <v/>
      </c>
      <c r="C18" s="61" t="str">
        <v/>
      </c>
      <c r="D18" s="61" t="str">
        <v/>
      </c>
      <c r="E18" s="64" t="str">
        <v/>
      </c>
      <c r="F18" s="9" t="str">
        <v/>
      </c>
      <c r="G18" s="51" t="str">
        <v/>
      </c>
      <c r="H18" s="87" t="str">
        <f>VLOOKUP(A18,'Grower Contact Info'!$B$3:$E$32,4,FALSE)</f>
        <v>office.blacklands@gmail.com</v>
      </c>
      <c r="I18" s="13"/>
      <c r="J18" s="14"/>
      <c r="K18"/>
    </row>
    <row r="19" spans="1:11" ht="15">
      <c r="A19" s="8" t="str">
        <v>Blacklands</v>
      </c>
      <c r="B19" s="61" t="str">
        <v/>
      </c>
      <c r="C19" s="61" t="str">
        <v/>
      </c>
      <c r="D19" s="61" t="str">
        <v/>
      </c>
      <c r="E19" s="64" t="str">
        <v/>
      </c>
      <c r="F19" s="9" t="str">
        <v/>
      </c>
      <c r="G19" s="51" t="str">
        <v/>
      </c>
      <c r="H19" s="87" t="str">
        <f>VLOOKUP(A19,'Grower Contact Info'!$B$3:$E$32,4,FALSE)</f>
        <v>office.blacklands@gmail.com</v>
      </c>
      <c r="I19" s="13"/>
      <c r="J19" s="14"/>
      <c r="K19"/>
    </row>
    <row r="20" spans="1:11" ht="15">
      <c r="A20" s="8" t="str">
        <v>Blacklands</v>
      </c>
      <c r="B20" s="61" t="str">
        <v/>
      </c>
      <c r="C20" s="61" t="str">
        <v/>
      </c>
      <c r="D20" s="61" t="str">
        <v/>
      </c>
      <c r="E20" s="64" t="str">
        <v/>
      </c>
      <c r="F20" s="9" t="str">
        <v/>
      </c>
      <c r="G20" s="51" t="str">
        <v/>
      </c>
      <c r="H20" s="87" t="str">
        <f>VLOOKUP(A20,'Grower Contact Info'!$B$3:$E$32,4,FALSE)</f>
        <v>office.blacklands@gmail.com</v>
      </c>
      <c r="I20" s="13"/>
      <c r="J20" s="14"/>
      <c r="K20"/>
    </row>
    <row r="21" spans="1:11" ht="15">
      <c r="A21" s="8" t="str">
        <v>Blacklands</v>
      </c>
      <c r="B21" s="61" t="str">
        <v/>
      </c>
      <c r="C21" s="61" t="str">
        <v/>
      </c>
      <c r="D21" s="61" t="str">
        <v/>
      </c>
      <c r="E21" s="64" t="str">
        <v/>
      </c>
      <c r="F21" s="9" t="str">
        <v/>
      </c>
      <c r="G21" s="51" t="str">
        <v/>
      </c>
      <c r="H21" s="87" t="str">
        <f>VLOOKUP(A21,'Grower Contact Info'!$B$3:$E$32,4,FALSE)</f>
        <v>office.blacklands@gmail.com</v>
      </c>
      <c r="I21" s="13"/>
      <c r="J21" s="14"/>
      <c r="K21"/>
    </row>
    <row r="22" spans="1:11" ht="15">
      <c r="A22" s="8" t="str">
        <v>Blacklands</v>
      </c>
      <c r="B22" s="61" t="str">
        <v/>
      </c>
      <c r="C22" s="61" t="str">
        <v/>
      </c>
      <c r="D22" s="61" t="str">
        <v/>
      </c>
      <c r="E22" s="64" t="str">
        <v/>
      </c>
      <c r="F22" s="9" t="str">
        <v/>
      </c>
      <c r="G22" s="51" t="str">
        <v/>
      </c>
      <c r="H22" s="87" t="str">
        <f>VLOOKUP(A22,'Grower Contact Info'!$B$3:$E$32,4,FALSE)</f>
        <v>office.blacklands@gmail.com</v>
      </c>
      <c r="I22" s="13"/>
      <c r="J22" s="14"/>
      <c r="K22"/>
    </row>
    <row r="23" spans="1:11" ht="15">
      <c r="A23" s="8" t="str">
        <v>Blacklands</v>
      </c>
      <c r="B23" s="61" t="str">
        <v/>
      </c>
      <c r="C23" s="61" t="str">
        <v/>
      </c>
      <c r="D23" s="61" t="str">
        <v/>
      </c>
      <c r="E23" s="64" t="str">
        <v/>
      </c>
      <c r="F23" s="9" t="str">
        <v/>
      </c>
      <c r="G23" s="51" t="str">
        <v/>
      </c>
      <c r="H23" s="87" t="str">
        <f>VLOOKUP(A23,'Grower Contact Info'!$B$3:$E$32,4,FALSE)</f>
        <v>office.blacklands@gmail.com</v>
      </c>
      <c r="I23" s="13"/>
      <c r="J23" s="14"/>
      <c r="K23"/>
    </row>
    <row r="24" spans="1:11" ht="15">
      <c r="A24" s="8" t="str">
        <v>Blacklands</v>
      </c>
      <c r="B24" s="61" t="str">
        <v/>
      </c>
      <c r="C24" s="61" t="str">
        <v/>
      </c>
      <c r="D24" s="61" t="str">
        <v/>
      </c>
      <c r="E24" s="64" t="str">
        <v/>
      </c>
      <c r="F24" s="9" t="str">
        <v/>
      </c>
      <c r="G24" s="51" t="str">
        <v/>
      </c>
      <c r="H24" s="87" t="str">
        <f>VLOOKUP(A24,'Grower Contact Info'!$B$3:$E$32,4,FALSE)</f>
        <v>office.blacklands@gmail.com</v>
      </c>
      <c r="I24" s="13"/>
      <c r="J24" s="14"/>
      <c r="K24"/>
    </row>
    <row r="25" spans="1:11" ht="15">
      <c r="A25" s="8" t="str">
        <v>Blacklands</v>
      </c>
      <c r="B25" s="61" t="str">
        <v/>
      </c>
      <c r="C25" s="61" t="str">
        <v/>
      </c>
      <c r="D25" s="61" t="str">
        <v/>
      </c>
      <c r="E25" s="64" t="str">
        <v/>
      </c>
      <c r="F25" s="9" t="str">
        <v/>
      </c>
      <c r="G25" s="51" t="str">
        <v/>
      </c>
      <c r="H25" s="87" t="str">
        <f>VLOOKUP(A25,'Grower Contact Info'!$B$3:$E$32,4,FALSE)</f>
        <v>office.blacklands@gmail.com</v>
      </c>
      <c r="I25" s="13"/>
      <c r="J25" s="14"/>
      <c r="K25"/>
    </row>
    <row r="26" spans="1:11" ht="15">
      <c r="A26" s="8" t="str">
        <v>Blacklands</v>
      </c>
      <c r="B26" s="61" t="str">
        <v/>
      </c>
      <c r="C26" s="61" t="str">
        <v/>
      </c>
      <c r="D26" s="61" t="str">
        <v/>
      </c>
      <c r="E26" s="64" t="str">
        <v/>
      </c>
      <c r="F26" s="9" t="str">
        <v/>
      </c>
      <c r="G26" s="51" t="str">
        <v/>
      </c>
      <c r="H26" s="87" t="str">
        <f>VLOOKUP(A26,'Grower Contact Info'!$B$3:$E$32,4,FALSE)</f>
        <v>office.blacklands@gmail.com</v>
      </c>
      <c r="I26" s="13"/>
      <c r="J26" s="14"/>
      <c r="K26"/>
    </row>
    <row r="27" spans="1:11" ht="15">
      <c r="A27" s="8" t="str">
        <v>Blacklands</v>
      </c>
      <c r="B27" s="61" t="str">
        <v/>
      </c>
      <c r="C27" s="61" t="str">
        <v/>
      </c>
      <c r="D27" s="61" t="str">
        <v/>
      </c>
      <c r="E27" s="64" t="str">
        <v/>
      </c>
      <c r="F27" s="9" t="str">
        <v/>
      </c>
      <c r="G27" s="51" t="str">
        <v/>
      </c>
      <c r="H27" s="87" t="str">
        <f>VLOOKUP(A27,'Grower Contact Info'!$B$3:$E$32,4,FALSE)</f>
        <v>office.blacklands@gmail.com</v>
      </c>
      <c r="I27" s="13"/>
      <c r="J27" s="14"/>
      <c r="K27"/>
    </row>
    <row r="28" spans="1:11" ht="15">
      <c r="A28" s="8" t="str">
        <v>Blacklands</v>
      </c>
      <c r="B28" s="61" t="str">
        <v/>
      </c>
      <c r="C28" s="61" t="str">
        <v/>
      </c>
      <c r="D28" s="61" t="str">
        <v/>
      </c>
      <c r="E28" s="64" t="str">
        <v/>
      </c>
      <c r="F28" s="9" t="str">
        <v/>
      </c>
      <c r="G28" s="51" t="str">
        <v/>
      </c>
      <c r="H28" s="87" t="str">
        <f>VLOOKUP(A28,'Grower Contact Info'!$B$3:$E$32,4,FALSE)</f>
        <v>office.blacklands@gmail.com</v>
      </c>
      <c r="I28" s="13"/>
      <c r="J28" s="14"/>
      <c r="K28"/>
    </row>
    <row r="29" spans="1:11" ht="15">
      <c r="A29" s="8" t="str">
        <v>Blacklands</v>
      </c>
      <c r="B29" s="61" t="str">
        <v/>
      </c>
      <c r="C29" s="61" t="str">
        <v/>
      </c>
      <c r="D29" s="61" t="str">
        <v/>
      </c>
      <c r="E29" s="64" t="str">
        <v/>
      </c>
      <c r="F29" s="9" t="str">
        <v/>
      </c>
      <c r="G29" s="51" t="str">
        <v/>
      </c>
      <c r="H29" s="87" t="str">
        <f>VLOOKUP(A29,'Grower Contact Info'!$B$3:$E$32,4,FALSE)</f>
        <v>office.blacklands@gmail.com</v>
      </c>
      <c r="I29" s="13"/>
      <c r="J29" s="14"/>
      <c r="K29"/>
    </row>
    <row r="30" spans="1:11" ht="15">
      <c r="A30" s="8" t="str">
        <v>Blacklands</v>
      </c>
      <c r="B30" s="61" t="str">
        <v/>
      </c>
      <c r="C30" s="61" t="str">
        <v/>
      </c>
      <c r="D30" s="61" t="str">
        <v/>
      </c>
      <c r="E30" s="64" t="str">
        <v/>
      </c>
      <c r="F30" s="9" t="str">
        <v/>
      </c>
      <c r="G30" s="51" t="str">
        <v/>
      </c>
      <c r="H30" s="87" t="str">
        <f>VLOOKUP(A30,'Grower Contact Info'!$B$3:$E$32,4,FALSE)</f>
        <v>office.blacklands@gmail.com</v>
      </c>
      <c r="I30" s="13"/>
      <c r="J30" s="14"/>
      <c r="K30"/>
    </row>
    <row r="31" spans="1:11" ht="15">
      <c r="A31" s="8" t="str">
        <v>Worthy Earth at Bletchingdon</v>
      </c>
      <c r="B31" s="61" t="str">
        <v>Rainbow Chard</v>
      </c>
      <c r="C31" s="61" t="str">
        <v/>
      </c>
      <c r="D31" s="61" t="str">
        <v/>
      </c>
      <c r="E31" s="64">
        <v>6</v>
      </c>
      <c r="F31" s="9">
        <v>20</v>
      </c>
      <c r="G31" s="51">
        <v>2</v>
      </c>
      <c r="H31" s="87" t="str">
        <f>VLOOKUP(A31,'Grower Contact Info'!$B$3:$E$32,4,FALSE)</f>
        <v>harryfannon@gmail.com</v>
      </c>
      <c r="I31" s="13"/>
      <c r="J31" s="14"/>
      <c r="K31"/>
    </row>
    <row r="32" spans="1:11" ht="15">
      <c r="A32" s="8" t="str">
        <v>Worthy Earth at Bletchingdon</v>
      </c>
      <c r="B32" s="61" t="str">
        <v>Carrots</v>
      </c>
      <c r="C32" s="61" t="str">
        <v/>
      </c>
      <c r="D32" s="61" t="str">
        <v/>
      </c>
      <c r="E32" s="64">
        <v>2.25</v>
      </c>
      <c r="F32" s="9">
        <v>15</v>
      </c>
      <c r="G32" s="51">
        <v>15</v>
      </c>
      <c r="H32" s="87" t="str">
        <f>VLOOKUP(A32,'Grower Contact Info'!$B$3:$E$32,4,FALSE)</f>
        <v>harryfannon@gmail.com</v>
      </c>
      <c r="I32" s="13"/>
      <c r="J32" s="14"/>
      <c r="K32"/>
    </row>
    <row r="33" spans="1:11" ht="15">
      <c r="A33" s="8" t="str">
        <v>Worthy Earth at Bletchingdon</v>
      </c>
      <c r="B33" s="61" t="str">
        <v>Autumn Salad</v>
      </c>
      <c r="C33" s="61" t="str">
        <v/>
      </c>
      <c r="D33" s="61" t="str">
        <v/>
      </c>
      <c r="E33" s="64">
        <v>10</v>
      </c>
      <c r="F33" s="9">
        <v>3</v>
      </c>
      <c r="G33" s="51">
        <v>2</v>
      </c>
      <c r="H33" s="87" t="str">
        <f>VLOOKUP(A33,'Grower Contact Info'!$B$3:$E$32,4,FALSE)</f>
        <v>harryfannon@gmail.com</v>
      </c>
      <c r="I33" s="13"/>
      <c r="J33" s="12"/>
      <c r="K33"/>
    </row>
    <row r="34" spans="1:11" ht="15">
      <c r="A34" s="8" t="str">
        <v>Worthy Earth at Bletchingdon</v>
      </c>
      <c r="B34" s="61" t="str">
        <v/>
      </c>
      <c r="C34" s="61" t="str">
        <v/>
      </c>
      <c r="D34" s="61" t="str">
        <v/>
      </c>
      <c r="E34" s="64" t="str">
        <v/>
      </c>
      <c r="F34" s="9" t="str">
        <v/>
      </c>
      <c r="G34" s="51" t="str">
        <v/>
      </c>
      <c r="H34" s="87" t="str">
        <f>VLOOKUP(A34,'Grower Contact Info'!$B$3:$E$32,4,FALSE)</f>
        <v>harryfannon@gmail.com</v>
      </c>
      <c r="I34" s="13"/>
      <c r="J34" s="14"/>
      <c r="K34"/>
    </row>
    <row r="35" spans="1:11" ht="15">
      <c r="A35" s="8" t="str">
        <v>Worthy Earth at Bletchingdon</v>
      </c>
      <c r="B35" s="61" t="str">
        <v/>
      </c>
      <c r="C35" s="61" t="str">
        <v/>
      </c>
      <c r="D35" s="61" t="str">
        <v/>
      </c>
      <c r="E35" s="64" t="str">
        <v/>
      </c>
      <c r="F35" s="9" t="str">
        <v/>
      </c>
      <c r="G35" s="51" t="str">
        <v/>
      </c>
      <c r="H35" s="87" t="str">
        <f>VLOOKUP(A35,'Grower Contact Info'!$B$3:$E$32,4,FALSE)</f>
        <v>harryfannon@gmail.com</v>
      </c>
      <c r="I35" s="13"/>
      <c r="J35" s="14"/>
      <c r="K35"/>
    </row>
    <row r="36" spans="1:11" ht="15">
      <c r="A36" s="8" t="str">
        <v>Worthy Earth at Bletchingdon</v>
      </c>
      <c r="B36" s="61" t="str">
        <v/>
      </c>
      <c r="C36" s="61" t="str">
        <v/>
      </c>
      <c r="D36" s="61" t="str">
        <v/>
      </c>
      <c r="E36" s="64" t="str">
        <v/>
      </c>
      <c r="F36" s="9" t="str">
        <v/>
      </c>
      <c r="G36" s="51" t="str">
        <v/>
      </c>
      <c r="H36" s="87" t="str">
        <f>VLOOKUP(A36,'Grower Contact Info'!$B$3:$E$32,4,FALSE)</f>
        <v>harryfannon@gmail.com</v>
      </c>
      <c r="J36" s="14"/>
      <c r="K36"/>
    </row>
    <row r="37" spans="1:11" ht="15">
      <c r="A37" s="8" t="str">
        <v>Worthy Earth at Bletchingdon</v>
      </c>
      <c r="B37" s="61" t="str">
        <v/>
      </c>
      <c r="C37" s="61" t="str">
        <v/>
      </c>
      <c r="D37" s="61" t="str">
        <v/>
      </c>
      <c r="E37" s="64" t="str">
        <v/>
      </c>
      <c r="F37" s="9" t="str">
        <v/>
      </c>
      <c r="G37" s="51" t="str">
        <v/>
      </c>
      <c r="H37" s="87" t="str">
        <f>VLOOKUP(A37,'Grower Contact Info'!$B$3:$E$32,4,FALSE)</f>
        <v>harryfannon@gmail.com</v>
      </c>
      <c r="J37" s="14"/>
      <c r="K37"/>
    </row>
    <row r="38" spans="1:11" ht="15">
      <c r="A38" s="8" t="str">
        <v>Worthy Earth at Bletchingdon</v>
      </c>
      <c r="B38" s="61" t="str">
        <v/>
      </c>
      <c r="C38" s="61" t="str">
        <v/>
      </c>
      <c r="D38" s="61" t="str">
        <v/>
      </c>
      <c r="E38" s="64" t="str">
        <v/>
      </c>
      <c r="F38" s="9" t="str">
        <v/>
      </c>
      <c r="G38" s="51" t="str">
        <v/>
      </c>
      <c r="H38" s="87" t="str">
        <f>VLOOKUP(A38,'Grower Contact Info'!$B$3:$E$32,4,FALSE)</f>
        <v>harryfannon@gmail.com</v>
      </c>
      <c r="J38" s="14"/>
      <c r="K38"/>
    </row>
    <row r="39" spans="1:11" ht="15">
      <c r="A39" s="8" t="str">
        <v>Worthy Earth at Bletchingdon</v>
      </c>
      <c r="B39" s="61" t="str">
        <v/>
      </c>
      <c r="C39" s="61" t="str">
        <v/>
      </c>
      <c r="D39" s="61" t="str">
        <v/>
      </c>
      <c r="E39" s="64" t="str">
        <v/>
      </c>
      <c r="F39" s="9" t="str">
        <v/>
      </c>
      <c r="G39" s="51" t="str">
        <v/>
      </c>
      <c r="H39" s="87" t="str">
        <f>VLOOKUP(A39,'Grower Contact Info'!$B$3:$E$32,4,FALSE)</f>
        <v>harryfannon@gmail.com</v>
      </c>
      <c r="J39" s="14"/>
      <c r="K39"/>
    </row>
    <row r="40" spans="1:11" ht="15">
      <c r="A40" s="8" t="str">
        <v>Worthy Earth at Bletchingdon</v>
      </c>
      <c r="B40" s="61" t="str">
        <v/>
      </c>
      <c r="C40" s="61" t="str">
        <v/>
      </c>
      <c r="D40" s="61" t="str">
        <v/>
      </c>
      <c r="E40" s="64" t="str">
        <v/>
      </c>
      <c r="F40" s="9" t="str">
        <v/>
      </c>
      <c r="G40" s="51" t="str">
        <v/>
      </c>
      <c r="H40" s="87" t="str">
        <f>VLOOKUP(A40,'Grower Contact Info'!$B$3:$E$32,4,FALSE)</f>
        <v>harryfannon@gmail.com</v>
      </c>
      <c r="J40" s="14"/>
      <c r="K40"/>
    </row>
    <row r="41" spans="1:11" ht="15">
      <c r="A41" s="8" t="str">
        <v>Worthy Earth at Bletchingdon</v>
      </c>
      <c r="B41" s="61" t="str">
        <v/>
      </c>
      <c r="C41" s="61" t="str">
        <v/>
      </c>
      <c r="D41" s="61" t="str">
        <v/>
      </c>
      <c r="E41" s="64" t="str">
        <v/>
      </c>
      <c r="F41" s="9" t="str">
        <v/>
      </c>
      <c r="G41" s="51" t="str">
        <v/>
      </c>
      <c r="H41" s="87" t="str">
        <f>VLOOKUP(A41,'Grower Contact Info'!$B$3:$E$32,4,FALSE)</f>
        <v>harryfannon@gmail.com</v>
      </c>
      <c r="J41" s="14"/>
      <c r="K41"/>
    </row>
    <row r="42" spans="1:11" ht="15">
      <c r="A42" s="15" t="str">
        <v>Worthy Earth at Bletchingdon</v>
      </c>
      <c r="B42" s="62" t="str">
        <v/>
      </c>
      <c r="C42" s="62" t="str">
        <v/>
      </c>
      <c r="D42" s="62" t="str">
        <v/>
      </c>
      <c r="E42" s="65" t="str">
        <v/>
      </c>
      <c r="F42" s="9" t="str">
        <v/>
      </c>
      <c r="G42" s="51" t="str">
        <v/>
      </c>
      <c r="H42" s="87" t="str">
        <f>VLOOKUP(A42,'Grower Contact Info'!$B$3:$E$32,4,FALSE)</f>
        <v>harryfannon@gmail.com</v>
      </c>
      <c r="J42" s="14"/>
      <c r="K42"/>
    </row>
    <row r="43" spans="1:11" ht="15">
      <c r="A43" s="17" t="str">
        <v>Worthy Earth at Bletchingdon</v>
      </c>
      <c r="B43" s="63" t="str">
        <v/>
      </c>
      <c r="C43" s="63" t="str">
        <v/>
      </c>
      <c r="D43" s="63" t="str">
        <v/>
      </c>
      <c r="E43" s="66" t="str">
        <v/>
      </c>
      <c r="F43" s="9" t="str">
        <v/>
      </c>
      <c r="G43" s="51" t="str">
        <v/>
      </c>
      <c r="H43" s="87" t="str">
        <f>VLOOKUP(A43,'Grower Contact Info'!$B$3:$E$32,4,FALSE)</f>
        <v>harryfannon@gmail.com</v>
      </c>
      <c r="J43" s="14"/>
      <c r="K43"/>
    </row>
    <row r="44" spans="1:11" ht="15">
      <c r="A44" s="17" t="str">
        <v>Worthy Earth at Bletchingdon</v>
      </c>
      <c r="B44" s="63" t="str">
        <v/>
      </c>
      <c r="C44" s="63" t="str">
        <v/>
      </c>
      <c r="D44" s="63" t="str">
        <v/>
      </c>
      <c r="E44" s="66" t="str">
        <v/>
      </c>
      <c r="F44" s="9" t="str">
        <v/>
      </c>
      <c r="G44" s="51" t="str">
        <v/>
      </c>
      <c r="H44" s="87" t="str">
        <f>VLOOKUP(A44,'Grower Contact Info'!$B$3:$E$32,4,FALSE)</f>
        <v>harryfannon@gmail.com</v>
      </c>
      <c r="J44" s="14"/>
      <c r="K44"/>
    </row>
    <row r="45" spans="1:11" ht="15">
      <c r="A45" s="17" t="str">
        <v>Worthy Earth at Bletchingdon</v>
      </c>
      <c r="B45" s="63" t="str">
        <v/>
      </c>
      <c r="C45" s="63" t="str">
        <v/>
      </c>
      <c r="D45" s="63" t="str">
        <v/>
      </c>
      <c r="E45" s="66" t="str">
        <v/>
      </c>
      <c r="F45" s="9" t="str">
        <v/>
      </c>
      <c r="G45" s="51" t="str">
        <v/>
      </c>
      <c r="H45" s="87" t="str">
        <f>VLOOKUP(A45,'Grower Contact Info'!$B$3:$E$32,4,FALSE)</f>
        <v>harryfannon@gmail.com</v>
      </c>
      <c r="J45" s="14"/>
      <c r="K45"/>
    </row>
    <row r="46" spans="1:11" ht="15">
      <c r="A46" s="17" t="str">
        <v>Worthy Earth at Bletchingdon</v>
      </c>
      <c r="B46" s="63" t="str">
        <v/>
      </c>
      <c r="C46" s="63" t="str">
        <v/>
      </c>
      <c r="D46" s="63" t="str">
        <v/>
      </c>
      <c r="E46" s="66" t="str">
        <v/>
      </c>
      <c r="F46" s="9" t="str">
        <v/>
      </c>
      <c r="G46" s="51" t="str">
        <v/>
      </c>
      <c r="H46" s="87" t="str">
        <f>VLOOKUP(A46,'Grower Contact Info'!$B$3:$E$32,4,FALSE)</f>
        <v>harryfannon@gmail.com</v>
      </c>
      <c r="J46" s="14"/>
      <c r="K46"/>
    </row>
    <row r="47" spans="1:11" ht="15">
      <c r="A47" s="17" t="str">
        <v>Worthy Earth at Bletchingdon</v>
      </c>
      <c r="B47" s="63" t="str">
        <v/>
      </c>
      <c r="C47" s="63" t="str">
        <v/>
      </c>
      <c r="D47" s="63" t="str">
        <v/>
      </c>
      <c r="E47" s="66" t="str">
        <v/>
      </c>
      <c r="F47" s="9" t="str">
        <v/>
      </c>
      <c r="G47" s="51" t="str">
        <v/>
      </c>
      <c r="H47" s="87" t="str">
        <f>VLOOKUP(A47,'Grower Contact Info'!$B$3:$E$32,4,FALSE)</f>
        <v>harryfannon@gmail.com</v>
      </c>
      <c r="J47" s="14"/>
      <c r="K47"/>
    </row>
    <row r="48" spans="1:11" ht="15">
      <c r="A48" s="8" t="str">
        <v>Worthy Earth at Bletchingdon</v>
      </c>
      <c r="B48" s="61" t="str">
        <v/>
      </c>
      <c r="C48" s="61" t="str">
        <v/>
      </c>
      <c r="D48" s="61" t="str">
        <v/>
      </c>
      <c r="E48" s="64" t="str">
        <v/>
      </c>
      <c r="F48" s="9" t="str">
        <v/>
      </c>
      <c r="G48" s="51" t="str">
        <v/>
      </c>
      <c r="H48" s="87" t="str">
        <f>VLOOKUP(A48,'Grower Contact Info'!$B$3:$E$32,4,FALSE)</f>
        <v>harryfannon@gmail.com</v>
      </c>
      <c r="J48" s="14"/>
      <c r="K48"/>
    </row>
    <row r="49" spans="1:11" ht="15">
      <c r="A49" s="8" t="str">
        <v>Worthy Earth at Bletchingdon</v>
      </c>
      <c r="B49" s="61" t="str">
        <v/>
      </c>
      <c r="C49" s="61" t="str">
        <v/>
      </c>
      <c r="D49" s="61" t="str">
        <v/>
      </c>
      <c r="E49" s="64" t="str">
        <v/>
      </c>
      <c r="F49" s="9" t="str">
        <v/>
      </c>
      <c r="G49" s="51" t="str">
        <v/>
      </c>
      <c r="H49" s="87" t="str">
        <f>VLOOKUP(A49,'Grower Contact Info'!$B$3:$E$32,4,FALSE)</f>
        <v>harryfannon@gmail.com</v>
      </c>
      <c r="J49" s="14"/>
      <c r="K49"/>
    </row>
    <row r="50" spans="1:11" ht="15">
      <c r="A50" s="8" t="str">
        <v>Worthy Earth at Bletchingdon</v>
      </c>
      <c r="B50" s="61" t="str">
        <v/>
      </c>
      <c r="C50" s="61" t="str">
        <v/>
      </c>
      <c r="D50" s="61" t="str">
        <v/>
      </c>
      <c r="E50" s="64" t="str">
        <v/>
      </c>
      <c r="F50" s="9" t="str">
        <v/>
      </c>
      <c r="G50" s="51" t="str">
        <v/>
      </c>
      <c r="H50" s="87" t="str">
        <f>VLOOKUP(A50,'Grower Contact Info'!$B$3:$E$32,4,FALSE)</f>
        <v>harryfannon@gmail.com</v>
      </c>
      <c r="J50" s="14"/>
      <c r="K50"/>
    </row>
    <row r="51" spans="1:11" ht="15">
      <c r="A51" s="8" t="str">
        <v>Worthy Earth at Bletchingdon</v>
      </c>
      <c r="B51" s="61" t="str">
        <v/>
      </c>
      <c r="C51" s="61" t="str">
        <v/>
      </c>
      <c r="D51" s="61" t="str">
        <v/>
      </c>
      <c r="E51" s="64" t="str">
        <v/>
      </c>
      <c r="F51" s="9" t="str">
        <v/>
      </c>
      <c r="G51" s="51" t="str">
        <v/>
      </c>
      <c r="H51" s="87" t="str">
        <f>VLOOKUP(A51,'Grower Contact Info'!$B$3:$E$32,4,FALSE)</f>
        <v>harryfannon@gmail.com</v>
      </c>
      <c r="J51" s="14"/>
      <c r="K51"/>
    </row>
    <row r="52" spans="1:11" ht="15">
      <c r="A52" s="8" t="str">
        <v>Worthy Earth at Bletchingdon</v>
      </c>
      <c r="B52" s="61" t="str">
        <v/>
      </c>
      <c r="C52" s="61" t="str">
        <v/>
      </c>
      <c r="D52" s="61" t="str">
        <v/>
      </c>
      <c r="E52" s="64" t="str">
        <v/>
      </c>
      <c r="F52" s="9" t="str">
        <v/>
      </c>
      <c r="G52" s="51" t="str">
        <v/>
      </c>
      <c r="H52" s="87" t="str">
        <f>VLOOKUP(A52,'Grower Contact Info'!$B$3:$E$32,4,FALSE)</f>
        <v>harryfannon@gmail.com</v>
      </c>
      <c r="J52" s="14"/>
      <c r="K52"/>
    </row>
    <row r="53" spans="1:11" ht="15">
      <c r="A53" s="8" t="str">
        <v>Worthy Earth at Bletchingdon</v>
      </c>
      <c r="B53" s="61" t="str">
        <v/>
      </c>
      <c r="C53" s="61" t="str">
        <v/>
      </c>
      <c r="D53" s="61" t="str">
        <v/>
      </c>
      <c r="E53" s="64" t="str">
        <v/>
      </c>
      <c r="F53" s="9" t="str">
        <v/>
      </c>
      <c r="G53" s="51" t="str">
        <v/>
      </c>
      <c r="H53" s="87" t="str">
        <f>VLOOKUP(A53,'Grower Contact Info'!$B$3:$E$32,4,FALSE)</f>
        <v>harryfannon@gmail.com</v>
      </c>
      <c r="J53" s="14"/>
      <c r="K53"/>
    </row>
    <row r="54" spans="1:11" ht="15">
      <c r="A54" s="8" t="str">
        <v>Worthy Earth at Bletchingdon</v>
      </c>
      <c r="B54" s="61" t="str">
        <v/>
      </c>
      <c r="C54" s="61" t="str">
        <v/>
      </c>
      <c r="D54" s="61" t="str">
        <v/>
      </c>
      <c r="E54" s="64" t="str">
        <v/>
      </c>
      <c r="F54" s="9" t="str">
        <v/>
      </c>
      <c r="G54" s="51" t="str">
        <v/>
      </c>
      <c r="H54" s="87" t="str">
        <f>VLOOKUP(A54,'Grower Contact Info'!$B$3:$E$32,4,FALSE)</f>
        <v>harryfannon@gmail.com</v>
      </c>
      <c r="J54" s="14"/>
      <c r="K54"/>
    </row>
    <row r="55" spans="1:11" ht="15">
      <c r="A55" s="8" t="str">
        <v>Worthy Earth at Bletchingdon</v>
      </c>
      <c r="B55" s="61" t="str">
        <v/>
      </c>
      <c r="C55" s="61" t="str">
        <v/>
      </c>
      <c r="D55" s="61" t="str">
        <v/>
      </c>
      <c r="E55" s="64" t="str">
        <v/>
      </c>
      <c r="F55" s="9" t="str">
        <v/>
      </c>
      <c r="G55" s="51" t="str">
        <v/>
      </c>
      <c r="H55" s="87" t="str">
        <f>VLOOKUP(A55,'Grower Contact Info'!$B$3:$E$32,4,FALSE)</f>
        <v>harryfannon@gmail.com</v>
      </c>
      <c r="J55" s="14"/>
      <c r="K55"/>
    </row>
    <row r="56" spans="1:11" ht="15">
      <c r="A56" s="8" t="str">
        <v>Bruern Farms</v>
      </c>
      <c r="B56" s="61" t="str">
        <v>Einkorn Flour</v>
      </c>
      <c r="C56" s="61" t="str">
        <v> </v>
      </c>
      <c r="D56" s="61" t="str">
        <v>kg</v>
      </c>
      <c r="E56" s="64">
        <v>3</v>
      </c>
      <c r="F56" s="9">
        <v>40</v>
      </c>
      <c r="G56" s="51">
        <v>40</v>
      </c>
      <c r="H56" s="87" t="str">
        <f>VLOOKUP(A56,'Grower Contact Info'!$B$3:$E$32,4,FALSE)</f>
        <v>henry@bruernfarms.co.uk</v>
      </c>
      <c r="J56" s="14"/>
      <c r="K56"/>
    </row>
    <row r="57" spans="1:11" ht="15">
      <c r="A57" s="8" t="str">
        <v>Bruern Farms</v>
      </c>
      <c r="B57" s="61" t="str">
        <v>Wholemeal Flour</v>
      </c>
      <c r="C57" s="61" t="str">
        <v> </v>
      </c>
      <c r="D57" s="61" t="str">
        <v>kg</v>
      </c>
      <c r="E57" s="64">
        <v>1.25</v>
      </c>
      <c r="F57" s="9">
        <v>100</v>
      </c>
      <c r="G57" s="51">
        <v>100</v>
      </c>
      <c r="H57" s="87" t="str">
        <f>VLOOKUP(A57,'Grower Contact Info'!$B$3:$E$32,4,FALSE)</f>
        <v>henry@bruernfarms.co.uk</v>
      </c>
      <c r="J57" s="12"/>
      <c r="K57"/>
    </row>
    <row r="58" spans="1:11" ht="15">
      <c r="A58" s="8" t="str">
        <v>Bruern Farms</v>
      </c>
      <c r="B58" s="61" t="str">
        <v>white flour</v>
      </c>
      <c r="C58" s="61" t="str">
        <v> </v>
      </c>
      <c r="D58" s="61" t="str">
        <v>kg</v>
      </c>
      <c r="E58" s="64">
        <v>1.25</v>
      </c>
      <c r="F58" s="9">
        <v>100</v>
      </c>
      <c r="G58" s="51">
        <v>100</v>
      </c>
      <c r="H58" s="87" t="str">
        <f>VLOOKUP(A58,'Grower Contact Info'!$B$3:$E$32,4,FALSE)</f>
        <v>henry@bruernfarms.co.uk</v>
      </c>
      <c r="J58" s="14"/>
      <c r="K58"/>
    </row>
    <row r="59" spans="1:11" ht="15">
      <c r="A59" s="8" t="str">
        <v>Bruern Farms</v>
      </c>
      <c r="B59" s="61" t="str">
        <v/>
      </c>
      <c r="C59" s="61" t="str">
        <v/>
      </c>
      <c r="D59" s="61" t="str">
        <v/>
      </c>
      <c r="E59" s="64" t="str">
        <v/>
      </c>
      <c r="F59" s="9" t="str">
        <v/>
      </c>
      <c r="G59" s="51" t="str">
        <v/>
      </c>
      <c r="H59" s="87" t="str">
        <f>VLOOKUP(A59,'Grower Contact Info'!$B$3:$E$32,4,FALSE)</f>
        <v>henry@bruernfarms.co.uk</v>
      </c>
      <c r="J59" s="14"/>
      <c r="K59"/>
    </row>
    <row r="60" spans="1:11" ht="15">
      <c r="A60" s="8" t="str">
        <v>Bruern Farms</v>
      </c>
      <c r="B60" s="61" t="str">
        <v/>
      </c>
      <c r="C60" s="61" t="str">
        <v/>
      </c>
      <c r="D60" s="61" t="str">
        <v/>
      </c>
      <c r="E60" s="64" t="str">
        <v/>
      </c>
      <c r="F60" s="9" t="str">
        <v/>
      </c>
      <c r="G60" s="51" t="str">
        <v/>
      </c>
      <c r="H60" s="87" t="str">
        <f>VLOOKUP(A60,'Grower Contact Info'!$B$3:$E$32,4,FALSE)</f>
        <v>henry@bruernfarms.co.uk</v>
      </c>
      <c r="J60" s="14"/>
      <c r="K60"/>
    </row>
    <row r="61" spans="1:11" ht="15">
      <c r="A61" s="8" t="str">
        <v>Bruern Farms</v>
      </c>
      <c r="B61" s="61" t="str">
        <v/>
      </c>
      <c r="C61" s="61" t="str">
        <v/>
      </c>
      <c r="D61" s="61" t="str">
        <v/>
      </c>
      <c r="E61" s="64" t="str">
        <v/>
      </c>
      <c r="F61" s="9" t="str">
        <v/>
      </c>
      <c r="G61" s="51" t="str">
        <v/>
      </c>
      <c r="H61" s="87" t="str">
        <f>VLOOKUP(A61,'Grower Contact Info'!$B$3:$E$32,4,FALSE)</f>
        <v>henry@bruernfarms.co.uk</v>
      </c>
      <c r="J61" s="14"/>
      <c r="K61"/>
    </row>
    <row r="62" spans="1:11" ht="15">
      <c r="A62" s="8" t="str">
        <v>Bruern Farms</v>
      </c>
      <c r="B62" s="61" t="str">
        <v/>
      </c>
      <c r="C62" s="61" t="str">
        <v/>
      </c>
      <c r="D62" s="61" t="str">
        <v/>
      </c>
      <c r="E62" s="64" t="str">
        <v/>
      </c>
      <c r="F62" s="9" t="str">
        <v/>
      </c>
      <c r="G62" s="51" t="str">
        <v/>
      </c>
      <c r="H62" s="87" t="str">
        <f>VLOOKUP(A62,'Grower Contact Info'!$B$3:$E$32,4,FALSE)</f>
        <v>henry@bruernfarms.co.uk</v>
      </c>
      <c r="J62" s="14"/>
      <c r="K62"/>
    </row>
    <row r="63" spans="1:11" ht="15">
      <c r="A63" s="8" t="str">
        <v>Bruern Farms</v>
      </c>
      <c r="B63" s="61" t="str">
        <v/>
      </c>
      <c r="C63" s="61" t="str">
        <v/>
      </c>
      <c r="D63" s="61" t="str">
        <v/>
      </c>
      <c r="E63" s="64" t="str">
        <v/>
      </c>
      <c r="F63" s="9" t="str">
        <v/>
      </c>
      <c r="G63" s="51" t="str">
        <v/>
      </c>
      <c r="H63" s="87" t="str">
        <f>VLOOKUP(A63,'Grower Contact Info'!$B$3:$E$32,4,FALSE)</f>
        <v>henry@bruernfarms.co.uk</v>
      </c>
      <c r="J63" s="14"/>
      <c r="K63"/>
    </row>
    <row r="64" spans="1:11" ht="15">
      <c r="A64" s="8" t="str">
        <v>Bruern Farms</v>
      </c>
      <c r="B64" s="61" t="str">
        <v/>
      </c>
      <c r="C64" s="61" t="str">
        <v/>
      </c>
      <c r="D64" s="61" t="str">
        <v/>
      </c>
      <c r="E64" s="64" t="str">
        <v/>
      </c>
      <c r="F64" s="9" t="str">
        <v/>
      </c>
      <c r="G64" s="51" t="str">
        <v/>
      </c>
      <c r="H64" s="87" t="str">
        <f>VLOOKUP(A64,'Grower Contact Info'!$B$3:$E$32,4,FALSE)</f>
        <v>henry@bruernfarms.co.uk</v>
      </c>
      <c r="J64" s="14"/>
      <c r="K64"/>
    </row>
    <row r="65" spans="1:11" ht="15">
      <c r="A65" s="8" t="str">
        <v>Bruern Farms</v>
      </c>
      <c r="B65" s="61" t="str">
        <v/>
      </c>
      <c r="C65" s="61" t="str">
        <v/>
      </c>
      <c r="D65" s="61" t="str">
        <v/>
      </c>
      <c r="E65" s="64" t="str">
        <v/>
      </c>
      <c r="F65" s="9" t="str">
        <v/>
      </c>
      <c r="G65" s="51" t="str">
        <v/>
      </c>
      <c r="H65" s="87" t="str">
        <f>VLOOKUP(A65,'Grower Contact Info'!$B$3:$E$32,4,FALSE)</f>
        <v>henry@bruernfarms.co.uk</v>
      </c>
      <c r="J65" s="14"/>
      <c r="K65"/>
    </row>
    <row r="66" spans="1:11" ht="15">
      <c r="A66" s="8" t="str">
        <v>Bruern Farms</v>
      </c>
      <c r="B66" s="61" t="str">
        <v/>
      </c>
      <c r="C66" s="61" t="str">
        <v/>
      </c>
      <c r="D66" s="61" t="str">
        <v/>
      </c>
      <c r="E66" s="64" t="str">
        <v/>
      </c>
      <c r="F66" s="9" t="str">
        <v/>
      </c>
      <c r="G66" s="51" t="str">
        <v/>
      </c>
      <c r="H66" s="87" t="str">
        <f>VLOOKUP(A66,'Grower Contact Info'!$B$3:$E$32,4,FALSE)</f>
        <v>henry@bruernfarms.co.uk</v>
      </c>
      <c r="J66" s="14"/>
      <c r="K66"/>
    </row>
    <row r="67" spans="1:11" ht="15">
      <c r="A67" s="8" t="str">
        <v>Bruern Farms</v>
      </c>
      <c r="B67" s="61" t="str">
        <v/>
      </c>
      <c r="C67" s="61" t="str">
        <v/>
      </c>
      <c r="D67" s="61" t="str">
        <v/>
      </c>
      <c r="E67" s="64" t="str">
        <v/>
      </c>
      <c r="F67" s="9" t="str">
        <v/>
      </c>
      <c r="G67" s="51" t="str">
        <v/>
      </c>
      <c r="H67" s="87" t="str">
        <f>VLOOKUP(A67,'Grower Contact Info'!$B$3:$E$32,4,FALSE)</f>
        <v>henry@bruernfarms.co.uk</v>
      </c>
      <c r="J67" s="14"/>
      <c r="K67"/>
    </row>
    <row r="68" spans="1:11" ht="15">
      <c r="A68" s="8" t="str">
        <v>Bruern Farms</v>
      </c>
      <c r="B68" s="61" t="str">
        <v/>
      </c>
      <c r="C68" s="61" t="str">
        <v/>
      </c>
      <c r="D68" s="61" t="str">
        <v/>
      </c>
      <c r="E68" s="64" t="str">
        <v/>
      </c>
      <c r="F68" s="9" t="str">
        <v/>
      </c>
      <c r="G68" s="51" t="str">
        <v/>
      </c>
      <c r="H68" s="87" t="str">
        <f>VLOOKUP(A68,'Grower Contact Info'!$B$3:$E$32,4,FALSE)</f>
        <v>henry@bruernfarms.co.uk</v>
      </c>
      <c r="J68" s="14"/>
      <c r="K68"/>
    </row>
    <row r="69" spans="1:11" ht="15">
      <c r="A69" s="8" t="str">
        <v>Bruern Farms</v>
      </c>
      <c r="B69" s="61" t="str">
        <v/>
      </c>
      <c r="C69" s="61" t="str">
        <v/>
      </c>
      <c r="D69" s="61" t="str">
        <v/>
      </c>
      <c r="E69" s="64" t="str">
        <v/>
      </c>
      <c r="F69" s="9" t="str">
        <v/>
      </c>
      <c r="G69" s="51" t="str">
        <v/>
      </c>
      <c r="H69" s="87" t="str">
        <f>VLOOKUP(A69,'Grower Contact Info'!$B$3:$E$32,4,FALSE)</f>
        <v>henry@bruernfarms.co.uk</v>
      </c>
      <c r="J69" s="14"/>
      <c r="K69"/>
    </row>
    <row r="70" spans="1:11" ht="15">
      <c r="A70" s="8" t="str">
        <v>Bruern Farms</v>
      </c>
      <c r="B70" s="61" t="str">
        <v/>
      </c>
      <c r="C70" s="61" t="str">
        <v/>
      </c>
      <c r="D70" s="61" t="str">
        <v/>
      </c>
      <c r="E70" s="64" t="str">
        <v/>
      </c>
      <c r="F70" s="9" t="str">
        <v/>
      </c>
      <c r="G70" s="51" t="str">
        <v/>
      </c>
      <c r="H70" s="87" t="str">
        <f>VLOOKUP(A70,'Grower Contact Info'!$B$3:$E$32,4,FALSE)</f>
        <v>henry@bruernfarms.co.uk</v>
      </c>
      <c r="J70" s="14"/>
      <c r="K70"/>
    </row>
    <row r="71" spans="1:11" ht="15">
      <c r="A71" s="8" t="str">
        <v>Bruern Farms</v>
      </c>
      <c r="B71" s="61" t="str">
        <v/>
      </c>
      <c r="C71" s="61" t="str">
        <v/>
      </c>
      <c r="D71" s="61" t="str">
        <v/>
      </c>
      <c r="E71" s="64" t="str">
        <v/>
      </c>
      <c r="F71" s="9" t="str">
        <v/>
      </c>
      <c r="G71" s="51" t="str">
        <v/>
      </c>
      <c r="H71" s="87" t="str">
        <f>VLOOKUP(A71,'Grower Contact Info'!$B$3:$E$32,4,FALSE)</f>
        <v>henry@bruernfarms.co.uk</v>
      </c>
      <c r="J71" s="14"/>
      <c r="K71"/>
    </row>
    <row r="72" spans="1:11" ht="15">
      <c r="A72" s="8" t="str">
        <v>Bruern Farms</v>
      </c>
      <c r="B72" s="61" t="str">
        <v/>
      </c>
      <c r="C72" s="61" t="str">
        <v/>
      </c>
      <c r="D72" s="61" t="str">
        <v/>
      </c>
      <c r="E72" s="64" t="str">
        <v/>
      </c>
      <c r="F72" s="9" t="str">
        <v/>
      </c>
      <c r="G72" s="51" t="str">
        <v/>
      </c>
      <c r="H72" s="87" t="str">
        <f>VLOOKUP(A72,'Grower Contact Info'!$B$3:$E$32,4,FALSE)</f>
        <v>henry@bruernfarms.co.uk</v>
      </c>
      <c r="J72" s="14"/>
      <c r="K72"/>
    </row>
    <row r="73" spans="1:11" ht="15">
      <c r="A73" s="8" t="str">
        <v>Bruern Farms</v>
      </c>
      <c r="B73" s="61" t="str">
        <v/>
      </c>
      <c r="C73" s="61" t="str">
        <v/>
      </c>
      <c r="D73" s="61" t="str">
        <v/>
      </c>
      <c r="E73" s="64" t="str">
        <v/>
      </c>
      <c r="F73" s="9" t="str">
        <v/>
      </c>
      <c r="G73" s="51" t="str">
        <v/>
      </c>
      <c r="H73" s="87" t="str">
        <f>VLOOKUP(A73,'Grower Contact Info'!$B$3:$E$32,4,FALSE)</f>
        <v>henry@bruernfarms.co.uk</v>
      </c>
      <c r="J73" s="14"/>
      <c r="K73"/>
    </row>
    <row r="74" spans="1:11" ht="15">
      <c r="A74" s="8" t="str">
        <v>Bruern Farms</v>
      </c>
      <c r="B74" s="61" t="str">
        <v/>
      </c>
      <c r="C74" s="61" t="str">
        <v/>
      </c>
      <c r="D74" s="61" t="str">
        <v/>
      </c>
      <c r="E74" s="64" t="str">
        <v/>
      </c>
      <c r="F74" s="9" t="str">
        <v/>
      </c>
      <c r="G74" s="51" t="str">
        <v/>
      </c>
      <c r="H74" s="87" t="str">
        <f>VLOOKUP(A74,'Grower Contact Info'!$B$3:$E$32,4,FALSE)</f>
        <v>henry@bruernfarms.co.uk</v>
      </c>
      <c r="J74" s="14"/>
      <c r="K74"/>
    </row>
    <row r="75" spans="1:11" ht="15">
      <c r="A75" s="8" t="str">
        <v>Bruern Farms</v>
      </c>
      <c r="B75" s="61" t="str">
        <v/>
      </c>
      <c r="C75" s="61" t="str">
        <v/>
      </c>
      <c r="D75" s="61" t="str">
        <v/>
      </c>
      <c r="E75" s="64" t="str">
        <v/>
      </c>
      <c r="F75" s="9" t="str">
        <v/>
      </c>
      <c r="G75" s="51" t="str">
        <v/>
      </c>
      <c r="H75" s="87" t="str">
        <f>VLOOKUP(A75,'Grower Contact Info'!$B$3:$E$32,4,FALSE)</f>
        <v>henry@bruernfarms.co.uk</v>
      </c>
      <c r="J75" s="14"/>
      <c r="K75"/>
    </row>
    <row r="76" spans="1:11" ht="15">
      <c r="A76" s="8" t="str">
        <v>Bruern Farms</v>
      </c>
      <c r="B76" s="61" t="str">
        <v/>
      </c>
      <c r="C76" s="61" t="str">
        <v/>
      </c>
      <c r="D76" s="61" t="str">
        <v/>
      </c>
      <c r="E76" s="64" t="str">
        <v/>
      </c>
      <c r="F76" s="9" t="str">
        <v/>
      </c>
      <c r="G76" s="51" t="str">
        <v/>
      </c>
      <c r="H76" s="87" t="str">
        <f>VLOOKUP(A76,'Grower Contact Info'!$B$3:$E$32,4,FALSE)</f>
        <v>henry@bruernfarms.co.uk</v>
      </c>
      <c r="J76" s="14"/>
      <c r="K76"/>
    </row>
    <row r="77" spans="1:11" ht="15">
      <c r="A77" s="8" t="str">
        <v>Bruern Farms</v>
      </c>
      <c r="B77" s="61" t="str">
        <v/>
      </c>
      <c r="C77" s="61" t="str">
        <v/>
      </c>
      <c r="D77" s="61" t="str">
        <v/>
      </c>
      <c r="E77" s="64" t="str">
        <v/>
      </c>
      <c r="F77" s="9" t="str">
        <v/>
      </c>
      <c r="G77" s="51" t="str">
        <v/>
      </c>
      <c r="H77" s="87" t="str">
        <f>VLOOKUP(A77,'Grower Contact Info'!$B$3:$E$32,4,FALSE)</f>
        <v>henry@bruernfarms.co.uk</v>
      </c>
      <c r="J77" s="14"/>
      <c r="K77"/>
    </row>
    <row r="78" spans="1:11" ht="15">
      <c r="A78" s="8" t="str">
        <v>Bruern Farms</v>
      </c>
      <c r="B78" s="61" t="str">
        <v/>
      </c>
      <c r="C78" s="61" t="str">
        <v/>
      </c>
      <c r="D78" s="61" t="str">
        <v/>
      </c>
      <c r="E78" s="64" t="str">
        <v/>
      </c>
      <c r="F78" s="9" t="str">
        <v/>
      </c>
      <c r="G78" s="51" t="str">
        <v/>
      </c>
      <c r="H78" s="87" t="str">
        <f>VLOOKUP(A78,'Grower Contact Info'!$B$3:$E$32,4,FALSE)</f>
        <v>henry@bruernfarms.co.uk</v>
      </c>
      <c r="J78" s="14"/>
      <c r="K78"/>
    </row>
    <row r="79" spans="1:11" ht="15">
      <c r="A79" s="8" t="str">
        <v>Bruern Farms</v>
      </c>
      <c r="B79" s="61" t="str">
        <v/>
      </c>
      <c r="C79" s="61" t="str">
        <v/>
      </c>
      <c r="D79" s="61" t="str">
        <v/>
      </c>
      <c r="E79" s="64" t="str">
        <v/>
      </c>
      <c r="F79" s="9" t="str">
        <v/>
      </c>
      <c r="G79" s="51" t="str">
        <v/>
      </c>
      <c r="H79" s="87" t="str">
        <f>VLOOKUP(A79,'Grower Contact Info'!$B$3:$E$32,4,FALSE)</f>
        <v>henry@bruernfarms.co.uk</v>
      </c>
      <c r="J79" s="14"/>
      <c r="K79"/>
    </row>
    <row r="80" spans="1:11" ht="15">
      <c r="A80" s="8" t="str">
        <v>Bruern Farms</v>
      </c>
      <c r="B80" s="61" t="str">
        <v/>
      </c>
      <c r="C80" s="61" t="str">
        <v/>
      </c>
      <c r="D80" s="61" t="str">
        <v/>
      </c>
      <c r="E80" s="64" t="str">
        <v/>
      </c>
      <c r="F80" s="9" t="str">
        <v/>
      </c>
      <c r="G80" s="51" t="str">
        <v/>
      </c>
      <c r="H80" s="87" t="str">
        <f>VLOOKUP(A80,'Grower Contact Info'!$B$3:$E$32,4,FALSE)</f>
        <v>henry@bruernfarms.co.uk</v>
      </c>
      <c r="J80" s="14"/>
      <c r="K80"/>
    </row>
    <row r="81" spans="1:11" ht="15">
      <c r="A81" s="8" t="str">
        <v>Bruern Farms</v>
      </c>
      <c r="B81" s="61" t="str">
        <v/>
      </c>
      <c r="C81" s="61" t="str">
        <v/>
      </c>
      <c r="D81" s="61" t="str">
        <v/>
      </c>
      <c r="E81" s="64" t="str">
        <v/>
      </c>
      <c r="F81" s="9" t="str">
        <v/>
      </c>
      <c r="G81" s="51" t="str">
        <v/>
      </c>
      <c r="H81" s="87" t="str">
        <f>VLOOKUP(A81,'Grower Contact Info'!$B$3:$E$32,4,FALSE)</f>
        <v>henry@bruernfarms.co.uk</v>
      </c>
      <c r="J81" s="12"/>
      <c r="K81"/>
    </row>
    <row r="82" spans="1:11" ht="15">
      <c r="A82" s="8" t="str">
        <v>Bruern Farms</v>
      </c>
      <c r="B82" s="61" t="str">
        <v/>
      </c>
      <c r="C82" s="61" t="str">
        <v/>
      </c>
      <c r="D82" s="61" t="str">
        <v/>
      </c>
      <c r="E82" s="64" t="str">
        <v/>
      </c>
      <c r="F82" s="9" t="str">
        <v/>
      </c>
      <c r="G82" s="51" t="str">
        <v/>
      </c>
      <c r="H82" s="87" t="str">
        <f>VLOOKUP(A82,'Grower Contact Info'!$B$3:$E$32,4,FALSE)</f>
        <v>henry@bruernfarms.co.uk</v>
      </c>
      <c r="J82" s="14"/>
      <c r="K82"/>
    </row>
    <row r="83" spans="1:11" ht="15">
      <c r="A83" s="8" t="str">
        <v>Bruern Farms</v>
      </c>
      <c r="B83" s="61" t="str">
        <v/>
      </c>
      <c r="C83" s="61" t="str">
        <v/>
      </c>
      <c r="D83" s="61" t="str">
        <v/>
      </c>
      <c r="E83" s="64" t="str">
        <v/>
      </c>
      <c r="F83" s="9" t="str">
        <v/>
      </c>
      <c r="G83" s="51" t="str">
        <v/>
      </c>
      <c r="H83" s="87" t="str">
        <f>VLOOKUP(A83,'Grower Contact Info'!$B$3:$E$32,4,FALSE)</f>
        <v>henry@bruernfarms.co.uk</v>
      </c>
      <c r="J83" s="14"/>
      <c r="K83"/>
    </row>
    <row r="84" spans="1:11" ht="15">
      <c r="A84" s="8" t="str">
        <v>Coleshill Organics</v>
      </c>
      <c r="B84" s="61" t="str">
        <v/>
      </c>
      <c r="C84" s="61" t="str">
        <v/>
      </c>
      <c r="D84" s="61" t="str">
        <v/>
      </c>
      <c r="E84" s="64" t="str">
        <v/>
      </c>
      <c r="F84" s="9" t="str">
        <v/>
      </c>
      <c r="G84" s="51" t="str">
        <v/>
      </c>
      <c r="H84" s="87" t="str">
        <f>VLOOKUP(A84,'Grower Contact Info'!$B$3:$E$32,4,FALSE)</f>
        <v>soniaoliver@icloud.com</v>
      </c>
      <c r="J84" s="14"/>
      <c r="K84"/>
    </row>
    <row r="85" spans="1:11" ht="15">
      <c r="A85" s="8" t="str">
        <v>Coleshill Organics</v>
      </c>
      <c r="B85" s="61" t="str">
        <v/>
      </c>
      <c r="C85" s="61" t="str">
        <v/>
      </c>
      <c r="D85" s="61" t="str">
        <v/>
      </c>
      <c r="E85" s="64" t="str">
        <v/>
      </c>
      <c r="F85" s="9" t="str">
        <v/>
      </c>
      <c r="G85" s="51" t="str">
        <v/>
      </c>
      <c r="H85" s="87" t="str">
        <f>VLOOKUP(A85,'Grower Contact Info'!$B$3:$E$32,4,FALSE)</f>
        <v>soniaoliver@icloud.com</v>
      </c>
      <c r="J85" s="14"/>
      <c r="K85"/>
    </row>
    <row r="86" spans="1:11" ht="15">
      <c r="A86" s="8" t="str">
        <v>Coleshill Organics</v>
      </c>
      <c r="B86" s="61" t="str">
        <v/>
      </c>
      <c r="C86" s="61" t="str">
        <v/>
      </c>
      <c r="D86" s="61" t="str">
        <v/>
      </c>
      <c r="E86" s="64" t="str">
        <v/>
      </c>
      <c r="F86" s="9" t="str">
        <v/>
      </c>
      <c r="G86" s="51" t="str">
        <v/>
      </c>
      <c r="H86" s="87" t="str">
        <f>VLOOKUP(A86,'Grower Contact Info'!$B$3:$E$32,4,FALSE)</f>
        <v>soniaoliver@icloud.com</v>
      </c>
      <c r="J86" s="14"/>
      <c r="K86"/>
    </row>
    <row r="87" spans="1:11" ht="15">
      <c r="A87" s="8" t="str">
        <v>Coleshill Organics</v>
      </c>
      <c r="B87" s="61" t="str">
        <v/>
      </c>
      <c r="C87" s="61" t="str">
        <v/>
      </c>
      <c r="D87" s="61" t="str">
        <v/>
      </c>
      <c r="E87" s="64" t="str">
        <v/>
      </c>
      <c r="F87" s="9" t="str">
        <v/>
      </c>
      <c r="G87" s="51" t="str">
        <v/>
      </c>
      <c r="H87" s="87" t="str">
        <f>VLOOKUP(A87,'Grower Contact Info'!$B$3:$E$32,4,FALSE)</f>
        <v>soniaoliver@icloud.com</v>
      </c>
      <c r="J87" s="14"/>
      <c r="K87"/>
    </row>
    <row r="88" spans="1:11" ht="15">
      <c r="A88" s="8" t="str">
        <v>Coleshill Organics</v>
      </c>
      <c r="B88" s="61" t="str">
        <v/>
      </c>
      <c r="C88" s="61" t="str">
        <v/>
      </c>
      <c r="D88" s="61" t="str">
        <v/>
      </c>
      <c r="E88" s="64" t="str">
        <v/>
      </c>
      <c r="F88" s="9" t="str">
        <v/>
      </c>
      <c r="G88" s="51" t="str">
        <v/>
      </c>
      <c r="H88" s="87" t="str">
        <f>VLOOKUP(A88,'Grower Contact Info'!$B$3:$E$32,4,FALSE)</f>
        <v>soniaoliver@icloud.com</v>
      </c>
      <c r="J88" s="14"/>
      <c r="K88"/>
    </row>
    <row r="89" spans="1:11" ht="15">
      <c r="A89" s="8" t="str">
        <v>Coleshill Organics</v>
      </c>
      <c r="B89" s="61" t="str">
        <v/>
      </c>
      <c r="C89" s="61" t="str">
        <v/>
      </c>
      <c r="D89" s="61" t="str">
        <v/>
      </c>
      <c r="E89" s="64" t="str">
        <v/>
      </c>
      <c r="F89" s="9" t="str">
        <v/>
      </c>
      <c r="G89" s="51" t="str">
        <v/>
      </c>
      <c r="H89" s="87" t="str">
        <f>VLOOKUP(A89,'Grower Contact Info'!$B$3:$E$32,4,FALSE)</f>
        <v>soniaoliver@icloud.com</v>
      </c>
      <c r="J89" s="14"/>
      <c r="K89"/>
    </row>
    <row r="90" spans="1:11" ht="15">
      <c r="A90" s="8" t="str">
        <v>Coleshill Organics</v>
      </c>
      <c r="B90" s="61" t="str">
        <v/>
      </c>
      <c r="C90" s="61" t="str">
        <v/>
      </c>
      <c r="D90" s="61" t="str">
        <v/>
      </c>
      <c r="E90" s="64" t="str">
        <v/>
      </c>
      <c r="F90" s="9" t="str">
        <v/>
      </c>
      <c r="G90" s="51" t="str">
        <v/>
      </c>
      <c r="H90" s="87" t="str">
        <f>VLOOKUP(A90,'Grower Contact Info'!$B$3:$E$32,4,FALSE)</f>
        <v>soniaoliver@icloud.com</v>
      </c>
      <c r="J90" s="14"/>
      <c r="K90"/>
    </row>
    <row r="91" spans="1:11" ht="15">
      <c r="A91" s="8" t="str">
        <v>Coleshill Organics</v>
      </c>
      <c r="B91" s="61" t="str">
        <v/>
      </c>
      <c r="C91" s="61" t="str">
        <v/>
      </c>
      <c r="D91" s="61" t="str">
        <v/>
      </c>
      <c r="E91" s="64" t="str">
        <v/>
      </c>
      <c r="F91" s="9" t="str">
        <v/>
      </c>
      <c r="G91" s="51" t="str">
        <v/>
      </c>
      <c r="H91" s="87" t="str">
        <f>VLOOKUP(A91,'Grower Contact Info'!$B$3:$E$32,4,FALSE)</f>
        <v>soniaoliver@icloud.com</v>
      </c>
      <c r="J91" s="14"/>
      <c r="K91"/>
    </row>
    <row r="92" spans="1:11" ht="15">
      <c r="A92" s="8" t="str">
        <v>Coleshill Organics</v>
      </c>
      <c r="B92" s="61" t="str">
        <v/>
      </c>
      <c r="C92" s="61" t="str">
        <v/>
      </c>
      <c r="D92" s="61" t="str">
        <v/>
      </c>
      <c r="E92" s="64" t="str">
        <v/>
      </c>
      <c r="F92" s="9" t="str">
        <v/>
      </c>
      <c r="G92" s="51" t="str">
        <v/>
      </c>
      <c r="H92" s="87" t="str">
        <f>VLOOKUP(A92,'Grower Contact Info'!$B$3:$E$32,4,FALSE)</f>
        <v>soniaoliver@icloud.com</v>
      </c>
      <c r="J92" s="14"/>
      <c r="K92"/>
    </row>
    <row r="93" spans="1:11" ht="15">
      <c r="A93" s="8" t="str">
        <v>Coleshill Organics</v>
      </c>
      <c r="B93" s="61" t="str">
        <v/>
      </c>
      <c r="C93" s="61" t="str">
        <v/>
      </c>
      <c r="D93" s="61" t="str">
        <v/>
      </c>
      <c r="E93" s="64" t="str">
        <v/>
      </c>
      <c r="F93" s="9" t="str">
        <v/>
      </c>
      <c r="G93" s="51" t="str">
        <v/>
      </c>
      <c r="H93" s="87" t="str">
        <f>VLOOKUP(A93,'Grower Contact Info'!$B$3:$E$32,4,FALSE)</f>
        <v>soniaoliver@icloud.com</v>
      </c>
      <c r="J93" s="14"/>
      <c r="K93"/>
    </row>
    <row r="94" spans="1:11" ht="15">
      <c r="A94" s="8" t="str">
        <v>Coleshill Organics</v>
      </c>
      <c r="B94" s="61" t="str">
        <v/>
      </c>
      <c r="C94" s="61" t="str">
        <v/>
      </c>
      <c r="D94" s="61" t="str">
        <v/>
      </c>
      <c r="E94" s="64" t="str">
        <v/>
      </c>
      <c r="F94" s="9" t="str">
        <v/>
      </c>
      <c r="G94" s="51" t="str">
        <v/>
      </c>
      <c r="H94" s="87" t="str">
        <f>VLOOKUP(A94,'Grower Contact Info'!$B$3:$E$32,4,FALSE)</f>
        <v>soniaoliver@icloud.com</v>
      </c>
      <c r="J94" s="14"/>
      <c r="K94"/>
    </row>
    <row r="95" spans="1:11" ht="15">
      <c r="A95" s="8" t="str">
        <v>Coleshill Organics</v>
      </c>
      <c r="B95" s="61" t="str">
        <v/>
      </c>
      <c r="C95" s="61" t="str">
        <v/>
      </c>
      <c r="D95" s="61" t="str">
        <v/>
      </c>
      <c r="E95" s="64" t="str">
        <v/>
      </c>
      <c r="F95" s="9" t="str">
        <v/>
      </c>
      <c r="G95" s="51" t="str">
        <v/>
      </c>
      <c r="H95" s="87" t="str">
        <f>VLOOKUP(A95,'Grower Contact Info'!$B$3:$E$32,4,FALSE)</f>
        <v>soniaoliver@icloud.com</v>
      </c>
      <c r="J95" s="14"/>
      <c r="K95"/>
    </row>
    <row r="96" spans="1:11" ht="15">
      <c r="A96" s="8" t="str">
        <v>Coleshill Organics</v>
      </c>
      <c r="B96" s="61" t="str">
        <v/>
      </c>
      <c r="C96" s="61" t="str">
        <v/>
      </c>
      <c r="D96" s="61" t="str">
        <v/>
      </c>
      <c r="E96" s="64" t="str">
        <v/>
      </c>
      <c r="F96" s="9" t="str">
        <v/>
      </c>
      <c r="G96" s="51" t="str">
        <v/>
      </c>
      <c r="H96" s="87" t="str">
        <f>VLOOKUP(A96,'Grower Contact Info'!$B$3:$E$32,4,FALSE)</f>
        <v>soniaoliver@icloud.com</v>
      </c>
      <c r="J96" s="14"/>
      <c r="K96"/>
    </row>
    <row r="97" spans="1:11" ht="15">
      <c r="A97" s="8" t="str">
        <v>Coleshill Organics</v>
      </c>
      <c r="B97" s="61" t="str">
        <v/>
      </c>
      <c r="C97" s="61" t="str">
        <v/>
      </c>
      <c r="D97" s="61" t="str">
        <v/>
      </c>
      <c r="E97" s="64" t="str">
        <v/>
      </c>
      <c r="F97" s="9" t="str">
        <v/>
      </c>
      <c r="G97" s="51" t="str">
        <v/>
      </c>
      <c r="H97" s="87" t="str">
        <f>VLOOKUP(A97,'Grower Contact Info'!$B$3:$E$32,4,FALSE)</f>
        <v>soniaoliver@icloud.com</v>
      </c>
      <c r="J97" s="14"/>
      <c r="K97"/>
    </row>
    <row r="98" spans="1:11" ht="15">
      <c r="A98" s="8" t="str">
        <v>Coleshill Organics</v>
      </c>
      <c r="B98" s="61" t="str">
        <v/>
      </c>
      <c r="C98" s="61" t="str">
        <v/>
      </c>
      <c r="D98" s="61" t="str">
        <v/>
      </c>
      <c r="E98" s="64" t="str">
        <v/>
      </c>
      <c r="F98" s="9" t="str">
        <v/>
      </c>
      <c r="G98" s="51" t="str">
        <v/>
      </c>
      <c r="H98" s="87" t="str">
        <f>VLOOKUP(A98,'Grower Contact Info'!$B$3:$E$32,4,FALSE)</f>
        <v>soniaoliver@icloud.com</v>
      </c>
      <c r="J98" s="14"/>
      <c r="K98"/>
    </row>
    <row r="99" spans="1:11" ht="15">
      <c r="A99" s="8" t="str">
        <v>Coleshill Organics</v>
      </c>
      <c r="B99" s="61" t="str">
        <v/>
      </c>
      <c r="C99" s="61" t="str">
        <v/>
      </c>
      <c r="D99" s="61" t="str">
        <v/>
      </c>
      <c r="E99" s="64" t="str">
        <v/>
      </c>
      <c r="F99" s="9" t="str">
        <v/>
      </c>
      <c r="G99" s="51" t="str">
        <v/>
      </c>
      <c r="H99" s="87" t="str">
        <f>VLOOKUP(A99,'Grower Contact Info'!$B$3:$E$32,4,FALSE)</f>
        <v>soniaoliver@icloud.com</v>
      </c>
      <c r="J99" s="14"/>
      <c r="K99"/>
    </row>
    <row r="100" spans="1:11" ht="15">
      <c r="A100" s="8" t="str">
        <v>Coleshill Organics</v>
      </c>
      <c r="B100" s="61" t="str">
        <v/>
      </c>
      <c r="C100" s="61" t="str">
        <v/>
      </c>
      <c r="D100" s="61" t="str">
        <v/>
      </c>
      <c r="E100" s="64" t="str">
        <v/>
      </c>
      <c r="F100" s="9" t="str">
        <v/>
      </c>
      <c r="G100" s="51" t="str">
        <v/>
      </c>
      <c r="H100" s="87" t="str">
        <f>VLOOKUP(A100,'Grower Contact Info'!$B$3:$E$32,4,FALSE)</f>
        <v>soniaoliver@icloud.com</v>
      </c>
      <c r="J100" s="14"/>
      <c r="K100"/>
    </row>
    <row r="101" spans="1:11" ht="15">
      <c r="A101" s="8" t="str">
        <v>Coleshill Organics</v>
      </c>
      <c r="B101" s="61" t="str">
        <v/>
      </c>
      <c r="C101" s="61" t="str">
        <v/>
      </c>
      <c r="D101" s="61" t="str">
        <v/>
      </c>
      <c r="E101" s="64" t="str">
        <v/>
      </c>
      <c r="F101" s="9" t="str">
        <v/>
      </c>
      <c r="G101" s="51" t="str">
        <v/>
      </c>
      <c r="H101" s="87" t="str">
        <f>VLOOKUP(A101,'Grower Contact Info'!$B$3:$E$32,4,FALSE)</f>
        <v>soniaoliver@icloud.com</v>
      </c>
      <c r="J101" s="14"/>
      <c r="K101"/>
    </row>
    <row r="102" spans="1:11" ht="15">
      <c r="A102" s="8" t="str">
        <v>Coleshill Organics</v>
      </c>
      <c r="B102" s="61" t="str">
        <v/>
      </c>
      <c r="C102" s="61" t="str">
        <v/>
      </c>
      <c r="D102" s="61" t="str">
        <v/>
      </c>
      <c r="E102" s="64" t="str">
        <v/>
      </c>
      <c r="F102" s="9" t="str">
        <v/>
      </c>
      <c r="G102" s="51" t="str">
        <v/>
      </c>
      <c r="H102" s="87" t="str">
        <f>VLOOKUP(A102,'Grower Contact Info'!$B$3:$E$32,4,FALSE)</f>
        <v>soniaoliver@icloud.com</v>
      </c>
      <c r="J102" s="14"/>
      <c r="K102"/>
    </row>
    <row r="103" spans="1:11" ht="15">
      <c r="A103" s="8" t="str">
        <v>Coleshill Organics</v>
      </c>
      <c r="B103" s="61" t="str">
        <v/>
      </c>
      <c r="C103" s="61" t="str">
        <v/>
      </c>
      <c r="D103" s="61" t="str">
        <v/>
      </c>
      <c r="E103" s="64" t="str">
        <v/>
      </c>
      <c r="F103" s="9" t="str">
        <v/>
      </c>
      <c r="G103" s="51" t="str">
        <v/>
      </c>
      <c r="H103" s="87" t="str">
        <f>VLOOKUP(A103,'Grower Contact Info'!$B$3:$E$32,4,FALSE)</f>
        <v>soniaoliver@icloud.com</v>
      </c>
      <c r="J103" s="14"/>
      <c r="K103"/>
    </row>
    <row r="104" spans="1:11" ht="15">
      <c r="A104" s="8" t="str">
        <v>Coleshill Organics</v>
      </c>
      <c r="B104" s="61" t="str">
        <v/>
      </c>
      <c r="C104" s="61" t="str">
        <v/>
      </c>
      <c r="D104" s="61" t="str">
        <v/>
      </c>
      <c r="E104" s="64" t="str">
        <v/>
      </c>
      <c r="F104" s="9" t="str">
        <v/>
      </c>
      <c r="G104" s="51" t="str">
        <v/>
      </c>
      <c r="H104" s="87" t="str">
        <f>VLOOKUP(A104,'Grower Contact Info'!$B$3:$E$32,4,FALSE)</f>
        <v>soniaoliver@icloud.com</v>
      </c>
      <c r="J104" s="12"/>
      <c r="K104"/>
    </row>
    <row r="105" spans="1:11" ht="15">
      <c r="A105" s="8" t="str">
        <v>Coleshill Organics</v>
      </c>
      <c r="B105" s="61" t="str">
        <v/>
      </c>
      <c r="C105" s="61" t="str">
        <v/>
      </c>
      <c r="D105" s="61" t="str">
        <v/>
      </c>
      <c r="E105" s="64" t="str">
        <v/>
      </c>
      <c r="F105" s="9" t="str">
        <v/>
      </c>
      <c r="G105" s="51" t="str">
        <v/>
      </c>
      <c r="H105" s="87" t="str">
        <f>VLOOKUP(A105,'Grower Contact Info'!$B$3:$E$32,4,FALSE)</f>
        <v>soniaoliver@icloud.com</v>
      </c>
      <c r="J105" s="14"/>
      <c r="K105"/>
    </row>
    <row r="106" spans="1:11" ht="15">
      <c r="A106" s="8" t="str">
        <v>Coleshill Organics</v>
      </c>
      <c r="B106" s="61" t="str">
        <v/>
      </c>
      <c r="C106" s="61" t="str">
        <v/>
      </c>
      <c r="D106" s="61" t="str">
        <v/>
      </c>
      <c r="E106" s="64" t="str">
        <v/>
      </c>
      <c r="F106" s="9" t="str">
        <v/>
      </c>
      <c r="G106" s="51" t="str">
        <v/>
      </c>
      <c r="H106" s="87" t="str">
        <f>VLOOKUP(A106,'Grower Contact Info'!$B$3:$E$32,4,FALSE)</f>
        <v>soniaoliver@icloud.com</v>
      </c>
      <c r="J106" s="14"/>
      <c r="K106"/>
    </row>
    <row r="107" spans="1:11" ht="15">
      <c r="A107" s="8" t="str">
        <v>Coleshill Organics</v>
      </c>
      <c r="B107" s="61" t="str">
        <v/>
      </c>
      <c r="C107" s="61" t="str">
        <v/>
      </c>
      <c r="D107" s="61" t="str">
        <v/>
      </c>
      <c r="E107" s="64" t="str">
        <v/>
      </c>
      <c r="F107" s="9" t="str">
        <v/>
      </c>
      <c r="G107" s="51" t="str">
        <v/>
      </c>
      <c r="H107" s="87" t="str">
        <f>VLOOKUP(A107,'Grower Contact Info'!$B$3:$E$32,4,FALSE)</f>
        <v>soniaoliver@icloud.com</v>
      </c>
      <c r="J107" s="14"/>
      <c r="K107"/>
    </row>
    <row r="108" spans="1:11" ht="15">
      <c r="A108" s="8" t="str">
        <v>Coleshill Organics</v>
      </c>
      <c r="B108" s="61" t="str">
        <v/>
      </c>
      <c r="C108" s="61" t="str">
        <v/>
      </c>
      <c r="D108" s="61" t="str">
        <v/>
      </c>
      <c r="E108" s="64" t="str">
        <v/>
      </c>
      <c r="F108" s="9" t="str">
        <v/>
      </c>
      <c r="G108" s="51" t="str">
        <v/>
      </c>
      <c r="H108" s="87" t="str">
        <f>VLOOKUP(A108,'Grower Contact Info'!$B$3:$E$32,4,FALSE)</f>
        <v>soniaoliver@icloud.com</v>
      </c>
      <c r="J108" s="14"/>
      <c r="K108"/>
    </row>
    <row r="109" spans="1:11" ht="15">
      <c r="A109" s="8" t="str">
        <v>Nettlebed Creamery</v>
      </c>
      <c r="B109" s="61" t="str">
        <v>Cheese</v>
      </c>
      <c r="C109" s="61" t="str">
        <v>Bix (100g)  - organic soft white rind triple cream cheese</v>
      </c>
      <c r="D109" s="61" t="str">
        <v>each</v>
      </c>
      <c r="E109" s="64">
        <v>3.65</v>
      </c>
      <c r="F109" s="9">
        <v>200</v>
      </c>
      <c r="G109" s="51">
        <v>197</v>
      </c>
      <c r="H109" s="87" t="str">
        <f>VLOOKUP(A109,'Grower Contact Info'!$B$3:$E$32,4,FALSE)</f>
        <v>orders@nettlebedcreamery.com</v>
      </c>
      <c r="J109" s="14"/>
      <c r="K109"/>
    </row>
    <row r="110" spans="1:11" ht="15">
      <c r="A110" s="8" t="str">
        <v>Nettlebed Creamery</v>
      </c>
      <c r="B110" s="61" t="str">
        <v>Cheese</v>
      </c>
      <c r="C110" s="61" t="str">
        <v>Highmoor (300g) - wash rind cheese</v>
      </c>
      <c r="D110" s="61" t="str">
        <v>each</v>
      </c>
      <c r="E110" s="64">
        <v>6.2</v>
      </c>
      <c r="F110" s="9">
        <v>50</v>
      </c>
      <c r="G110" s="51">
        <v>47</v>
      </c>
      <c r="H110" s="87" t="str">
        <f>VLOOKUP(A110,'Grower Contact Info'!$B$3:$E$32,4,FALSE)</f>
        <v>orders@nettlebedcreamery.com</v>
      </c>
      <c r="J110" s="14"/>
      <c r="K110"/>
    </row>
    <row r="111" spans="1:11" ht="15">
      <c r="A111" s="8" t="str">
        <v>Nettlebed Creamery</v>
      </c>
      <c r="B111" s="61" t="str">
        <v>Cheese</v>
      </c>
      <c r="C111" s="61" t="str">
        <v>Witheridge - semi hard cheese aged in hay, sold as whole, typical size 2.2-2.5kg</v>
      </c>
      <c r="D111" s="61" t="str">
        <v>kg</v>
      </c>
      <c r="E111" s="64">
        <v>21</v>
      </c>
      <c r="F111" s="9">
        <v>50</v>
      </c>
      <c r="G111" s="51">
        <v>47</v>
      </c>
      <c r="H111" s="87" t="str">
        <f>VLOOKUP(A111,'Grower Contact Info'!$B$3:$E$32,4,FALSE)</f>
        <v>orders@nettlebedcreamery.com</v>
      </c>
      <c r="J111" s="14"/>
      <c r="K111"/>
    </row>
    <row r="112" spans="1:11" ht="15">
      <c r="A112" s="8" t="str">
        <v>Nettlebed Creamery</v>
      </c>
      <c r="B112" s="61" t="str">
        <v/>
      </c>
      <c r="C112" s="61" t="str">
        <v/>
      </c>
      <c r="D112" s="61" t="str">
        <v/>
      </c>
      <c r="E112" s="64" t="str">
        <v/>
      </c>
      <c r="F112" s="9" t="str">
        <v/>
      </c>
      <c r="G112" s="51" t="str">
        <v/>
      </c>
      <c r="H112" s="87" t="str">
        <f>VLOOKUP(A112,'Grower Contact Info'!$B$3:$E$32,4,FALSE)</f>
        <v>orders@nettlebedcreamery.com</v>
      </c>
      <c r="J112" s="14"/>
      <c r="K112"/>
    </row>
    <row r="113" spans="1:11" ht="15">
      <c r="A113" s="8" t="str">
        <v>Nettlebed Creamery</v>
      </c>
      <c r="B113" s="61" t="str">
        <v/>
      </c>
      <c r="C113" s="61" t="str">
        <v/>
      </c>
      <c r="D113" s="61" t="str">
        <v/>
      </c>
      <c r="E113" s="64" t="str">
        <v/>
      </c>
      <c r="F113" s="9" t="str">
        <v/>
      </c>
      <c r="G113" s="51" t="str">
        <v/>
      </c>
      <c r="H113" s="87" t="str">
        <f>VLOOKUP(A113,'Grower Contact Info'!$B$3:$E$32,4,FALSE)</f>
        <v>orders@nettlebedcreamery.com</v>
      </c>
      <c r="J113" s="14"/>
      <c r="K113"/>
    </row>
    <row r="114" spans="1:11" ht="15">
      <c r="A114" s="8" t="str">
        <v>Nettlebed Creamery</v>
      </c>
      <c r="B114" s="61" t="str">
        <v/>
      </c>
      <c r="C114" s="61" t="str">
        <v/>
      </c>
      <c r="D114" s="61" t="str">
        <v/>
      </c>
      <c r="E114" s="64" t="str">
        <v/>
      </c>
      <c r="F114" s="9" t="str">
        <v/>
      </c>
      <c r="G114" s="51" t="str">
        <v/>
      </c>
      <c r="H114" s="87" t="str">
        <f>VLOOKUP(A114,'Grower Contact Info'!$B$3:$E$32,4,FALSE)</f>
        <v>orders@nettlebedcreamery.com</v>
      </c>
      <c r="J114" s="14"/>
      <c r="K114"/>
    </row>
    <row r="115" spans="1:11" ht="15">
      <c r="A115" s="8" t="str">
        <v>Nettlebed Creamery</v>
      </c>
      <c r="B115" s="61" t="str">
        <v/>
      </c>
      <c r="C115" s="61" t="str">
        <v/>
      </c>
      <c r="D115" s="61" t="str">
        <v/>
      </c>
      <c r="E115" s="64" t="str">
        <v/>
      </c>
      <c r="F115" s="9" t="str">
        <v/>
      </c>
      <c r="G115" s="51" t="str">
        <v/>
      </c>
      <c r="H115" s="87" t="str">
        <f>VLOOKUP(A115,'Grower Contact Info'!$B$3:$E$32,4,FALSE)</f>
        <v>orders@nettlebedcreamery.com</v>
      </c>
      <c r="J115" s="14"/>
      <c r="K115"/>
    </row>
    <row r="116" spans="1:11" ht="15">
      <c r="A116" s="8" t="str">
        <v>Nettlebed Creamery</v>
      </c>
      <c r="B116" s="61" t="str">
        <v/>
      </c>
      <c r="C116" s="61" t="str">
        <v/>
      </c>
      <c r="D116" s="61" t="str">
        <v/>
      </c>
      <c r="E116" s="64" t="str">
        <v/>
      </c>
      <c r="F116" s="9" t="str">
        <v/>
      </c>
      <c r="G116" s="51" t="str">
        <v/>
      </c>
      <c r="H116" s="87" t="str">
        <f>VLOOKUP(A116,'Grower Contact Info'!$B$3:$E$32,4,FALSE)</f>
        <v>orders@nettlebedcreamery.com</v>
      </c>
      <c r="J116" s="14"/>
      <c r="K116"/>
    </row>
    <row r="117" spans="1:11" ht="15">
      <c r="A117" s="8" t="str">
        <v>Nettlebed Creamery</v>
      </c>
      <c r="B117" s="61" t="str">
        <v/>
      </c>
      <c r="C117" s="61" t="str">
        <v/>
      </c>
      <c r="D117" s="61" t="str">
        <v/>
      </c>
      <c r="E117" s="64" t="str">
        <v/>
      </c>
      <c r="F117" s="9" t="str">
        <v/>
      </c>
      <c r="G117" s="51" t="str">
        <v/>
      </c>
      <c r="H117" s="87" t="str">
        <f>VLOOKUP(A117,'Grower Contact Info'!$B$3:$E$32,4,FALSE)</f>
        <v>orders@nettlebedcreamery.com</v>
      </c>
      <c r="J117" s="14"/>
      <c r="K117"/>
    </row>
    <row r="118" spans="1:11" ht="15">
      <c r="A118" s="8" t="str">
        <v>Nettlebed Creamery</v>
      </c>
      <c r="B118" s="61" t="str">
        <v/>
      </c>
      <c r="C118" s="61" t="str">
        <v/>
      </c>
      <c r="D118" s="61" t="str">
        <v/>
      </c>
      <c r="E118" s="64" t="str">
        <v/>
      </c>
      <c r="F118" s="9" t="str">
        <v/>
      </c>
      <c r="G118" s="51" t="str">
        <v/>
      </c>
      <c r="H118" s="87" t="str">
        <f>VLOOKUP(A118,'Grower Contact Info'!$B$3:$E$32,4,FALSE)</f>
        <v>orders@nettlebedcreamery.com</v>
      </c>
      <c r="J118" s="14"/>
      <c r="K118"/>
    </row>
    <row r="119" spans="1:11" ht="15">
      <c r="A119" s="8" t="str">
        <v>Nettlebed Creamery</v>
      </c>
      <c r="B119" s="61" t="str">
        <v/>
      </c>
      <c r="C119" s="61" t="str">
        <v/>
      </c>
      <c r="D119" s="61" t="str">
        <v/>
      </c>
      <c r="E119" s="64" t="str">
        <v/>
      </c>
      <c r="F119" s="9" t="str">
        <v/>
      </c>
      <c r="G119" s="51" t="str">
        <v/>
      </c>
      <c r="H119" s="87" t="str">
        <f>VLOOKUP(A119,'Grower Contact Info'!$B$3:$E$32,4,FALSE)</f>
        <v>orders@nettlebedcreamery.com</v>
      </c>
      <c r="J119" s="14"/>
      <c r="K119"/>
    </row>
    <row r="120" spans="1:11" ht="15">
      <c r="A120" s="8" t="str">
        <v>Nettlebed Creamery</v>
      </c>
      <c r="B120" s="61" t="str">
        <v/>
      </c>
      <c r="C120" s="61" t="str">
        <v/>
      </c>
      <c r="D120" s="61" t="str">
        <v/>
      </c>
      <c r="E120" s="64" t="str">
        <v/>
      </c>
      <c r="F120" s="9" t="str">
        <v/>
      </c>
      <c r="G120" s="51" t="str">
        <v/>
      </c>
      <c r="H120" s="87" t="str">
        <f>VLOOKUP(A120,'Grower Contact Info'!$B$3:$E$32,4,FALSE)</f>
        <v>orders@nettlebedcreamery.com</v>
      </c>
      <c r="J120" s="14"/>
      <c r="K120"/>
    </row>
    <row r="121" spans="1:11" ht="15">
      <c r="A121" s="8" t="str">
        <v>Nettlebed Creamery</v>
      </c>
      <c r="B121" s="61" t="str">
        <v/>
      </c>
      <c r="C121" s="61" t="str">
        <v/>
      </c>
      <c r="D121" s="61" t="str">
        <v/>
      </c>
      <c r="E121" s="64" t="str">
        <v/>
      </c>
      <c r="F121" s="9" t="str">
        <v/>
      </c>
      <c r="G121" s="51" t="str">
        <v/>
      </c>
      <c r="H121" s="87" t="str">
        <f>VLOOKUP(A121,'Grower Contact Info'!$B$3:$E$32,4,FALSE)</f>
        <v>orders@nettlebedcreamery.com</v>
      </c>
      <c r="J121" s="14"/>
      <c r="K121"/>
    </row>
    <row r="122" spans="1:11" ht="15">
      <c r="A122" s="8" t="str">
        <v>Nettlebed Creamery</v>
      </c>
      <c r="B122" s="61" t="str">
        <v/>
      </c>
      <c r="C122" s="61" t="str">
        <v/>
      </c>
      <c r="D122" s="61" t="str">
        <v/>
      </c>
      <c r="E122" s="64" t="str">
        <v/>
      </c>
      <c r="F122" s="9" t="str">
        <v/>
      </c>
      <c r="G122" s="51" t="str">
        <v/>
      </c>
      <c r="H122" s="87" t="str">
        <f>VLOOKUP(A122,'Grower Contact Info'!$B$3:$E$32,4,FALSE)</f>
        <v>orders@nettlebedcreamery.com</v>
      </c>
      <c r="J122" s="14"/>
      <c r="K122"/>
    </row>
    <row r="123" spans="1:11" ht="15">
      <c r="A123" s="8" t="str">
        <v>Nettlebed Creamery</v>
      </c>
      <c r="B123" s="61" t="str">
        <v/>
      </c>
      <c r="C123" s="61" t="str">
        <v/>
      </c>
      <c r="D123" s="61" t="str">
        <v/>
      </c>
      <c r="E123" s="64" t="str">
        <v/>
      </c>
      <c r="F123" s="9" t="str">
        <v/>
      </c>
      <c r="G123" s="51" t="str">
        <v/>
      </c>
      <c r="H123" s="87" t="str">
        <f>VLOOKUP(A123,'Grower Contact Info'!$B$3:$E$32,4,FALSE)</f>
        <v>orders@nettlebedcreamery.com</v>
      </c>
      <c r="J123" s="14"/>
      <c r="K123"/>
    </row>
    <row r="124" spans="1:11" ht="15">
      <c r="A124" s="8" t="str">
        <v>Nettlebed Creamery</v>
      </c>
      <c r="B124" s="61" t="str">
        <v/>
      </c>
      <c r="C124" s="61" t="str">
        <v/>
      </c>
      <c r="D124" s="61" t="str">
        <v/>
      </c>
      <c r="E124" s="64" t="str">
        <v/>
      </c>
      <c r="F124" s="9" t="str">
        <v/>
      </c>
      <c r="G124" s="51" t="str">
        <v/>
      </c>
      <c r="H124" s="87" t="str">
        <f>VLOOKUP(A124,'Grower Contact Info'!$B$3:$E$32,4,FALSE)</f>
        <v>orders@nettlebedcreamery.com</v>
      </c>
      <c r="J124" s="14"/>
      <c r="K124"/>
    </row>
    <row r="125" spans="1:11" ht="15">
      <c r="A125" s="8" t="str">
        <v>Nettlebed Creamery</v>
      </c>
      <c r="B125" s="61" t="str">
        <v/>
      </c>
      <c r="C125" s="61" t="str">
        <v/>
      </c>
      <c r="D125" s="61" t="str">
        <v/>
      </c>
      <c r="E125" s="64" t="str">
        <v/>
      </c>
      <c r="F125" s="9" t="str">
        <v/>
      </c>
      <c r="G125" s="51" t="str">
        <v/>
      </c>
      <c r="H125" s="87" t="str">
        <f>VLOOKUP(A125,'Grower Contact Info'!$B$3:$E$32,4,FALSE)</f>
        <v>orders@nettlebedcreamery.com</v>
      </c>
      <c r="J125" s="14"/>
      <c r="K125"/>
    </row>
    <row r="126" spans="1:11" ht="15">
      <c r="A126" s="8" t="str">
        <v>Nettlebed Creamery</v>
      </c>
      <c r="B126" s="61" t="str">
        <v/>
      </c>
      <c r="C126" s="61" t="str">
        <v/>
      </c>
      <c r="D126" s="61" t="str">
        <v/>
      </c>
      <c r="E126" s="64" t="str">
        <v/>
      </c>
      <c r="F126" s="9" t="str">
        <v/>
      </c>
      <c r="G126" s="51" t="str">
        <v/>
      </c>
      <c r="H126" s="87" t="str">
        <f>VLOOKUP(A126,'Grower Contact Info'!$B$3:$E$32,4,FALSE)</f>
        <v>orders@nettlebedcreamery.com</v>
      </c>
      <c r="J126" s="14"/>
      <c r="K126"/>
    </row>
    <row r="127" spans="1:11" ht="15">
      <c r="A127" s="8" t="str">
        <v>Nettlebed Creamery</v>
      </c>
      <c r="B127" s="61" t="str">
        <v/>
      </c>
      <c r="C127" s="61" t="str">
        <v/>
      </c>
      <c r="D127" s="61" t="str">
        <v/>
      </c>
      <c r="E127" s="64" t="str">
        <v/>
      </c>
      <c r="F127" s="9" t="str">
        <v/>
      </c>
      <c r="G127" s="51" t="str">
        <v/>
      </c>
      <c r="H127" s="87" t="str">
        <f>VLOOKUP(A127,'Grower Contact Info'!$B$3:$E$32,4,FALSE)</f>
        <v>orders@nettlebedcreamery.com</v>
      </c>
      <c r="J127" s="14"/>
      <c r="K127"/>
    </row>
    <row r="128" spans="1:11" ht="15">
      <c r="A128" s="8" t="str">
        <v>Nettlebed Creamery</v>
      </c>
      <c r="B128" s="61" t="str">
        <v/>
      </c>
      <c r="C128" s="61" t="str">
        <v/>
      </c>
      <c r="D128" s="61" t="str">
        <v/>
      </c>
      <c r="E128" s="64" t="str">
        <v/>
      </c>
      <c r="F128" s="9" t="str">
        <v/>
      </c>
      <c r="G128" s="51" t="str">
        <v/>
      </c>
      <c r="H128" s="87" t="str">
        <f>VLOOKUP(A128,'Grower Contact Info'!$B$3:$E$32,4,FALSE)</f>
        <v>orders@nettlebedcreamery.com</v>
      </c>
      <c r="J128" s="14"/>
      <c r="K128"/>
    </row>
    <row r="129" spans="1:11" ht="15">
      <c r="A129" s="8" t="str">
        <v>Nettlebed Creamery</v>
      </c>
      <c r="B129" s="61" t="str">
        <v/>
      </c>
      <c r="C129" s="61" t="str">
        <v/>
      </c>
      <c r="D129" s="61" t="str">
        <v/>
      </c>
      <c r="E129" s="64" t="str">
        <v/>
      </c>
      <c r="F129" s="9" t="str">
        <v/>
      </c>
      <c r="G129" s="51" t="str">
        <v/>
      </c>
      <c r="H129" s="87" t="str">
        <f>VLOOKUP(A129,'Grower Contact Info'!$B$3:$E$32,4,FALSE)</f>
        <v>orders@nettlebedcreamery.com</v>
      </c>
      <c r="J129" s="14"/>
      <c r="K129"/>
    </row>
    <row r="130" spans="1:11" ht="15">
      <c r="A130" s="8" t="str">
        <v>Nettlebed Creamery</v>
      </c>
      <c r="B130" s="61" t="str">
        <v/>
      </c>
      <c r="C130" s="61" t="str">
        <v/>
      </c>
      <c r="D130" s="61" t="str">
        <v/>
      </c>
      <c r="E130" s="64" t="str">
        <v/>
      </c>
      <c r="F130" s="9" t="str">
        <v/>
      </c>
      <c r="G130" s="51" t="str">
        <v/>
      </c>
      <c r="H130" s="87" t="str">
        <f>VLOOKUP(A130,'Grower Contact Info'!$B$3:$E$32,4,FALSE)</f>
        <v>orders@nettlebedcreamery.com</v>
      </c>
      <c r="J130" s="12"/>
      <c r="K130"/>
    </row>
    <row r="131" spans="1:11" ht="15">
      <c r="A131" s="8" t="str">
        <v>Nettlebed Creamery</v>
      </c>
      <c r="B131" s="61" t="str">
        <v/>
      </c>
      <c r="C131" s="61" t="str">
        <v/>
      </c>
      <c r="D131" s="61" t="str">
        <v/>
      </c>
      <c r="E131" s="64" t="str">
        <v/>
      </c>
      <c r="F131" s="9" t="str">
        <v/>
      </c>
      <c r="G131" s="51" t="str">
        <v/>
      </c>
      <c r="H131" s="87" t="str">
        <f>VLOOKUP(A131,'Grower Contact Info'!$B$3:$E$32,4,FALSE)</f>
        <v>orders@nettlebedcreamery.com</v>
      </c>
      <c r="J131" s="14"/>
      <c r="K131"/>
    </row>
    <row r="132" spans="1:11" ht="15">
      <c r="A132" s="8" t="str">
        <v>Nettlebed Creamery</v>
      </c>
      <c r="B132" s="61" t="str">
        <v/>
      </c>
      <c r="C132" s="61" t="str">
        <v/>
      </c>
      <c r="D132" s="61" t="str">
        <v/>
      </c>
      <c r="E132" s="64" t="str">
        <v/>
      </c>
      <c r="F132" s="9" t="str">
        <v/>
      </c>
      <c r="G132" s="51" t="str">
        <v/>
      </c>
      <c r="H132" s="87" t="str">
        <f>VLOOKUP(A132,'Grower Contact Info'!$B$3:$E$32,4,FALSE)</f>
        <v>orders@nettlebedcreamery.com</v>
      </c>
      <c r="J132" s="14"/>
      <c r="K132"/>
    </row>
    <row r="133" spans="1:11" ht="15">
      <c r="A133" s="8" t="str">
        <v>Nettlebed Creamery</v>
      </c>
      <c r="B133" s="61" t="str">
        <v/>
      </c>
      <c r="C133" s="61" t="str">
        <v/>
      </c>
      <c r="D133" s="61" t="str">
        <v/>
      </c>
      <c r="E133" s="64" t="str">
        <v/>
      </c>
      <c r="F133" s="9" t="str">
        <v/>
      </c>
      <c r="G133" s="51" t="str">
        <v/>
      </c>
      <c r="H133" s="87" t="str">
        <f>VLOOKUP(A133,'Grower Contact Info'!$B$3:$E$32,4,FALSE)</f>
        <v>orders@nettlebedcreamery.com</v>
      </c>
      <c r="J133" s="14"/>
      <c r="K133"/>
    </row>
    <row r="134" spans="1:11" ht="15">
      <c r="A134" s="8" t="str">
        <v>North Aston Farms</v>
      </c>
      <c r="B134" s="61" t="str">
        <v/>
      </c>
      <c r="C134" s="61" t="str">
        <v/>
      </c>
      <c r="D134" s="61" t="str">
        <v/>
      </c>
      <c r="E134" s="64" t="str">
        <v/>
      </c>
      <c r="F134" s="9" t="str">
        <v/>
      </c>
      <c r="G134" s="51" t="str">
        <v/>
      </c>
      <c r="H134" s="87" t="str">
        <f>VLOOKUP(A134,'Grower Contact Info'!$B$3:$E$32,4,FALSE)</f>
        <v>northastondairy@phonecoop.coop</v>
      </c>
      <c r="J134" s="14"/>
      <c r="K134"/>
    </row>
    <row r="135" spans="1:11" ht="15">
      <c r="A135" s="8" t="str">
        <v>North Aston Farms</v>
      </c>
      <c r="B135" s="61" t="str">
        <v/>
      </c>
      <c r="C135" s="61" t="str">
        <v/>
      </c>
      <c r="D135" s="61" t="str">
        <v/>
      </c>
      <c r="E135" s="64" t="str">
        <v/>
      </c>
      <c r="F135" s="9" t="str">
        <v/>
      </c>
      <c r="G135" s="51" t="str">
        <v/>
      </c>
      <c r="H135" s="87" t="str">
        <f>VLOOKUP(A135,'Grower Contact Info'!$B$3:$E$32,4,FALSE)</f>
        <v>northastondairy@phonecoop.coop</v>
      </c>
      <c r="J135" s="14"/>
      <c r="K135"/>
    </row>
    <row r="136" spans="1:11" ht="15">
      <c r="A136" s="8" t="str">
        <v>North Aston Farms</v>
      </c>
      <c r="B136" s="61" t="str">
        <v/>
      </c>
      <c r="C136" s="61" t="str">
        <v/>
      </c>
      <c r="D136" s="61" t="str">
        <v/>
      </c>
      <c r="E136" s="64" t="str">
        <v/>
      </c>
      <c r="F136" s="9" t="str">
        <v/>
      </c>
      <c r="G136" s="51" t="str">
        <v/>
      </c>
      <c r="H136" s="87" t="str">
        <f>VLOOKUP(A136,'Grower Contact Info'!$B$3:$E$32,4,FALSE)</f>
        <v>northastondairy@phonecoop.coop</v>
      </c>
      <c r="J136" s="14"/>
      <c r="K136"/>
    </row>
    <row r="137" spans="1:11" ht="15">
      <c r="A137" s="8" t="str">
        <v>North Aston Farms</v>
      </c>
      <c r="B137" s="61" t="str">
        <v/>
      </c>
      <c r="C137" s="61" t="str">
        <v/>
      </c>
      <c r="D137" s="61" t="str">
        <v/>
      </c>
      <c r="E137" s="64" t="str">
        <v/>
      </c>
      <c r="F137" s="9" t="str">
        <v/>
      </c>
      <c r="G137" s="51" t="str">
        <v/>
      </c>
      <c r="H137" s="87" t="str">
        <f>VLOOKUP(A137,'Grower Contact Info'!$B$3:$E$32,4,FALSE)</f>
        <v>northastondairy@phonecoop.coop</v>
      </c>
      <c r="J137" s="14"/>
      <c r="K137"/>
    </row>
    <row r="138" spans="1:11" ht="15">
      <c r="A138" s="8" t="str">
        <v>North Aston Farms</v>
      </c>
      <c r="B138" s="61" t="str">
        <v/>
      </c>
      <c r="C138" s="61" t="str">
        <v/>
      </c>
      <c r="D138" s="61" t="str">
        <v/>
      </c>
      <c r="E138" s="64" t="str">
        <v/>
      </c>
      <c r="F138" s="9" t="str">
        <v/>
      </c>
      <c r="G138" s="51" t="str">
        <v/>
      </c>
      <c r="H138" s="87" t="str">
        <f>VLOOKUP(A138,'Grower Contact Info'!$B$3:$E$32,4,FALSE)</f>
        <v>northastondairy@phonecoop.coop</v>
      </c>
      <c r="J138" s="14"/>
      <c r="K138"/>
    </row>
    <row r="139" spans="1:11" ht="15">
      <c r="A139" s="8" t="str">
        <v>North Aston Farms</v>
      </c>
      <c r="B139" s="61" t="str">
        <v/>
      </c>
      <c r="C139" s="61" t="str">
        <v/>
      </c>
      <c r="D139" s="61" t="str">
        <v/>
      </c>
      <c r="E139" s="64" t="str">
        <v/>
      </c>
      <c r="F139" s="9" t="str">
        <v/>
      </c>
      <c r="G139" s="51" t="str">
        <v/>
      </c>
      <c r="H139" s="87" t="str">
        <f>VLOOKUP(A139,'Grower Contact Info'!$B$3:$E$32,4,FALSE)</f>
        <v>northastondairy@phonecoop.coop</v>
      </c>
      <c r="J139" s="14"/>
      <c r="K139"/>
    </row>
    <row r="140" spans="1:11" ht="15">
      <c r="A140" s="8" t="str">
        <v>North Aston Farms</v>
      </c>
      <c r="B140" s="61" t="str">
        <v/>
      </c>
      <c r="C140" s="61" t="str">
        <v/>
      </c>
      <c r="D140" s="61" t="str">
        <v/>
      </c>
      <c r="E140" s="64" t="str">
        <v/>
      </c>
      <c r="F140" s="9" t="str">
        <v/>
      </c>
      <c r="G140" s="51" t="str">
        <v/>
      </c>
      <c r="H140" s="87" t="str">
        <f>VLOOKUP(A140,'Grower Contact Info'!$B$3:$E$32,4,FALSE)</f>
        <v>northastondairy@phonecoop.coop</v>
      </c>
      <c r="J140" s="14"/>
      <c r="K140"/>
    </row>
    <row r="141" spans="1:11" ht="15">
      <c r="A141" s="8" t="str">
        <v>North Aston Farms</v>
      </c>
      <c r="B141" s="61" t="str">
        <v/>
      </c>
      <c r="C141" s="61" t="str">
        <v/>
      </c>
      <c r="D141" s="61" t="str">
        <v/>
      </c>
      <c r="E141" s="64" t="str">
        <v/>
      </c>
      <c r="F141" s="9" t="str">
        <v/>
      </c>
      <c r="G141" s="51" t="str">
        <v/>
      </c>
      <c r="H141" s="87" t="str">
        <f>VLOOKUP(A141,'Grower Contact Info'!$B$3:$E$32,4,FALSE)</f>
        <v>northastondairy@phonecoop.coop</v>
      </c>
      <c r="J141" s="14"/>
      <c r="K141"/>
    </row>
    <row r="142" spans="1:11" ht="15">
      <c r="A142" s="8" t="str">
        <v>North Aston Farms</v>
      </c>
      <c r="B142" s="61" t="str">
        <v/>
      </c>
      <c r="C142" s="61" t="str">
        <v/>
      </c>
      <c r="D142" s="61" t="str">
        <v/>
      </c>
      <c r="E142" s="64" t="str">
        <v/>
      </c>
      <c r="F142" s="9" t="str">
        <v/>
      </c>
      <c r="G142" s="51" t="str">
        <v/>
      </c>
      <c r="H142" s="87" t="str">
        <f>VLOOKUP(A142,'Grower Contact Info'!$B$3:$E$32,4,FALSE)</f>
        <v>northastondairy@phonecoop.coop</v>
      </c>
      <c r="J142" s="14"/>
      <c r="K142"/>
    </row>
    <row r="143" spans="1:11" ht="15">
      <c r="A143" s="8" t="str">
        <v>North Aston Farms</v>
      </c>
      <c r="B143" s="61" t="str">
        <v/>
      </c>
      <c r="C143" s="61" t="str">
        <v/>
      </c>
      <c r="D143" s="61" t="str">
        <v/>
      </c>
      <c r="E143" s="64" t="str">
        <v/>
      </c>
      <c r="F143" s="9" t="str">
        <v/>
      </c>
      <c r="G143" s="51" t="str">
        <v/>
      </c>
      <c r="H143" s="87" t="str">
        <f>VLOOKUP(A143,'Grower Contact Info'!$B$3:$E$32,4,FALSE)</f>
        <v>northastondairy@phonecoop.coop</v>
      </c>
      <c r="J143" s="14"/>
      <c r="K143"/>
    </row>
    <row r="144" spans="1:11" ht="15">
      <c r="A144" s="8" t="str">
        <v>North Aston Farms</v>
      </c>
      <c r="B144" s="61" t="str">
        <v/>
      </c>
      <c r="C144" s="61" t="str">
        <v/>
      </c>
      <c r="D144" s="61" t="str">
        <v/>
      </c>
      <c r="E144" s="64" t="str">
        <v/>
      </c>
      <c r="F144" s="9" t="str">
        <v/>
      </c>
      <c r="G144" s="51" t="str">
        <v/>
      </c>
      <c r="H144" s="87" t="str">
        <f>VLOOKUP(A144,'Grower Contact Info'!$B$3:$E$32,4,FALSE)</f>
        <v>northastondairy@phonecoop.coop</v>
      </c>
      <c r="J144" s="12"/>
      <c r="K144"/>
    </row>
    <row r="145" spans="1:11" ht="15">
      <c r="A145" s="8" t="str">
        <v>North Aston Farms</v>
      </c>
      <c r="B145" s="61" t="str">
        <v/>
      </c>
      <c r="C145" s="61" t="str">
        <v/>
      </c>
      <c r="D145" s="61" t="str">
        <v/>
      </c>
      <c r="E145" s="64" t="str">
        <v/>
      </c>
      <c r="F145" s="9" t="str">
        <v/>
      </c>
      <c r="G145" s="51" t="str">
        <v/>
      </c>
      <c r="H145" s="87" t="str">
        <f>VLOOKUP(A145,'Grower Contact Info'!$B$3:$E$32,4,FALSE)</f>
        <v>northastondairy@phonecoop.coop</v>
      </c>
      <c r="J145" s="12"/>
      <c r="K145"/>
    </row>
    <row r="146" spans="1:11" ht="15">
      <c r="A146" s="8" t="str">
        <v>North Aston Farms</v>
      </c>
      <c r="B146" s="61" t="str">
        <v/>
      </c>
      <c r="C146" s="61" t="str">
        <v/>
      </c>
      <c r="D146" s="61" t="str">
        <v/>
      </c>
      <c r="E146" s="64" t="str">
        <v/>
      </c>
      <c r="F146" s="9" t="str">
        <v/>
      </c>
      <c r="G146" s="51" t="str">
        <v/>
      </c>
      <c r="H146" s="87" t="str">
        <f>VLOOKUP(A146,'Grower Contact Info'!$B$3:$E$32,4,FALSE)</f>
        <v>northastondairy@phonecoop.coop</v>
      </c>
      <c r="J146" s="12"/>
      <c r="K146"/>
    </row>
    <row r="147" spans="1:11" ht="15">
      <c r="A147" s="8" t="str">
        <v>North Aston Farms</v>
      </c>
      <c r="B147" s="61" t="str">
        <v/>
      </c>
      <c r="C147" s="61" t="str">
        <v/>
      </c>
      <c r="D147" s="61" t="str">
        <v/>
      </c>
      <c r="E147" s="64" t="str">
        <v/>
      </c>
      <c r="F147" s="9" t="str">
        <v/>
      </c>
      <c r="G147" s="51" t="str">
        <v/>
      </c>
      <c r="H147" s="87" t="str">
        <f>VLOOKUP(A147,'Grower Contact Info'!$B$3:$E$32,4,FALSE)</f>
        <v>northastondairy@phonecoop.coop</v>
      </c>
      <c r="J147" s="12"/>
      <c r="K147"/>
    </row>
    <row r="148" spans="1:11" ht="15">
      <c r="A148" s="8" t="str">
        <v>North Aston Farms</v>
      </c>
      <c r="B148" s="61" t="str">
        <v/>
      </c>
      <c r="C148" s="61" t="str">
        <v/>
      </c>
      <c r="D148" s="61" t="str">
        <v/>
      </c>
      <c r="E148" s="64" t="str">
        <v/>
      </c>
      <c r="F148" s="9" t="str">
        <v/>
      </c>
      <c r="G148" s="51" t="str">
        <v/>
      </c>
      <c r="H148" s="87" t="str">
        <f>VLOOKUP(A148,'Grower Contact Info'!$B$3:$E$32,4,FALSE)</f>
        <v>northastondairy@phonecoop.coop</v>
      </c>
      <c r="J148" s="12"/>
      <c r="K148"/>
    </row>
    <row r="149" spans="1:11" ht="15">
      <c r="A149" s="8" t="str">
        <v>North Aston Farms</v>
      </c>
      <c r="B149" s="61" t="str">
        <v/>
      </c>
      <c r="C149" s="61" t="str">
        <v/>
      </c>
      <c r="D149" s="61" t="str">
        <v/>
      </c>
      <c r="E149" s="64" t="str">
        <v/>
      </c>
      <c r="F149" s="9" t="str">
        <v/>
      </c>
      <c r="G149" s="51" t="str">
        <v/>
      </c>
      <c r="H149" s="87" t="str">
        <f>VLOOKUP(A149,'Grower Contact Info'!$B$3:$E$32,4,FALSE)</f>
        <v>northastondairy@phonecoop.coop</v>
      </c>
      <c r="J149" s="12"/>
      <c r="K149"/>
    </row>
    <row r="150" spans="1:11" ht="15">
      <c r="A150" s="8" t="str">
        <v>North Aston Farms</v>
      </c>
      <c r="B150" s="61" t="str">
        <v/>
      </c>
      <c r="C150" s="61" t="str">
        <v/>
      </c>
      <c r="D150" s="61" t="str">
        <v/>
      </c>
      <c r="E150" s="64" t="str">
        <v/>
      </c>
      <c r="F150" s="9" t="str">
        <v/>
      </c>
      <c r="G150" s="51" t="str">
        <v/>
      </c>
      <c r="H150" s="87" t="str">
        <f>VLOOKUP(A150,'Grower Contact Info'!$B$3:$E$32,4,FALSE)</f>
        <v>northastondairy@phonecoop.coop</v>
      </c>
      <c r="J150" s="12"/>
      <c r="K150"/>
    </row>
    <row r="151" spans="1:11" ht="15">
      <c r="A151" s="8" t="str">
        <v>North Aston Farms</v>
      </c>
      <c r="B151" s="61" t="str">
        <v/>
      </c>
      <c r="C151" s="61" t="str">
        <v/>
      </c>
      <c r="D151" s="61" t="str">
        <v/>
      </c>
      <c r="E151" s="64" t="str">
        <v/>
      </c>
      <c r="F151" s="9" t="str">
        <v/>
      </c>
      <c r="G151" s="51" t="str">
        <v/>
      </c>
      <c r="H151" s="87" t="str">
        <f>VLOOKUP(A151,'Grower Contact Info'!$B$3:$E$32,4,FALSE)</f>
        <v>northastondairy@phonecoop.coop</v>
      </c>
      <c r="J151" s="12"/>
      <c r="K151"/>
    </row>
    <row r="152" spans="1:11" ht="15">
      <c r="A152" s="8" t="str">
        <v>North Aston Farms</v>
      </c>
      <c r="B152" s="61" t="str">
        <v/>
      </c>
      <c r="C152" s="61" t="str">
        <v/>
      </c>
      <c r="D152" s="61" t="str">
        <v/>
      </c>
      <c r="E152" s="64" t="str">
        <v/>
      </c>
      <c r="F152" s="9" t="str">
        <v/>
      </c>
      <c r="G152" s="51" t="str">
        <v/>
      </c>
      <c r="H152" s="87" t="str">
        <f>VLOOKUP(A152,'Grower Contact Info'!$B$3:$E$32,4,FALSE)</f>
        <v>northastondairy@phonecoop.coop</v>
      </c>
      <c r="J152" s="14"/>
      <c r="K152"/>
    </row>
    <row r="153" spans="1:11" ht="15">
      <c r="A153" s="8" t="str">
        <v>North Aston Farms</v>
      </c>
      <c r="B153" s="61" t="str">
        <v/>
      </c>
      <c r="C153" s="61" t="str">
        <v/>
      </c>
      <c r="D153" s="61" t="str">
        <v/>
      </c>
      <c r="E153" s="64" t="str">
        <v/>
      </c>
      <c r="F153" s="9" t="str">
        <v/>
      </c>
      <c r="G153" s="51" t="str">
        <v/>
      </c>
      <c r="H153" s="87" t="str">
        <f>VLOOKUP(A153,'Grower Contact Info'!$B$3:$E$32,4,FALSE)</f>
        <v>northastondairy@phonecoop.coop</v>
      </c>
      <c r="J153" s="14"/>
      <c r="K153"/>
    </row>
    <row r="154" spans="1:11" ht="15">
      <c r="A154" s="8" t="str">
        <v>North Aston Farms</v>
      </c>
      <c r="B154" s="61" t="str">
        <v/>
      </c>
      <c r="C154" s="61" t="str">
        <v/>
      </c>
      <c r="D154" s="61" t="str">
        <v/>
      </c>
      <c r="E154" s="64" t="str">
        <v/>
      </c>
      <c r="F154" s="9" t="str">
        <v/>
      </c>
      <c r="G154" s="51" t="str">
        <v/>
      </c>
      <c r="H154" s="87" t="str">
        <f>VLOOKUP(A154,'Grower Contact Info'!$B$3:$E$32,4,FALSE)</f>
        <v>northastondairy@phonecoop.coop</v>
      </c>
      <c r="J154" s="14"/>
      <c r="K154"/>
    </row>
    <row r="155" spans="1:11" ht="15">
      <c r="A155" s="8" t="str">
        <v>North Aston Farms</v>
      </c>
      <c r="B155" s="61" t="str">
        <v/>
      </c>
      <c r="C155" s="61" t="str">
        <v/>
      </c>
      <c r="D155" s="61" t="str">
        <v/>
      </c>
      <c r="E155" s="64" t="str">
        <v/>
      </c>
      <c r="F155" s="9" t="str">
        <v/>
      </c>
      <c r="G155" s="51" t="str">
        <v/>
      </c>
      <c r="H155" s="87" t="str">
        <f>VLOOKUP(A155,'Grower Contact Info'!$B$3:$E$32,4,FALSE)</f>
        <v>northastondairy@phonecoop.coop</v>
      </c>
      <c r="J155" s="14"/>
      <c r="K155"/>
    </row>
    <row r="156" spans="1:11" ht="15">
      <c r="A156" s="8" t="str">
        <v>North Aston Farms</v>
      </c>
      <c r="B156" s="61" t="str">
        <v/>
      </c>
      <c r="C156" s="61" t="str">
        <v/>
      </c>
      <c r="D156" s="61" t="str">
        <v/>
      </c>
      <c r="E156" s="64" t="str">
        <v/>
      </c>
      <c r="F156" s="9" t="str">
        <v/>
      </c>
      <c r="G156" s="51" t="str">
        <v/>
      </c>
      <c r="H156" s="87" t="str">
        <f>VLOOKUP(A156,'Grower Contact Info'!$B$3:$E$32,4,FALSE)</f>
        <v>northastondairy@phonecoop.coop</v>
      </c>
      <c r="J156" s="14"/>
      <c r="K156"/>
    </row>
    <row r="157" spans="1:11" ht="15">
      <c r="A157" s="8" t="str">
        <v>North Aston Farms</v>
      </c>
      <c r="B157" s="61" t="str">
        <v/>
      </c>
      <c r="C157" s="61" t="str">
        <v/>
      </c>
      <c r="D157" s="61" t="str">
        <v/>
      </c>
      <c r="E157" s="64" t="str">
        <v/>
      </c>
      <c r="F157" s="9" t="str">
        <v/>
      </c>
      <c r="G157" s="51" t="str">
        <v/>
      </c>
      <c r="H157" s="87" t="str">
        <f>VLOOKUP(A157,'Grower Contact Info'!$B$3:$E$32,4,FALSE)</f>
        <v>northastondairy@phonecoop.coop</v>
      </c>
      <c r="J157" s="14"/>
      <c r="K157"/>
    </row>
    <row r="158" spans="1:11" ht="15">
      <c r="A158" s="8" t="str">
        <v>North Aston Farms</v>
      </c>
      <c r="B158" s="61" t="str">
        <v/>
      </c>
      <c r="C158" s="61" t="str">
        <v/>
      </c>
      <c r="D158" s="61" t="str">
        <v/>
      </c>
      <c r="E158" s="64" t="str">
        <v/>
      </c>
      <c r="F158" s="9" t="str">
        <v/>
      </c>
      <c r="G158" s="51" t="str">
        <v/>
      </c>
      <c r="H158" s="87" t="str">
        <f>VLOOKUP(A158,'Grower Contact Info'!$B$3:$E$32,4,FALSE)</f>
        <v>northastondairy@phonecoop.coop</v>
      </c>
      <c r="J158" s="14"/>
      <c r="K158"/>
    </row>
    <row r="159" spans="1:11" ht="15">
      <c r="A159" s="8" t="str">
        <v>Oxford City Farm</v>
      </c>
      <c r="B159" s="61" t="str">
        <v/>
      </c>
      <c r="C159" s="61" t="str">
        <v/>
      </c>
      <c r="D159" s="61" t="str">
        <v/>
      </c>
      <c r="E159" s="64" t="str">
        <v/>
      </c>
      <c r="F159" s="9" t="str">
        <v/>
      </c>
      <c r="G159" s="51" t="str">
        <v/>
      </c>
      <c r="H159" s="87" t="str">
        <f>VLOOKUP(A159,'Grower Contact Info'!$B$3:$E$32,4,FALSE)</f>
        <v>bradley@oxfordcityfarm.org.uk</v>
      </c>
      <c r="J159" s="14"/>
      <c r="K159"/>
    </row>
    <row r="160" spans="1:11" ht="15">
      <c r="A160" s="8" t="str">
        <v>Oxford City Farm</v>
      </c>
      <c r="B160" s="61" t="str">
        <v/>
      </c>
      <c r="C160" s="61" t="str">
        <v/>
      </c>
      <c r="D160" s="61" t="str">
        <v/>
      </c>
      <c r="E160" s="64" t="str">
        <v/>
      </c>
      <c r="F160" s="9" t="str">
        <v/>
      </c>
      <c r="G160" s="51" t="str">
        <v/>
      </c>
      <c r="H160" s="87" t="str">
        <f>VLOOKUP(A160,'Grower Contact Info'!$B$3:$E$32,4,FALSE)</f>
        <v>bradley@oxfordcityfarm.org.uk</v>
      </c>
      <c r="J160" s="14"/>
      <c r="K160"/>
    </row>
    <row r="161" spans="1:11" ht="15">
      <c r="A161" s="8" t="str">
        <v>Oxford City Farm</v>
      </c>
      <c r="B161" s="61" t="str">
        <v/>
      </c>
      <c r="C161" s="61" t="str">
        <v/>
      </c>
      <c r="D161" s="61" t="str">
        <v/>
      </c>
      <c r="E161" s="64" t="str">
        <v/>
      </c>
      <c r="F161" s="9" t="str">
        <v/>
      </c>
      <c r="G161" s="51" t="str">
        <v/>
      </c>
      <c r="H161" s="87" t="str">
        <f>VLOOKUP(A161,'Grower Contact Info'!$B$3:$E$32,4,FALSE)</f>
        <v>bradley@oxfordcityfarm.org.uk</v>
      </c>
      <c r="J161" s="14"/>
      <c r="K161"/>
    </row>
    <row r="162" spans="1:11" ht="15">
      <c r="A162" s="8" t="str">
        <v>Oxford City Farm</v>
      </c>
      <c r="B162" s="61" t="str">
        <v/>
      </c>
      <c r="C162" s="61" t="str">
        <v/>
      </c>
      <c r="D162" s="61" t="str">
        <v/>
      </c>
      <c r="E162" s="64" t="str">
        <v/>
      </c>
      <c r="F162" s="9" t="str">
        <v/>
      </c>
      <c r="G162" s="51" t="str">
        <v/>
      </c>
      <c r="H162" s="87" t="str">
        <f>VLOOKUP(A162,'Grower Contact Info'!$B$3:$E$32,4,FALSE)</f>
        <v>bradley@oxfordcityfarm.org.uk</v>
      </c>
      <c r="J162" s="14"/>
      <c r="K162"/>
    </row>
    <row r="163" spans="1:11" ht="15">
      <c r="A163" s="8" t="str">
        <v>Oxford City Farm</v>
      </c>
      <c r="B163" s="61" t="str">
        <v/>
      </c>
      <c r="C163" s="61" t="str">
        <v/>
      </c>
      <c r="D163" s="61" t="str">
        <v/>
      </c>
      <c r="E163" s="64" t="str">
        <v/>
      </c>
      <c r="F163" s="9" t="str">
        <v/>
      </c>
      <c r="G163" s="51" t="str">
        <v/>
      </c>
      <c r="H163" s="87" t="str">
        <f>VLOOKUP(A163,'Grower Contact Info'!$B$3:$E$32,4,FALSE)</f>
        <v>bradley@oxfordcityfarm.org.uk</v>
      </c>
      <c r="J163" s="14"/>
      <c r="K163"/>
    </row>
    <row r="164" spans="1:11" ht="15">
      <c r="A164" s="8" t="str">
        <v>Oxford City Farm</v>
      </c>
      <c r="B164" s="61" t="str">
        <v/>
      </c>
      <c r="C164" s="61" t="str">
        <v/>
      </c>
      <c r="D164" s="61" t="str">
        <v/>
      </c>
      <c r="E164" s="64" t="str">
        <v/>
      </c>
      <c r="F164" s="9" t="str">
        <v/>
      </c>
      <c r="G164" s="51" t="str">
        <v/>
      </c>
      <c r="H164" s="87" t="str">
        <f>VLOOKUP(A164,'Grower Contact Info'!$B$3:$E$32,4,FALSE)</f>
        <v>bradley@oxfordcityfarm.org.uk</v>
      </c>
      <c r="J164" s="14"/>
      <c r="K164"/>
    </row>
    <row r="165" spans="1:11" ht="15">
      <c r="A165" s="8" t="str">
        <v>Oxford City Farm</v>
      </c>
      <c r="B165" s="61" t="str">
        <v/>
      </c>
      <c r="C165" s="61" t="str">
        <v/>
      </c>
      <c r="D165" s="61" t="str">
        <v/>
      </c>
      <c r="E165" s="64" t="str">
        <v/>
      </c>
      <c r="F165" s="9" t="str">
        <v/>
      </c>
      <c r="G165" s="51" t="str">
        <v/>
      </c>
      <c r="H165" s="87" t="str">
        <f>VLOOKUP(A165,'Grower Contact Info'!$B$3:$E$32,4,FALSE)</f>
        <v>bradley@oxfordcityfarm.org.uk</v>
      </c>
      <c r="J165" s="14"/>
      <c r="K165"/>
    </row>
    <row r="166" spans="1:11" ht="15">
      <c r="A166" s="8" t="str">
        <v>Oxford City Farm</v>
      </c>
      <c r="B166" s="61" t="str">
        <v/>
      </c>
      <c r="C166" s="61" t="str">
        <v/>
      </c>
      <c r="D166" s="61" t="str">
        <v/>
      </c>
      <c r="E166" s="64" t="str">
        <v/>
      </c>
      <c r="F166" s="9" t="str">
        <v/>
      </c>
      <c r="G166" s="51" t="str">
        <v/>
      </c>
      <c r="H166" s="87" t="str">
        <f>VLOOKUP(A166,'Grower Contact Info'!$B$3:$E$32,4,FALSE)</f>
        <v>bradley@oxfordcityfarm.org.uk</v>
      </c>
      <c r="J166" s="14"/>
      <c r="K166"/>
    </row>
    <row r="167" spans="1:11" ht="15">
      <c r="A167" s="8" t="str">
        <v>Oxford City Farm</v>
      </c>
      <c r="B167" s="61" t="str">
        <v/>
      </c>
      <c r="C167" s="61" t="str">
        <v/>
      </c>
      <c r="D167" s="61" t="str">
        <v/>
      </c>
      <c r="E167" s="64" t="str">
        <v/>
      </c>
      <c r="F167" s="9" t="str">
        <v/>
      </c>
      <c r="G167" s="51" t="str">
        <v/>
      </c>
      <c r="H167" s="87" t="str">
        <f>VLOOKUP(A167,'Grower Contact Info'!$B$3:$E$32,4,FALSE)</f>
        <v>bradley@oxfordcityfarm.org.uk</v>
      </c>
      <c r="J167" s="14"/>
      <c r="K167"/>
    </row>
    <row r="168" spans="1:11" ht="15">
      <c r="A168" s="8" t="str">
        <v>Oxford City Farm</v>
      </c>
      <c r="B168" s="61" t="str">
        <v/>
      </c>
      <c r="C168" s="61" t="str">
        <v/>
      </c>
      <c r="D168" s="61" t="str">
        <v/>
      </c>
      <c r="E168" s="64" t="str">
        <v/>
      </c>
      <c r="F168" s="9" t="str">
        <v/>
      </c>
      <c r="G168" s="51" t="str">
        <v/>
      </c>
      <c r="H168" s="87" t="str">
        <f>VLOOKUP(A168,'Grower Contact Info'!$B$3:$E$32,4,FALSE)</f>
        <v>bradley@oxfordcityfarm.org.uk</v>
      </c>
      <c r="J168" s="14"/>
      <c r="K168"/>
    </row>
    <row r="169" spans="1:11" ht="15">
      <c r="A169" s="8" t="str">
        <v>Oxford City Farm</v>
      </c>
      <c r="B169" s="61" t="str">
        <v/>
      </c>
      <c r="C169" s="61" t="str">
        <v/>
      </c>
      <c r="D169" s="61" t="str">
        <v/>
      </c>
      <c r="E169" s="64" t="str">
        <v/>
      </c>
      <c r="F169" s="9" t="str">
        <v/>
      </c>
      <c r="G169" s="51" t="str">
        <v/>
      </c>
      <c r="H169" s="87" t="str">
        <f>VLOOKUP(A169,'Grower Contact Info'!$B$3:$E$32,4,FALSE)</f>
        <v>bradley@oxfordcityfarm.org.uk</v>
      </c>
      <c r="J169" s="14"/>
      <c r="K169"/>
    </row>
    <row r="170" spans="1:11" ht="15">
      <c r="A170" s="8" t="str">
        <v>Oxford City Farm</v>
      </c>
      <c r="B170" s="61" t="str">
        <v/>
      </c>
      <c r="C170" s="61" t="str">
        <v/>
      </c>
      <c r="D170" s="61" t="str">
        <v/>
      </c>
      <c r="E170" s="64" t="str">
        <v/>
      </c>
      <c r="F170" s="9" t="str">
        <v/>
      </c>
      <c r="G170" s="51" t="str">
        <v/>
      </c>
      <c r="H170" s="87" t="str">
        <f>VLOOKUP(A170,'Grower Contact Info'!$B$3:$E$32,4,FALSE)</f>
        <v>bradley@oxfordcityfarm.org.uk</v>
      </c>
      <c r="J170" s="14"/>
      <c r="K170"/>
    </row>
    <row r="171" spans="1:11" ht="15">
      <c r="A171" s="8" t="str">
        <v>Oxford City Farm</v>
      </c>
      <c r="B171" s="61" t="str">
        <v/>
      </c>
      <c r="C171" s="61" t="str">
        <v/>
      </c>
      <c r="D171" s="61" t="str">
        <v/>
      </c>
      <c r="E171" s="64" t="str">
        <v/>
      </c>
      <c r="F171" s="9" t="str">
        <v/>
      </c>
      <c r="G171" s="51" t="str">
        <v/>
      </c>
      <c r="H171" s="87" t="str">
        <f>VLOOKUP(A171,'Grower Contact Info'!$B$3:$E$32,4,FALSE)</f>
        <v>bradley@oxfordcityfarm.org.uk</v>
      </c>
      <c r="J171" s="14"/>
      <c r="K171"/>
    </row>
    <row r="172" spans="1:11" ht="15">
      <c r="A172" s="8" t="str">
        <v>Oxford City Farm</v>
      </c>
      <c r="B172" s="61" t="str">
        <v/>
      </c>
      <c r="C172" s="61" t="str">
        <v/>
      </c>
      <c r="D172" s="61" t="str">
        <v/>
      </c>
      <c r="E172" s="64" t="str">
        <v/>
      </c>
      <c r="F172" s="9" t="str">
        <v/>
      </c>
      <c r="G172" s="51" t="str">
        <v/>
      </c>
      <c r="H172" s="87" t="str">
        <f>VLOOKUP(A172,'Grower Contact Info'!$B$3:$E$32,4,FALSE)</f>
        <v>bradley@oxfordcityfarm.org.uk</v>
      </c>
      <c r="J172" s="14"/>
      <c r="K172"/>
    </row>
    <row r="173" spans="1:11" ht="15">
      <c r="A173" s="8" t="str">
        <v>Oxford City Farm</v>
      </c>
      <c r="B173" s="61" t="str">
        <v/>
      </c>
      <c r="C173" s="61" t="str">
        <v/>
      </c>
      <c r="D173" s="61" t="str">
        <v/>
      </c>
      <c r="E173" s="64" t="str">
        <v/>
      </c>
      <c r="F173" s="9" t="str">
        <v/>
      </c>
      <c r="G173" s="51" t="str">
        <v/>
      </c>
      <c r="H173" s="87" t="str">
        <f>VLOOKUP(A173,'Grower Contact Info'!$B$3:$E$32,4,FALSE)</f>
        <v>bradley@oxfordcityfarm.org.uk</v>
      </c>
      <c r="J173" s="14"/>
      <c r="K173"/>
    </row>
    <row r="174" spans="1:11" ht="15">
      <c r="A174" s="8" t="str">
        <v>Oxford City Farm</v>
      </c>
      <c r="B174" s="61" t="str">
        <v/>
      </c>
      <c r="C174" s="61" t="str">
        <v/>
      </c>
      <c r="D174" s="61" t="str">
        <v/>
      </c>
      <c r="E174" s="64" t="str">
        <v/>
      </c>
      <c r="F174" s="9" t="str">
        <v/>
      </c>
      <c r="G174" s="51" t="str">
        <v/>
      </c>
      <c r="H174" s="87" t="str">
        <f>VLOOKUP(A174,'Grower Contact Info'!$B$3:$E$32,4,FALSE)</f>
        <v>bradley@oxfordcityfarm.org.uk</v>
      </c>
      <c r="J174" s="14"/>
      <c r="K174"/>
    </row>
    <row r="175" spans="1:11" ht="15">
      <c r="A175" s="8" t="str">
        <v>Oxford City Farm</v>
      </c>
      <c r="B175" s="61" t="str">
        <v/>
      </c>
      <c r="C175" s="61" t="str">
        <v/>
      </c>
      <c r="D175" s="61" t="str">
        <v/>
      </c>
      <c r="E175" s="64" t="str">
        <v/>
      </c>
      <c r="F175" s="9" t="str">
        <v/>
      </c>
      <c r="G175" s="51" t="str">
        <v/>
      </c>
      <c r="H175" s="87" t="str">
        <f>VLOOKUP(A175,'Grower Contact Info'!$B$3:$E$32,4,FALSE)</f>
        <v>bradley@oxfordcityfarm.org.uk</v>
      </c>
      <c r="J175" s="14"/>
      <c r="K175"/>
    </row>
    <row r="176" spans="1:11" ht="15">
      <c r="A176" s="8" t="str">
        <v>Oxford City Farm</v>
      </c>
      <c r="B176" s="61" t="str">
        <v/>
      </c>
      <c r="C176" s="61" t="str">
        <v/>
      </c>
      <c r="D176" s="61" t="str">
        <v/>
      </c>
      <c r="E176" s="64" t="str">
        <v/>
      </c>
      <c r="F176" s="9" t="str">
        <v/>
      </c>
      <c r="G176" s="51" t="str">
        <v/>
      </c>
      <c r="H176" s="87" t="str">
        <f>VLOOKUP(A176,'Grower Contact Info'!$B$3:$E$32,4,FALSE)</f>
        <v>bradley@oxfordcityfarm.org.uk</v>
      </c>
      <c r="J176" s="14"/>
      <c r="K176"/>
    </row>
    <row r="177" spans="1:11" ht="15">
      <c r="A177" s="8" t="str">
        <v>Oxford City Farm</v>
      </c>
      <c r="B177" s="61" t="str">
        <v/>
      </c>
      <c r="C177" s="61" t="str">
        <v/>
      </c>
      <c r="D177" s="61" t="str">
        <v/>
      </c>
      <c r="E177" s="64" t="str">
        <v/>
      </c>
      <c r="F177" s="9" t="str">
        <v/>
      </c>
      <c r="G177" s="51" t="str">
        <v/>
      </c>
      <c r="H177" s="87" t="str">
        <f>VLOOKUP(A177,'Grower Contact Info'!$B$3:$E$32,4,FALSE)</f>
        <v>bradley@oxfordcityfarm.org.uk</v>
      </c>
      <c r="J177" s="14"/>
      <c r="K177"/>
    </row>
    <row r="178" spans="1:11" ht="15">
      <c r="A178" s="8" t="str">
        <v>Oxford City Farm</v>
      </c>
      <c r="B178" s="61" t="str">
        <v/>
      </c>
      <c r="C178" s="61" t="str">
        <v/>
      </c>
      <c r="D178" s="61" t="str">
        <v/>
      </c>
      <c r="E178" s="64" t="str">
        <v/>
      </c>
      <c r="F178" s="9" t="str">
        <v/>
      </c>
      <c r="G178" s="51" t="str">
        <v/>
      </c>
      <c r="H178" s="87" t="str">
        <f>VLOOKUP(A178,'Grower Contact Info'!$B$3:$E$32,4,FALSE)</f>
        <v>bradley@oxfordcityfarm.org.uk</v>
      </c>
      <c r="J178" s="14"/>
      <c r="K178"/>
    </row>
    <row r="179" spans="1:11" ht="15">
      <c r="A179" s="8" t="str">
        <v>Oxford City Farm</v>
      </c>
      <c r="B179" s="61" t="str">
        <v/>
      </c>
      <c r="C179" s="61" t="str">
        <v/>
      </c>
      <c r="D179" s="61" t="str">
        <v/>
      </c>
      <c r="E179" s="64" t="str">
        <v/>
      </c>
      <c r="F179" s="9" t="str">
        <v/>
      </c>
      <c r="G179" s="51" t="str">
        <v/>
      </c>
      <c r="H179" s="87" t="str">
        <f>VLOOKUP(A179,'Grower Contact Info'!$B$3:$E$32,4,FALSE)</f>
        <v>bradley@oxfordcityfarm.org.uk</v>
      </c>
      <c r="J179" s="14"/>
      <c r="K179"/>
    </row>
    <row r="180" spans="1:11" ht="15">
      <c r="A180" s="8" t="str">
        <v>Oxford City Farm</v>
      </c>
      <c r="B180" s="61" t="str">
        <v/>
      </c>
      <c r="C180" s="61" t="str">
        <v/>
      </c>
      <c r="D180" s="61" t="str">
        <v/>
      </c>
      <c r="E180" s="64" t="str">
        <v/>
      </c>
      <c r="F180" s="9" t="str">
        <v/>
      </c>
      <c r="G180" s="51" t="str">
        <v/>
      </c>
      <c r="H180" s="87" t="str">
        <f>VLOOKUP(A180,'Grower Contact Info'!$B$3:$E$32,4,FALSE)</f>
        <v>bradley@oxfordcityfarm.org.uk</v>
      </c>
      <c r="J180" s="14"/>
      <c r="K180"/>
    </row>
    <row r="181" spans="1:11" ht="15">
      <c r="A181" s="8" t="str">
        <v>Oxford City Farm</v>
      </c>
      <c r="B181" s="61" t="str">
        <v/>
      </c>
      <c r="C181" s="61" t="str">
        <v/>
      </c>
      <c r="D181" s="61" t="str">
        <v/>
      </c>
      <c r="E181" s="64" t="str">
        <v/>
      </c>
      <c r="F181" s="9" t="str">
        <v/>
      </c>
      <c r="G181" s="51" t="str">
        <v/>
      </c>
      <c r="H181" s="87" t="str">
        <f>VLOOKUP(A181,'Grower Contact Info'!$B$3:$E$32,4,FALSE)</f>
        <v>bradley@oxfordcityfarm.org.uk</v>
      </c>
      <c r="J181" s="14"/>
      <c r="K181"/>
    </row>
    <row r="182" spans="1:11" ht="15">
      <c r="A182" s="8" t="str">
        <v>Oxford City Farm</v>
      </c>
      <c r="B182" s="61" t="str">
        <v/>
      </c>
      <c r="C182" s="61" t="str">
        <v/>
      </c>
      <c r="D182" s="61" t="str">
        <v/>
      </c>
      <c r="E182" s="64" t="str">
        <v/>
      </c>
      <c r="F182" s="9" t="str">
        <v/>
      </c>
      <c r="G182" s="51" t="str">
        <v/>
      </c>
      <c r="H182" s="87" t="str">
        <f>VLOOKUP(A182,'Grower Contact Info'!$B$3:$E$32,4,FALSE)</f>
        <v>bradley@oxfordcityfarm.org.uk</v>
      </c>
      <c r="J182" s="14"/>
      <c r="K182"/>
    </row>
    <row r="183" spans="1:11" ht="15">
      <c r="A183" s="8" t="str">
        <v>Oxford City Farm</v>
      </c>
      <c r="B183" s="61" t="str">
        <v/>
      </c>
      <c r="C183" s="61" t="str">
        <v/>
      </c>
      <c r="D183" s="61" t="str">
        <v/>
      </c>
      <c r="E183" s="64" t="str">
        <v/>
      </c>
      <c r="F183" s="9" t="str">
        <v/>
      </c>
      <c r="G183" s="51" t="str">
        <v/>
      </c>
      <c r="H183" s="87" t="str">
        <f>VLOOKUP(A183,'Grower Contact Info'!$B$3:$E$32,4,FALSE)</f>
        <v>bradley@oxfordcityfarm.org.uk</v>
      </c>
      <c r="J183" s="14"/>
      <c r="K183"/>
    </row>
    <row r="184" spans="1:11" ht="15">
      <c r="A184" s="8" t="str">
        <v>Rose Dale’s Organic Farm</v>
      </c>
      <c r="B184" s="61" t="str">
        <v/>
      </c>
      <c r="C184" s="61" t="str">
        <v/>
      </c>
      <c r="D184" s="61" t="str">
        <v/>
      </c>
      <c r="E184" s="64" t="str">
        <v/>
      </c>
      <c r="F184" s="9" t="str">
        <v/>
      </c>
      <c r="G184" s="51" t="str">
        <v/>
      </c>
      <c r="H184" s="87" t="str">
        <f>VLOOKUP(A184,'Grower Contact Info'!$B$3:$E$32,4,FALSE)</f>
        <v>rose@rosedalesorganicfarm.com</v>
      </c>
      <c r="J184" s="14"/>
      <c r="K184"/>
    </row>
    <row r="185" spans="1:11" ht="15">
      <c r="A185" s="8" t="str">
        <v>Rose Dale’s Organic Farm</v>
      </c>
      <c r="B185" s="61" t="str">
        <v/>
      </c>
      <c r="C185" s="61" t="str">
        <v/>
      </c>
      <c r="D185" s="61" t="str">
        <v/>
      </c>
      <c r="E185" s="64" t="str">
        <v/>
      </c>
      <c r="F185" s="9" t="str">
        <v/>
      </c>
      <c r="G185" s="51" t="str">
        <v/>
      </c>
      <c r="H185" s="87" t="str">
        <f>VLOOKUP(A185,'Grower Contact Info'!$B$3:$E$32,4,FALSE)</f>
        <v>rose@rosedalesorganicfarm.com</v>
      </c>
      <c r="J185" s="14"/>
      <c r="K185"/>
    </row>
    <row r="186" spans="1:11" ht="15">
      <c r="A186" s="8" t="str">
        <v>Rose Dale’s Organic Farm</v>
      </c>
      <c r="B186" s="61" t="str">
        <v/>
      </c>
      <c r="C186" s="61" t="str">
        <v/>
      </c>
      <c r="D186" s="61" t="str">
        <v/>
      </c>
      <c r="E186" s="64" t="str">
        <v/>
      </c>
      <c r="F186" s="9" t="str">
        <v/>
      </c>
      <c r="G186" s="51" t="str">
        <v/>
      </c>
      <c r="H186" s="87" t="str">
        <f>VLOOKUP(A186,'Grower Contact Info'!$B$3:$E$32,4,FALSE)</f>
        <v>rose@rosedalesorganicfarm.com</v>
      </c>
      <c r="J186" s="14"/>
      <c r="K186"/>
    </row>
    <row r="187" spans="1:11" ht="15">
      <c r="A187" s="8" t="str">
        <v>Rose Dale’s Organic Farm</v>
      </c>
      <c r="B187" s="61" t="str">
        <v/>
      </c>
      <c r="C187" s="61" t="str">
        <v/>
      </c>
      <c r="D187" s="61" t="str">
        <v/>
      </c>
      <c r="E187" s="64" t="str">
        <v/>
      </c>
      <c r="F187" s="9" t="str">
        <v/>
      </c>
      <c r="G187" s="51" t="str">
        <v/>
      </c>
      <c r="H187" s="87" t="str">
        <f>VLOOKUP(A187,'Grower Contact Info'!$B$3:$E$32,4,FALSE)</f>
        <v>rose@rosedalesorganicfarm.com</v>
      </c>
      <c r="J187" s="12"/>
      <c r="K187"/>
    </row>
    <row r="188" spans="1:11" ht="15">
      <c r="A188" s="8" t="str">
        <v>Rose Dale’s Organic Farm</v>
      </c>
      <c r="B188" s="61" t="str">
        <v/>
      </c>
      <c r="C188" s="61" t="str">
        <v/>
      </c>
      <c r="D188" s="61" t="str">
        <v/>
      </c>
      <c r="E188" s="64" t="str">
        <v/>
      </c>
      <c r="F188" s="9" t="str">
        <v/>
      </c>
      <c r="G188" s="51" t="str">
        <v/>
      </c>
      <c r="H188" s="87" t="str">
        <f>VLOOKUP(A188,'Grower Contact Info'!$B$3:$E$32,4,FALSE)</f>
        <v>rose@rosedalesorganicfarm.com</v>
      </c>
      <c r="J188" s="14"/>
      <c r="K188"/>
    </row>
    <row r="189" spans="1:11" ht="15">
      <c r="A189" s="8" t="str">
        <v>Rose Dale’s Organic Farm</v>
      </c>
      <c r="B189" s="61" t="str">
        <v/>
      </c>
      <c r="C189" s="61" t="str">
        <v/>
      </c>
      <c r="D189" s="61" t="str">
        <v/>
      </c>
      <c r="E189" s="64" t="str">
        <v/>
      </c>
      <c r="F189" s="9" t="str">
        <v/>
      </c>
      <c r="G189" s="51" t="str">
        <v/>
      </c>
      <c r="H189" s="87" t="str">
        <f>VLOOKUP(A189,'Grower Contact Info'!$B$3:$E$32,4,FALSE)</f>
        <v>rose@rosedalesorganicfarm.com</v>
      </c>
      <c r="J189" s="14"/>
      <c r="K189"/>
    </row>
    <row r="190" spans="1:11" ht="15">
      <c r="A190" s="8" t="str">
        <v>Rose Dale’s Organic Farm</v>
      </c>
      <c r="B190" s="61" t="str">
        <v/>
      </c>
      <c r="C190" s="61" t="str">
        <v/>
      </c>
      <c r="D190" s="61" t="str">
        <v/>
      </c>
      <c r="E190" s="64" t="str">
        <v/>
      </c>
      <c r="F190" s="9" t="str">
        <v/>
      </c>
      <c r="G190" s="51" t="str">
        <v/>
      </c>
      <c r="H190" s="87" t="str">
        <f>VLOOKUP(A190,'Grower Contact Info'!$B$3:$E$32,4,FALSE)</f>
        <v>rose@rosedalesorganicfarm.com</v>
      </c>
      <c r="J190" s="14"/>
      <c r="K190"/>
    </row>
    <row r="191" spans="1:11" ht="15">
      <c r="A191" s="8" t="str">
        <v>Rose Dale’s Organic Farm</v>
      </c>
      <c r="B191" s="61" t="str">
        <v/>
      </c>
      <c r="C191" s="61" t="str">
        <v/>
      </c>
      <c r="D191" s="61" t="str">
        <v/>
      </c>
      <c r="E191" s="64" t="str">
        <v/>
      </c>
      <c r="F191" s="9" t="str">
        <v/>
      </c>
      <c r="G191" s="51" t="str">
        <v/>
      </c>
      <c r="H191" s="87" t="str">
        <f>VLOOKUP(A191,'Grower Contact Info'!$B$3:$E$32,4,FALSE)</f>
        <v>rose@rosedalesorganicfarm.com</v>
      </c>
      <c r="J191" s="14"/>
      <c r="K191"/>
    </row>
    <row r="192" spans="1:11" ht="15">
      <c r="A192" s="8" t="str">
        <v>Rose Dale’s Organic Farm</v>
      </c>
      <c r="B192" s="61" t="str">
        <v/>
      </c>
      <c r="C192" s="61" t="str">
        <v/>
      </c>
      <c r="D192" s="61" t="str">
        <v/>
      </c>
      <c r="E192" s="64" t="str">
        <v/>
      </c>
      <c r="F192" s="9" t="str">
        <v/>
      </c>
      <c r="G192" s="51" t="str">
        <v/>
      </c>
      <c r="H192" s="87" t="str">
        <f>VLOOKUP(A192,'Grower Contact Info'!$B$3:$E$32,4,FALSE)</f>
        <v>rose@rosedalesorganicfarm.com</v>
      </c>
      <c r="J192" s="14"/>
      <c r="K192"/>
    </row>
    <row r="193" spans="1:11" ht="15">
      <c r="A193" s="8" t="str">
        <v>Rose Dale’s Organic Farm</v>
      </c>
      <c r="B193" s="61" t="str">
        <v/>
      </c>
      <c r="C193" s="61" t="str">
        <v/>
      </c>
      <c r="D193" s="61" t="str">
        <v/>
      </c>
      <c r="E193" s="64" t="str">
        <v/>
      </c>
      <c r="F193" s="9" t="str">
        <v/>
      </c>
      <c r="G193" s="51" t="str">
        <v/>
      </c>
      <c r="H193" s="87" t="str">
        <f>VLOOKUP(A193,'Grower Contact Info'!$B$3:$E$32,4,FALSE)</f>
        <v>rose@rosedalesorganicfarm.com</v>
      </c>
      <c r="J193" s="14"/>
      <c r="K193"/>
    </row>
    <row r="194" spans="1:11" ht="15">
      <c r="A194" s="8" t="str">
        <v>Rose Dale’s Organic Farm</v>
      </c>
      <c r="B194" s="61" t="str">
        <v/>
      </c>
      <c r="C194" s="61" t="str">
        <v/>
      </c>
      <c r="D194" s="61" t="str">
        <v/>
      </c>
      <c r="E194" s="64" t="str">
        <v/>
      </c>
      <c r="F194" s="9" t="str">
        <v/>
      </c>
      <c r="G194" s="51" t="str">
        <v/>
      </c>
      <c r="H194" s="87" t="str">
        <f>VLOOKUP(A194,'Grower Contact Info'!$B$3:$E$32,4,FALSE)</f>
        <v>rose@rosedalesorganicfarm.com</v>
      </c>
      <c r="J194" s="14"/>
      <c r="K194"/>
    </row>
    <row r="195" spans="1:11" ht="15">
      <c r="A195" s="8" t="str">
        <v>Rose Dale’s Organic Farm</v>
      </c>
      <c r="B195" s="61" t="str">
        <v/>
      </c>
      <c r="C195" s="61" t="str">
        <v/>
      </c>
      <c r="D195" s="61" t="str">
        <v/>
      </c>
      <c r="E195" s="64" t="str">
        <v/>
      </c>
      <c r="F195" s="9" t="str">
        <v/>
      </c>
      <c r="G195" s="51" t="str">
        <v/>
      </c>
      <c r="H195" s="87" t="str">
        <f>VLOOKUP(A195,'Grower Contact Info'!$B$3:$E$32,4,FALSE)</f>
        <v>rose@rosedalesorganicfarm.com</v>
      </c>
      <c r="J195" s="14"/>
      <c r="K195"/>
    </row>
    <row r="196" spans="1:11" ht="15">
      <c r="A196" s="8" t="str">
        <v>Rose Dale’s Organic Farm</v>
      </c>
      <c r="B196" s="61" t="str">
        <v/>
      </c>
      <c r="C196" s="61" t="str">
        <v/>
      </c>
      <c r="D196" s="61" t="str">
        <v/>
      </c>
      <c r="E196" s="64" t="str">
        <v/>
      </c>
      <c r="F196" s="9" t="str">
        <v/>
      </c>
      <c r="G196" s="51" t="str">
        <v/>
      </c>
      <c r="H196" s="87" t="str">
        <f>VLOOKUP(A196,'Grower Contact Info'!$B$3:$E$32,4,FALSE)</f>
        <v>rose@rosedalesorganicfarm.com</v>
      </c>
      <c r="J196" s="14"/>
      <c r="K196"/>
    </row>
    <row r="197" spans="1:11" ht="15">
      <c r="A197" s="8" t="str">
        <v>Rose Dale’s Organic Farm</v>
      </c>
      <c r="B197" s="61" t="str">
        <v/>
      </c>
      <c r="C197" s="61" t="str">
        <v/>
      </c>
      <c r="D197" s="61" t="str">
        <v/>
      </c>
      <c r="E197" s="64" t="str">
        <v/>
      </c>
      <c r="F197" s="9" t="str">
        <v/>
      </c>
      <c r="G197" s="51" t="str">
        <v/>
      </c>
      <c r="H197" s="87" t="str">
        <f>VLOOKUP(A197,'Grower Contact Info'!$B$3:$E$32,4,FALSE)</f>
        <v>rose@rosedalesorganicfarm.com</v>
      </c>
      <c r="J197" s="14"/>
      <c r="K197"/>
    </row>
    <row r="198" spans="1:11" ht="15">
      <c r="A198" s="8" t="str">
        <v>Rose Dale’s Organic Farm</v>
      </c>
      <c r="B198" s="61" t="str">
        <v/>
      </c>
      <c r="C198" s="61" t="str">
        <v/>
      </c>
      <c r="D198" s="61" t="str">
        <v/>
      </c>
      <c r="E198" s="64" t="str">
        <v/>
      </c>
      <c r="F198" s="9" t="str">
        <v/>
      </c>
      <c r="G198" s="51" t="str">
        <v/>
      </c>
      <c r="H198" s="87" t="str">
        <f>VLOOKUP(A198,'Grower Contact Info'!$B$3:$E$32,4,FALSE)</f>
        <v>rose@rosedalesorganicfarm.com</v>
      </c>
      <c r="J198" s="14"/>
      <c r="K198"/>
    </row>
    <row r="199" spans="1:11" ht="15">
      <c r="A199" s="8" t="str">
        <v>Rose Dale’s Organic Farm</v>
      </c>
      <c r="B199" s="61" t="str">
        <v/>
      </c>
      <c r="C199" s="61" t="str">
        <v/>
      </c>
      <c r="D199" s="61" t="str">
        <v/>
      </c>
      <c r="E199" s="64" t="str">
        <v/>
      </c>
      <c r="F199" s="9" t="str">
        <v/>
      </c>
      <c r="G199" s="51" t="str">
        <v/>
      </c>
      <c r="H199" s="87" t="str">
        <f>VLOOKUP(A199,'Grower Contact Info'!$B$3:$E$32,4,FALSE)</f>
        <v>rose@rosedalesorganicfarm.com</v>
      </c>
      <c r="J199" s="14"/>
      <c r="K199"/>
    </row>
    <row r="200" spans="1:11" ht="15">
      <c r="A200" s="8" t="str">
        <v>Rose Dale’s Organic Farm</v>
      </c>
      <c r="B200" s="61" t="str">
        <v/>
      </c>
      <c r="C200" s="61" t="str">
        <v/>
      </c>
      <c r="D200" s="61" t="str">
        <v/>
      </c>
      <c r="E200" s="64" t="str">
        <v/>
      </c>
      <c r="F200" s="9" t="str">
        <v/>
      </c>
      <c r="G200" s="51" t="str">
        <v/>
      </c>
      <c r="H200" s="87" t="str">
        <f>VLOOKUP(A200,'Grower Contact Info'!$B$3:$E$32,4,FALSE)</f>
        <v>rose@rosedalesorganicfarm.com</v>
      </c>
      <c r="J200" s="14"/>
      <c r="K200"/>
    </row>
    <row r="201" spans="1:11" ht="15">
      <c r="A201" s="8" t="str">
        <v>Rose Dale’s Organic Farm</v>
      </c>
      <c r="B201" s="61" t="str">
        <v/>
      </c>
      <c r="C201" s="61" t="str">
        <v/>
      </c>
      <c r="D201" s="61" t="str">
        <v/>
      </c>
      <c r="E201" s="64" t="str">
        <v/>
      </c>
      <c r="F201" s="9" t="str">
        <v/>
      </c>
      <c r="G201" s="51" t="str">
        <v/>
      </c>
      <c r="H201" s="87" t="str">
        <f>VLOOKUP(A201,'Grower Contact Info'!$B$3:$E$32,4,FALSE)</f>
        <v>rose@rosedalesorganicfarm.com</v>
      </c>
      <c r="J201" s="14"/>
      <c r="K201"/>
    </row>
    <row r="202" spans="1:11" ht="15">
      <c r="A202" s="8" t="str">
        <v>Rose Dale’s Organic Farm</v>
      </c>
      <c r="B202" s="61" t="str">
        <v/>
      </c>
      <c r="C202" s="61" t="str">
        <v/>
      </c>
      <c r="D202" s="61" t="str">
        <v/>
      </c>
      <c r="E202" s="64" t="str">
        <v/>
      </c>
      <c r="F202" s="9" t="str">
        <v/>
      </c>
      <c r="G202" s="51" t="str">
        <v/>
      </c>
      <c r="H202" s="87" t="str">
        <f>VLOOKUP(A202,'Grower Contact Info'!$B$3:$E$32,4,FALSE)</f>
        <v>rose@rosedalesorganicfarm.com</v>
      </c>
      <c r="J202" s="14"/>
      <c r="K202"/>
    </row>
    <row r="203" spans="1:11" ht="15">
      <c r="A203" s="8" t="str">
        <v>Rose Dale’s Organic Farm</v>
      </c>
      <c r="B203" s="61" t="str">
        <v/>
      </c>
      <c r="C203" s="61" t="str">
        <v/>
      </c>
      <c r="D203" s="61" t="str">
        <v/>
      </c>
      <c r="E203" s="64" t="str">
        <v/>
      </c>
      <c r="F203" s="9" t="str">
        <v/>
      </c>
      <c r="G203" s="51" t="str">
        <v/>
      </c>
      <c r="H203" s="87" t="str">
        <f>VLOOKUP(A203,'Grower Contact Info'!$B$3:$E$32,4,FALSE)</f>
        <v>rose@rosedalesorganicfarm.com</v>
      </c>
      <c r="J203" s="14"/>
      <c r="K203"/>
    </row>
    <row r="204" spans="1:11" ht="15">
      <c r="A204" s="8" t="str">
        <v>Rose Dale’s Organic Farm</v>
      </c>
      <c r="B204" s="61" t="str">
        <v/>
      </c>
      <c r="C204" s="61" t="str">
        <v/>
      </c>
      <c r="D204" s="61" t="str">
        <v/>
      </c>
      <c r="E204" s="64" t="str">
        <v/>
      </c>
      <c r="F204" s="9" t="str">
        <v/>
      </c>
      <c r="G204" s="51" t="str">
        <v/>
      </c>
      <c r="H204" s="87" t="str">
        <f>VLOOKUP(A204,'Grower Contact Info'!$B$3:$E$32,4,FALSE)</f>
        <v>rose@rosedalesorganicfarm.com</v>
      </c>
      <c r="J204" s="14"/>
      <c r="K204"/>
    </row>
    <row r="205" spans="1:11" ht="15">
      <c r="A205" s="8" t="str">
        <v>Rose Dale’s Organic Farm</v>
      </c>
      <c r="B205" s="61" t="str">
        <v/>
      </c>
      <c r="C205" s="61" t="str">
        <v/>
      </c>
      <c r="D205" s="61" t="str">
        <v/>
      </c>
      <c r="E205" s="64" t="str">
        <v/>
      </c>
      <c r="F205" s="9" t="str">
        <v/>
      </c>
      <c r="G205" s="51" t="str">
        <v/>
      </c>
      <c r="H205" s="87" t="str">
        <f>VLOOKUP(A205,'Grower Contact Info'!$B$3:$E$32,4,FALSE)</f>
        <v>rose@rosedalesorganicfarm.com</v>
      </c>
      <c r="J205" s="14"/>
      <c r="K205"/>
    </row>
    <row r="206" spans="1:11" ht="15">
      <c r="A206" s="8" t="str">
        <v>Rose Dale’s Organic Farm</v>
      </c>
      <c r="B206" s="61" t="str">
        <v/>
      </c>
      <c r="C206" s="61" t="str">
        <v/>
      </c>
      <c r="D206" s="61" t="str">
        <v/>
      </c>
      <c r="E206" s="64" t="str">
        <v/>
      </c>
      <c r="F206" s="9" t="str">
        <v/>
      </c>
      <c r="G206" s="51" t="str">
        <v/>
      </c>
      <c r="H206" s="87" t="str">
        <f>VLOOKUP(A206,'Grower Contact Info'!$B$3:$E$32,4,FALSE)</f>
        <v>rose@rosedalesorganicfarm.com</v>
      </c>
      <c r="J206" s="14"/>
      <c r="K206"/>
    </row>
    <row r="207" spans="1:11" ht="15">
      <c r="A207" s="8" t="str">
        <v>Rose Dale’s Organic Farm</v>
      </c>
      <c r="B207" s="61" t="str">
        <v/>
      </c>
      <c r="C207" s="61" t="str">
        <v/>
      </c>
      <c r="D207" s="61" t="str">
        <v/>
      </c>
      <c r="E207" s="64" t="str">
        <v/>
      </c>
      <c r="F207" s="9" t="str">
        <v/>
      </c>
      <c r="G207" s="51" t="str">
        <v/>
      </c>
      <c r="H207" s="87" t="str">
        <f>VLOOKUP(A207,'Grower Contact Info'!$B$3:$E$32,4,FALSE)</f>
        <v>rose@rosedalesorganicfarm.com</v>
      </c>
      <c r="J207" s="14"/>
      <c r="K207"/>
    </row>
    <row r="208" spans="1:11" ht="15">
      <c r="A208" s="8" t="str">
        <v>Rose Dale’s Organic Farm</v>
      </c>
      <c r="B208" s="61" t="str">
        <v/>
      </c>
      <c r="C208" s="61" t="str">
        <v/>
      </c>
      <c r="D208" s="61" t="str">
        <v/>
      </c>
      <c r="E208" s="64" t="str">
        <v/>
      </c>
      <c r="F208" s="9" t="str">
        <v/>
      </c>
      <c r="G208" s="51" t="str">
        <v/>
      </c>
      <c r="H208" s="87" t="str">
        <f>VLOOKUP(A208,'Grower Contact Info'!$B$3:$E$32,4,FALSE)</f>
        <v>rose@rosedalesorganicfarm.com</v>
      </c>
      <c r="J208" s="14"/>
      <c r="K208"/>
    </row>
    <row r="209" spans="1:11" ht="15">
      <c r="A209" s="8" t="str">
        <v>Sandy Lane Organics</v>
      </c>
      <c r="B209" s="61" t="str">
        <v>Chilli Peppers</v>
      </c>
      <c r="C209" s="61" t="str">
        <v>Mixed colours and heat</v>
      </c>
      <c r="D209" s="61" t="str">
        <v>kg</v>
      </c>
      <c r="E209" s="64">
        <v>15</v>
      </c>
      <c r="F209" s="9">
        <v>2</v>
      </c>
      <c r="G209" s="51">
        <v>1</v>
      </c>
      <c r="H209" s="87" t="str">
        <f>VLOOKUP(A209,'Grower Contact Info'!$B$3:$E$32,4,FALSE)</f>
        <v>cate@sandylanefarm.co.uk</v>
      </c>
      <c r="J209" s="14"/>
      <c r="K209"/>
    </row>
    <row r="210" spans="1:11" ht="15">
      <c r="A210" s="8" t="str">
        <v>Sandy Lane Organics</v>
      </c>
      <c r="B210" s="61" t="str">
        <v>Beetroot</v>
      </c>
      <c r="C210" s="61" t="str">
        <v>Large</v>
      </c>
      <c r="D210" s="61" t="str">
        <v>kg</v>
      </c>
      <c r="E210" s="64">
        <v>1.5</v>
      </c>
      <c r="F210" s="9">
        <v>50</v>
      </c>
      <c r="G210" s="51">
        <v>10</v>
      </c>
      <c r="H210" s="87" t="str">
        <f>VLOOKUP(A210,'Grower Contact Info'!$B$3:$E$32,4,FALSE)</f>
        <v>cate@sandylanefarm.co.uk</v>
      </c>
      <c r="J210" s="14"/>
      <c r="K210"/>
    </row>
    <row r="211" spans="1:11" ht="15">
      <c r="A211" s="8" t="str">
        <v>Sandy Lane Organics</v>
      </c>
      <c r="B211" s="61" t="str">
        <v>Red Onion Squash</v>
      </c>
      <c r="C211" s="61" t="str">
        <v>Uchiki Kurii, large</v>
      </c>
      <c r="D211" s="61" t="str">
        <v>kg</v>
      </c>
      <c r="E211" s="64">
        <v>1.8</v>
      </c>
      <c r="F211" s="9">
        <v>100</v>
      </c>
      <c r="G211" s="51">
        <v>57</v>
      </c>
      <c r="H211" s="87" t="str">
        <f>VLOOKUP(A211,'Grower Contact Info'!$B$3:$E$32,4,FALSE)</f>
        <v>cate@sandylanefarm.co.uk</v>
      </c>
      <c r="J211" s="12"/>
      <c r="K211"/>
    </row>
    <row r="212" spans="1:11" ht="15">
      <c r="A212" s="8" t="str">
        <v>Sandy Lane Organics</v>
      </c>
      <c r="B212" s="61" t="str">
        <v>Curly Green Kale</v>
      </c>
      <c r="C212" s="61" t="str">
        <v/>
      </c>
      <c r="D212" s="61" t="str">
        <v>kg</v>
      </c>
      <c r="E212" s="64">
        <v>4</v>
      </c>
      <c r="F212" s="9">
        <v>20</v>
      </c>
      <c r="G212" s="51">
        <v>2</v>
      </c>
      <c r="H212" s="87" t="str">
        <f>VLOOKUP(A212,'Grower Contact Info'!$B$3:$E$32,4,FALSE)</f>
        <v>cate@sandylanefarm.co.uk</v>
      </c>
      <c r="J212" s="14"/>
      <c r="K212"/>
    </row>
    <row r="213" spans="1:11" ht="15">
      <c r="A213" s="8" t="str">
        <v>Sandy Lane Organics</v>
      </c>
      <c r="B213" s="61" t="str">
        <v/>
      </c>
      <c r="C213" s="61" t="str">
        <v/>
      </c>
      <c r="D213" s="61" t="str">
        <v/>
      </c>
      <c r="E213" s="64" t="str">
        <v/>
      </c>
      <c r="F213" s="9" t="str">
        <v/>
      </c>
      <c r="G213" s="51" t="str">
        <v/>
      </c>
      <c r="H213" s="87" t="str">
        <f>VLOOKUP(A213,'Grower Contact Info'!$B$3:$E$32,4,FALSE)</f>
        <v>cate@sandylanefarm.co.uk</v>
      </c>
      <c r="J213" s="14"/>
      <c r="K213"/>
    </row>
    <row r="214" spans="1:11" ht="15">
      <c r="A214" s="8" t="str">
        <v>Sandy Lane Organics</v>
      </c>
      <c r="B214" s="61" t="str">
        <v/>
      </c>
      <c r="C214" s="61" t="str">
        <v/>
      </c>
      <c r="D214" s="61" t="str">
        <v/>
      </c>
      <c r="E214" s="64" t="str">
        <v/>
      </c>
      <c r="F214" s="9" t="str">
        <v/>
      </c>
      <c r="G214" s="51" t="str">
        <v/>
      </c>
      <c r="H214" s="87" t="str">
        <f>VLOOKUP(A214,'Grower Contact Info'!$B$3:$E$32,4,FALSE)</f>
        <v>cate@sandylanefarm.co.uk</v>
      </c>
      <c r="J214" s="14"/>
      <c r="K214"/>
    </row>
    <row r="215" spans="1:11" ht="15">
      <c r="A215" s="8" t="str">
        <v>Sandy Lane Organics</v>
      </c>
      <c r="B215" s="61" t="str">
        <v/>
      </c>
      <c r="C215" s="61" t="str">
        <v/>
      </c>
      <c r="D215" s="61" t="str">
        <v/>
      </c>
      <c r="E215" s="64" t="str">
        <v/>
      </c>
      <c r="F215" s="9" t="str">
        <v/>
      </c>
      <c r="G215" s="51" t="str">
        <v/>
      </c>
      <c r="H215" s="87" t="str">
        <f>VLOOKUP(A215,'Grower Contact Info'!$B$3:$E$32,4,FALSE)</f>
        <v>cate@sandylanefarm.co.uk</v>
      </c>
      <c r="J215" s="14"/>
      <c r="K215"/>
    </row>
    <row r="216" spans="1:11" ht="15">
      <c r="A216" s="8" t="str">
        <v>Sandy Lane Organics</v>
      </c>
      <c r="B216" s="61" t="str">
        <v/>
      </c>
      <c r="C216" s="61" t="str">
        <v/>
      </c>
      <c r="D216" s="61" t="str">
        <v/>
      </c>
      <c r="E216" s="64" t="str">
        <v/>
      </c>
      <c r="F216" s="9" t="str">
        <v/>
      </c>
      <c r="G216" s="51" t="str">
        <v/>
      </c>
      <c r="H216" s="87" t="str">
        <f>VLOOKUP(A216,'Grower Contact Info'!$B$3:$E$32,4,FALSE)</f>
        <v>cate@sandylanefarm.co.uk</v>
      </c>
      <c r="J216" s="14"/>
      <c r="K216"/>
    </row>
    <row r="217" spans="1:11" ht="15">
      <c r="A217" s="8" t="str">
        <v>Sandy Lane Organics</v>
      </c>
      <c r="B217" s="61" t="str">
        <v/>
      </c>
      <c r="C217" s="61" t="str">
        <v/>
      </c>
      <c r="D217" s="61" t="str">
        <v/>
      </c>
      <c r="E217" s="64" t="str">
        <v/>
      </c>
      <c r="F217" s="9" t="str">
        <v/>
      </c>
      <c r="G217" s="51" t="str">
        <v/>
      </c>
      <c r="H217" s="87" t="str">
        <f>VLOOKUP(A217,'Grower Contact Info'!$B$3:$E$32,4,FALSE)</f>
        <v>cate@sandylanefarm.co.uk</v>
      </c>
      <c r="J217" s="14"/>
      <c r="K217"/>
    </row>
    <row r="218" spans="1:11" ht="15">
      <c r="A218" s="8" t="str">
        <v>Sandy Lane Organics</v>
      </c>
      <c r="B218" s="61" t="str">
        <v/>
      </c>
      <c r="C218" s="61" t="str">
        <v/>
      </c>
      <c r="D218" s="61" t="str">
        <v/>
      </c>
      <c r="E218" s="64" t="str">
        <v/>
      </c>
      <c r="F218" s="9" t="str">
        <v/>
      </c>
      <c r="G218" s="51" t="str">
        <v/>
      </c>
      <c r="H218" s="87" t="str">
        <f>VLOOKUP(A218,'Grower Contact Info'!$B$3:$E$32,4,FALSE)</f>
        <v>cate@sandylanefarm.co.uk</v>
      </c>
      <c r="J218" s="14"/>
      <c r="K218"/>
    </row>
    <row r="219" spans="1:11" ht="15">
      <c r="A219" s="8" t="str">
        <v>Sandy Lane Organics</v>
      </c>
      <c r="B219" s="61" t="str">
        <v/>
      </c>
      <c r="C219" s="61" t="str">
        <v/>
      </c>
      <c r="D219" s="61" t="str">
        <v/>
      </c>
      <c r="E219" s="64" t="str">
        <v/>
      </c>
      <c r="F219" s="9" t="str">
        <v/>
      </c>
      <c r="G219" s="51" t="str">
        <v/>
      </c>
      <c r="H219" s="87" t="str">
        <f>VLOOKUP(A219,'Grower Contact Info'!$B$3:$E$32,4,FALSE)</f>
        <v>cate@sandylanefarm.co.uk</v>
      </c>
      <c r="J219" s="14"/>
      <c r="K219"/>
    </row>
    <row r="220" spans="1:11" ht="15">
      <c r="A220" s="8" t="str">
        <v>Sandy Lane Organics</v>
      </c>
      <c r="B220" s="61" t="str">
        <v/>
      </c>
      <c r="C220" s="61" t="str">
        <v/>
      </c>
      <c r="D220" s="61" t="str">
        <v/>
      </c>
      <c r="E220" s="64" t="str">
        <v/>
      </c>
      <c r="F220" s="9" t="str">
        <v/>
      </c>
      <c r="G220" s="51" t="str">
        <v/>
      </c>
      <c r="H220" s="87" t="str">
        <f>VLOOKUP(A220,'Grower Contact Info'!$B$3:$E$32,4,FALSE)</f>
        <v>cate@sandylanefarm.co.uk</v>
      </c>
      <c r="J220" s="14"/>
      <c r="K220"/>
    </row>
    <row r="221" spans="1:11" ht="15">
      <c r="A221" s="8" t="str">
        <v>Sandy Lane Organics</v>
      </c>
      <c r="B221" s="61" t="str">
        <v/>
      </c>
      <c r="C221" s="61" t="str">
        <v/>
      </c>
      <c r="D221" s="61" t="str">
        <v/>
      </c>
      <c r="E221" s="64" t="str">
        <v/>
      </c>
      <c r="F221" s="9" t="str">
        <v/>
      </c>
      <c r="G221" s="51" t="str">
        <v/>
      </c>
      <c r="H221" s="87" t="str">
        <f>VLOOKUP(A221,'Grower Contact Info'!$B$3:$E$32,4,FALSE)</f>
        <v>cate@sandylanefarm.co.uk</v>
      </c>
      <c r="J221" s="14"/>
      <c r="K221"/>
    </row>
    <row r="222" spans="1:11" ht="15">
      <c r="A222" s="8" t="str">
        <v>Sandy Lane Organics</v>
      </c>
      <c r="B222" s="61" t="str">
        <v/>
      </c>
      <c r="C222" s="61" t="str">
        <v/>
      </c>
      <c r="D222" s="61" t="str">
        <v/>
      </c>
      <c r="E222" s="64" t="str">
        <v/>
      </c>
      <c r="F222" s="9" t="str">
        <v/>
      </c>
      <c r="G222" s="51" t="str">
        <v/>
      </c>
      <c r="H222" s="87" t="str">
        <f>VLOOKUP(A222,'Grower Contact Info'!$B$3:$E$32,4,FALSE)</f>
        <v>cate@sandylanefarm.co.uk</v>
      </c>
      <c r="J222" s="14"/>
      <c r="K222"/>
    </row>
    <row r="223" spans="1:11" ht="15">
      <c r="A223" s="8" t="str">
        <v>Sandy Lane Organics</v>
      </c>
      <c r="B223" s="61" t="str">
        <v/>
      </c>
      <c r="C223" s="61" t="str">
        <v/>
      </c>
      <c r="D223" s="61" t="str">
        <v/>
      </c>
      <c r="E223" s="64" t="str">
        <v/>
      </c>
      <c r="F223" s="9" t="str">
        <v/>
      </c>
      <c r="G223" s="51" t="str">
        <v/>
      </c>
      <c r="H223" s="87" t="str">
        <f>VLOOKUP(A223,'Grower Contact Info'!$B$3:$E$32,4,FALSE)</f>
        <v>cate@sandylanefarm.co.uk</v>
      </c>
      <c r="J223" s="14"/>
      <c r="K223"/>
    </row>
    <row r="224" spans="1:11" ht="15">
      <c r="A224" s="8" t="str">
        <v>Sandy Lane Organics</v>
      </c>
      <c r="B224" s="61" t="str">
        <v/>
      </c>
      <c r="C224" s="61" t="str">
        <v/>
      </c>
      <c r="D224" s="61" t="str">
        <v/>
      </c>
      <c r="E224" s="64" t="str">
        <v/>
      </c>
      <c r="F224" s="9" t="str">
        <v/>
      </c>
      <c r="G224" s="51" t="str">
        <v/>
      </c>
      <c r="H224" s="87" t="str">
        <f>VLOOKUP(A224,'Grower Contact Info'!$B$3:$E$32,4,FALSE)</f>
        <v>cate@sandylanefarm.co.uk</v>
      </c>
      <c r="J224" s="14"/>
      <c r="K224"/>
    </row>
    <row r="225" spans="1:11" ht="15">
      <c r="A225" s="8" t="str">
        <v>Sandy Lane Organics</v>
      </c>
      <c r="B225" s="61" t="str">
        <v/>
      </c>
      <c r="C225" s="61" t="str">
        <v/>
      </c>
      <c r="D225" s="61" t="str">
        <v/>
      </c>
      <c r="E225" s="64" t="str">
        <v/>
      </c>
      <c r="F225" s="9" t="str">
        <v/>
      </c>
      <c r="G225" s="51" t="str">
        <v/>
      </c>
      <c r="H225" s="87" t="str">
        <f>VLOOKUP(A225,'Grower Contact Info'!$B$3:$E$32,4,FALSE)</f>
        <v>cate@sandylanefarm.co.uk</v>
      </c>
      <c r="J225" s="14"/>
      <c r="K225"/>
    </row>
    <row r="226" spans="1:11" ht="15">
      <c r="A226" s="8" t="str">
        <v>Sandy Lane Organics</v>
      </c>
      <c r="B226" s="61" t="str">
        <v/>
      </c>
      <c r="C226" s="61" t="str">
        <v/>
      </c>
      <c r="D226" s="61" t="str">
        <v/>
      </c>
      <c r="E226" s="64" t="str">
        <v/>
      </c>
      <c r="F226" s="9" t="str">
        <v/>
      </c>
      <c r="G226" s="51" t="str">
        <v/>
      </c>
      <c r="H226" s="87" t="str">
        <f>VLOOKUP(A226,'Grower Contact Info'!$B$3:$E$32,4,FALSE)</f>
        <v>cate@sandylanefarm.co.uk</v>
      </c>
      <c r="J226" s="14"/>
      <c r="K226"/>
    </row>
    <row r="227" spans="1:11" ht="15">
      <c r="A227" s="8" t="str">
        <v>Sandy Lane Organics</v>
      </c>
      <c r="B227" s="61" t="str">
        <v/>
      </c>
      <c r="C227" s="61" t="str">
        <v/>
      </c>
      <c r="D227" s="61" t="str">
        <v/>
      </c>
      <c r="E227" s="64" t="str">
        <v/>
      </c>
      <c r="F227" s="9" t="str">
        <v/>
      </c>
      <c r="G227" s="51" t="str">
        <v/>
      </c>
      <c r="H227" s="87" t="str">
        <f>VLOOKUP(A227,'Grower Contact Info'!$B$3:$E$32,4,FALSE)</f>
        <v>cate@sandylanefarm.co.uk</v>
      </c>
      <c r="J227" s="12"/>
      <c r="K227"/>
    </row>
    <row r="228" spans="1:11" ht="15">
      <c r="A228" s="8" t="str">
        <v>Sandy Lane Organics</v>
      </c>
      <c r="B228" s="61" t="str">
        <v/>
      </c>
      <c r="C228" s="61" t="str">
        <v/>
      </c>
      <c r="D228" s="61" t="str">
        <v/>
      </c>
      <c r="E228" s="64" t="str">
        <v/>
      </c>
      <c r="F228" s="9" t="str">
        <v/>
      </c>
      <c r="G228" s="51" t="str">
        <v/>
      </c>
      <c r="H228" s="87" t="str">
        <f>VLOOKUP(A228,'Grower Contact Info'!$B$3:$E$32,4,FALSE)</f>
        <v>cate@sandylanefarm.co.uk</v>
      </c>
      <c r="J228" s="14"/>
      <c r="K228"/>
    </row>
    <row r="229" spans="1:11" ht="15">
      <c r="A229" s="8" t="str">
        <v>Sandy Lane Organics</v>
      </c>
      <c r="B229" s="61" t="str">
        <v/>
      </c>
      <c r="C229" s="61" t="str">
        <v/>
      </c>
      <c r="D229" s="61" t="str">
        <v/>
      </c>
      <c r="E229" s="64" t="str">
        <v/>
      </c>
      <c r="F229" s="9" t="str">
        <v/>
      </c>
      <c r="G229" s="51" t="str">
        <v/>
      </c>
      <c r="H229" s="87" t="str">
        <f>VLOOKUP(A229,'Grower Contact Info'!$B$3:$E$32,4,FALSE)</f>
        <v>cate@sandylanefarm.co.uk</v>
      </c>
      <c r="J229" s="14"/>
      <c r="K229"/>
    </row>
    <row r="230" spans="1:11" ht="15">
      <c r="A230" s="8" t="str">
        <v>Sandy Lane Organics</v>
      </c>
      <c r="B230" s="61" t="str">
        <v/>
      </c>
      <c r="C230" s="61" t="str">
        <v/>
      </c>
      <c r="D230" s="61" t="str">
        <v/>
      </c>
      <c r="E230" s="64" t="str">
        <v/>
      </c>
      <c r="F230" s="9" t="str">
        <v/>
      </c>
      <c r="G230" s="51" t="str">
        <v/>
      </c>
      <c r="H230" s="87" t="str">
        <f>VLOOKUP(A230,'Grower Contact Info'!$B$3:$E$32,4,FALSE)</f>
        <v>cate@sandylanefarm.co.uk</v>
      </c>
      <c r="J230" s="14"/>
      <c r="K230"/>
    </row>
    <row r="231" spans="1:11" ht="15">
      <c r="A231" s="8" t="str">
        <v>Sandy Lane Organics</v>
      </c>
      <c r="B231" s="61" t="str">
        <v/>
      </c>
      <c r="C231" s="61" t="str">
        <v/>
      </c>
      <c r="D231" s="61" t="str">
        <v/>
      </c>
      <c r="E231" s="64" t="str">
        <v/>
      </c>
      <c r="F231" s="9" t="str">
        <v/>
      </c>
      <c r="G231" s="51" t="str">
        <v/>
      </c>
      <c r="H231" s="87" t="str">
        <f>VLOOKUP(A231,'Grower Contact Info'!$B$3:$E$32,4,FALSE)</f>
        <v>cate@sandylanefarm.co.uk</v>
      </c>
      <c r="J231" s="14"/>
      <c r="K231"/>
    </row>
    <row r="232" spans="1:11" ht="15">
      <c r="A232" s="8" t="str">
        <v>Sandy Lane Organics</v>
      </c>
      <c r="B232" s="61" t="str">
        <v/>
      </c>
      <c r="C232" s="61" t="str">
        <v/>
      </c>
      <c r="D232" s="61" t="str">
        <v/>
      </c>
      <c r="E232" s="64" t="str">
        <v/>
      </c>
      <c r="F232" s="9" t="str">
        <v/>
      </c>
      <c r="G232" s="51" t="str">
        <v/>
      </c>
      <c r="H232" s="87" t="str">
        <f>VLOOKUP(A232,'Grower Contact Info'!$B$3:$E$32,4,FALSE)</f>
        <v>cate@sandylanefarm.co.uk</v>
      </c>
      <c r="J232" s="14"/>
      <c r="K232"/>
    </row>
    <row r="233" spans="1:11" ht="15">
      <c r="A233" s="8" t="str">
        <v>Sandy Lane Organics</v>
      </c>
      <c r="B233" s="61" t="str">
        <v/>
      </c>
      <c r="C233" s="61" t="str">
        <v/>
      </c>
      <c r="D233" s="61" t="str">
        <v/>
      </c>
      <c r="E233" s="64" t="str">
        <v/>
      </c>
      <c r="F233" s="9" t="str">
        <v/>
      </c>
      <c r="G233" s="51" t="str">
        <v/>
      </c>
      <c r="H233" s="87" t="str">
        <f>VLOOKUP(A233,'Grower Contact Info'!$B$3:$E$32,4,FALSE)</f>
        <v>cate@sandylanefarm.co.uk</v>
      </c>
      <c r="J233" s="14"/>
      <c r="K233"/>
    </row>
    <row r="234" spans="1:11" ht="15">
      <c r="A234" s="8" t="str">
        <v>The Market Garden</v>
      </c>
      <c r="B234" s="61" t="str">
        <v/>
      </c>
      <c r="C234" s="61" t="str">
        <v/>
      </c>
      <c r="D234" s="61" t="str">
        <v/>
      </c>
      <c r="E234" s="64" t="str">
        <v/>
      </c>
      <c r="F234" s="9" t="str">
        <v/>
      </c>
      <c r="G234" s="51" t="str">
        <v/>
      </c>
      <c r="H234" s="87" t="str">
        <f>VLOOKUP(A234,'Grower Contact Info'!$B$3:$E$32,4,FALSE)</f>
        <v>shop@themarketgarden.co.uk</v>
      </c>
      <c r="J234" s="14"/>
      <c r="K234"/>
    </row>
    <row r="235" spans="1:11" ht="15">
      <c r="A235" s="8" t="str">
        <v>The Market Garden</v>
      </c>
      <c r="B235" s="61" t="str">
        <v/>
      </c>
      <c r="C235" s="61" t="str">
        <v/>
      </c>
      <c r="D235" s="61" t="str">
        <v/>
      </c>
      <c r="E235" s="64" t="str">
        <v/>
      </c>
      <c r="F235" s="9" t="str">
        <v/>
      </c>
      <c r="G235" s="51" t="str">
        <v/>
      </c>
      <c r="H235" s="87" t="str">
        <f>VLOOKUP(A235,'Grower Contact Info'!$B$3:$E$32,4,FALSE)</f>
        <v>shop@themarketgarden.co.uk</v>
      </c>
      <c r="J235" s="14"/>
      <c r="K235"/>
    </row>
    <row r="236" spans="1:11" ht="15">
      <c r="A236" s="8" t="str">
        <v>The Market Garden</v>
      </c>
      <c r="B236" s="61" t="str">
        <v/>
      </c>
      <c r="C236" s="61" t="str">
        <v/>
      </c>
      <c r="D236" s="61" t="str">
        <v/>
      </c>
      <c r="E236" s="64" t="str">
        <v/>
      </c>
      <c r="F236" s="9" t="str">
        <v/>
      </c>
      <c r="G236" s="51" t="str">
        <v/>
      </c>
      <c r="H236" s="87" t="str">
        <f>VLOOKUP(A236,'Grower Contact Info'!$B$3:$E$32,4,FALSE)</f>
        <v>shop@themarketgarden.co.uk</v>
      </c>
      <c r="J236" s="14"/>
      <c r="K236"/>
    </row>
    <row r="237" spans="1:11" ht="15">
      <c r="A237" s="8" t="str">
        <v>The Market Garden</v>
      </c>
      <c r="B237" s="61" t="str">
        <v/>
      </c>
      <c r="C237" s="61" t="str">
        <v/>
      </c>
      <c r="D237" s="61" t="str">
        <v/>
      </c>
      <c r="E237" s="64" t="str">
        <v/>
      </c>
      <c r="F237" s="9" t="str">
        <v/>
      </c>
      <c r="G237" s="51" t="str">
        <v/>
      </c>
      <c r="H237" s="87" t="str">
        <f>VLOOKUP(A237,'Grower Contact Info'!$B$3:$E$32,4,FALSE)</f>
        <v>shop@themarketgarden.co.uk</v>
      </c>
      <c r="J237" s="14"/>
      <c r="K237"/>
    </row>
    <row r="238" spans="1:11" ht="15">
      <c r="A238" s="8" t="str">
        <v>The Market Garden</v>
      </c>
      <c r="B238" s="61" t="str">
        <v/>
      </c>
      <c r="C238" s="61" t="str">
        <v/>
      </c>
      <c r="D238" s="61" t="str">
        <v/>
      </c>
      <c r="E238" s="64" t="str">
        <v/>
      </c>
      <c r="F238" s="9" t="str">
        <v/>
      </c>
      <c r="G238" s="51" t="str">
        <v/>
      </c>
      <c r="H238" s="87" t="str">
        <f>VLOOKUP(A238,'Grower Contact Info'!$B$3:$E$32,4,FALSE)</f>
        <v>shop@themarketgarden.co.uk</v>
      </c>
      <c r="J238" s="14"/>
      <c r="K238"/>
    </row>
    <row r="239" spans="1:11" ht="15">
      <c r="A239" s="8" t="str">
        <v>The Market Garden</v>
      </c>
      <c r="B239" s="61" t="str">
        <v/>
      </c>
      <c r="C239" s="61" t="str">
        <v/>
      </c>
      <c r="D239" s="61" t="str">
        <v/>
      </c>
      <c r="E239" s="64" t="str">
        <v/>
      </c>
      <c r="F239" s="9" t="str">
        <v/>
      </c>
      <c r="G239" s="51" t="str">
        <v/>
      </c>
      <c r="H239" s="87" t="str">
        <f>VLOOKUP(A239,'Grower Contact Info'!$B$3:$E$32,4,FALSE)</f>
        <v>shop@themarketgarden.co.uk</v>
      </c>
      <c r="J239" s="14"/>
      <c r="K239"/>
    </row>
    <row r="240" spans="1:11" ht="15">
      <c r="A240" s="8" t="str">
        <v>The Market Garden</v>
      </c>
      <c r="B240" s="61" t="str">
        <v/>
      </c>
      <c r="C240" s="61" t="str">
        <v/>
      </c>
      <c r="D240" s="61" t="str">
        <v/>
      </c>
      <c r="E240" s="64" t="str">
        <v/>
      </c>
      <c r="F240" s="9" t="str">
        <v/>
      </c>
      <c r="G240" s="51" t="str">
        <v/>
      </c>
      <c r="H240" s="87" t="str">
        <f>VLOOKUP(A240,'Grower Contact Info'!$B$3:$E$32,4,FALSE)</f>
        <v>shop@themarketgarden.co.uk</v>
      </c>
      <c r="J240" s="14"/>
      <c r="K240"/>
    </row>
    <row r="241" spans="1:11" ht="15">
      <c r="A241" s="8" t="str">
        <v>The Market Garden</v>
      </c>
      <c r="B241" s="61" t="str">
        <v/>
      </c>
      <c r="C241" s="61" t="str">
        <v/>
      </c>
      <c r="D241" s="61" t="str">
        <v/>
      </c>
      <c r="E241" s="64" t="str">
        <v/>
      </c>
      <c r="F241" s="9" t="str">
        <v/>
      </c>
      <c r="G241" s="51" t="str">
        <v/>
      </c>
      <c r="H241" s="87" t="str">
        <f>VLOOKUP(A241,'Grower Contact Info'!$B$3:$E$32,4,FALSE)</f>
        <v>shop@themarketgarden.co.uk</v>
      </c>
      <c r="J241" s="14"/>
      <c r="K241"/>
    </row>
    <row r="242" spans="1:11" ht="15">
      <c r="A242" s="8" t="str">
        <v>The Market Garden</v>
      </c>
      <c r="B242" s="61" t="str">
        <v/>
      </c>
      <c r="C242" s="61" t="str">
        <v/>
      </c>
      <c r="D242" s="61" t="str">
        <v/>
      </c>
      <c r="E242" s="64" t="str">
        <v/>
      </c>
      <c r="F242" s="9" t="str">
        <v/>
      </c>
      <c r="G242" s="51" t="str">
        <v/>
      </c>
      <c r="H242" s="87" t="str">
        <f>VLOOKUP(A242,'Grower Contact Info'!$B$3:$E$32,4,FALSE)</f>
        <v>shop@themarketgarden.co.uk</v>
      </c>
      <c r="J242" s="14"/>
      <c r="K242"/>
    </row>
    <row r="243" spans="1:11" ht="15">
      <c r="A243" s="8" t="str">
        <v>The Market Garden</v>
      </c>
      <c r="B243" s="61" t="str">
        <v/>
      </c>
      <c r="C243" s="61" t="str">
        <v/>
      </c>
      <c r="D243" s="61" t="str">
        <v/>
      </c>
      <c r="E243" s="64" t="str">
        <v/>
      </c>
      <c r="F243" s="9" t="str">
        <v/>
      </c>
      <c r="G243" s="51" t="str">
        <v/>
      </c>
      <c r="H243" s="87" t="str">
        <f>VLOOKUP(A243,'Grower Contact Info'!$B$3:$E$32,4,FALSE)</f>
        <v>shop@themarketgarden.co.uk</v>
      </c>
      <c r="J243" s="12"/>
      <c r="K243"/>
    </row>
    <row r="244" spans="1:11" ht="15">
      <c r="A244" s="8" t="str">
        <v>The Market Garden</v>
      </c>
      <c r="B244" s="61" t="str">
        <v/>
      </c>
      <c r="C244" s="61" t="str">
        <v/>
      </c>
      <c r="D244" s="61" t="str">
        <v/>
      </c>
      <c r="E244" s="64" t="str">
        <v/>
      </c>
      <c r="F244" s="9" t="str">
        <v/>
      </c>
      <c r="G244" s="51" t="str">
        <v/>
      </c>
      <c r="H244" s="87" t="str">
        <f>VLOOKUP(A244,'Grower Contact Info'!$B$3:$E$32,4,FALSE)</f>
        <v>shop@themarketgarden.co.uk</v>
      </c>
      <c r="J244" s="14"/>
      <c r="K244"/>
    </row>
    <row r="245" spans="1:11" ht="15">
      <c r="A245" s="8" t="str">
        <v>The Market Garden</v>
      </c>
      <c r="B245" s="61" t="str">
        <v/>
      </c>
      <c r="C245" s="61" t="str">
        <v/>
      </c>
      <c r="D245" s="61" t="str">
        <v/>
      </c>
      <c r="E245" s="64" t="str">
        <v/>
      </c>
      <c r="F245" s="9" t="str">
        <v/>
      </c>
      <c r="G245" s="51" t="str">
        <v/>
      </c>
      <c r="H245" s="87" t="str">
        <f>VLOOKUP(A245,'Grower Contact Info'!$B$3:$E$32,4,FALSE)</f>
        <v>shop@themarketgarden.co.uk</v>
      </c>
      <c r="J245" s="14"/>
      <c r="K245"/>
    </row>
    <row r="246" spans="1:11" ht="15">
      <c r="A246" s="8" t="str">
        <v>The Market Garden</v>
      </c>
      <c r="B246" s="61" t="str">
        <v/>
      </c>
      <c r="C246" s="61" t="str">
        <v/>
      </c>
      <c r="D246" s="61" t="str">
        <v/>
      </c>
      <c r="E246" s="64" t="str">
        <v/>
      </c>
      <c r="F246" s="9" t="str">
        <v/>
      </c>
      <c r="G246" s="51" t="str">
        <v/>
      </c>
      <c r="H246" s="87" t="str">
        <f>VLOOKUP(A246,'Grower Contact Info'!$B$3:$E$32,4,FALSE)</f>
        <v>shop@themarketgarden.co.uk</v>
      </c>
      <c r="J246" s="14"/>
      <c r="K246"/>
    </row>
    <row r="247" spans="1:11" ht="15">
      <c r="A247" s="8" t="str">
        <v>The Market Garden</v>
      </c>
      <c r="B247" s="61" t="str">
        <v/>
      </c>
      <c r="C247" s="61" t="str">
        <v/>
      </c>
      <c r="D247" s="61" t="str">
        <v/>
      </c>
      <c r="E247" s="64" t="str">
        <v/>
      </c>
      <c r="F247" s="9" t="str">
        <v/>
      </c>
      <c r="G247" s="51" t="str">
        <v/>
      </c>
      <c r="H247" s="87" t="str">
        <f>VLOOKUP(A247,'Grower Contact Info'!$B$3:$E$32,4,FALSE)</f>
        <v>shop@themarketgarden.co.uk</v>
      </c>
      <c r="J247" s="14"/>
      <c r="K247"/>
    </row>
    <row r="248" spans="1:11" ht="15">
      <c r="A248" s="8" t="str">
        <v>The Market Garden</v>
      </c>
      <c r="B248" s="61" t="str">
        <v/>
      </c>
      <c r="C248" s="61" t="str">
        <v/>
      </c>
      <c r="D248" s="61" t="str">
        <v/>
      </c>
      <c r="E248" s="64" t="str">
        <v/>
      </c>
      <c r="F248" s="9" t="str">
        <v/>
      </c>
      <c r="G248" s="51" t="str">
        <v/>
      </c>
      <c r="H248" s="87" t="str">
        <f>VLOOKUP(A248,'Grower Contact Info'!$B$3:$E$32,4,FALSE)</f>
        <v>shop@themarketgarden.co.uk</v>
      </c>
      <c r="J248" s="14"/>
      <c r="K248"/>
    </row>
    <row r="249" spans="1:11" ht="15">
      <c r="A249" s="8" t="str">
        <v>The Market Garden</v>
      </c>
      <c r="B249" s="61" t="str">
        <v/>
      </c>
      <c r="C249" s="61" t="str">
        <v/>
      </c>
      <c r="D249" s="61" t="str">
        <v/>
      </c>
      <c r="E249" s="64" t="str">
        <v/>
      </c>
      <c r="F249" s="9" t="str">
        <v/>
      </c>
      <c r="G249" s="51" t="str">
        <v/>
      </c>
      <c r="H249" s="87" t="str">
        <f>VLOOKUP(A249,'Grower Contact Info'!$B$3:$E$32,4,FALSE)</f>
        <v>shop@themarketgarden.co.uk</v>
      </c>
      <c r="J249" s="14"/>
      <c r="K249"/>
    </row>
    <row r="250" spans="1:11" ht="15">
      <c r="A250" s="8" t="str">
        <v>The Market Garden</v>
      </c>
      <c r="B250" s="61" t="str">
        <v/>
      </c>
      <c r="C250" s="61" t="str">
        <v/>
      </c>
      <c r="D250" s="61" t="str">
        <v/>
      </c>
      <c r="E250" s="64" t="str">
        <v/>
      </c>
      <c r="F250" s="9" t="str">
        <v/>
      </c>
      <c r="G250" s="51" t="str">
        <v/>
      </c>
      <c r="H250" s="87" t="str">
        <f>VLOOKUP(A250,'Grower Contact Info'!$B$3:$E$32,4,FALSE)</f>
        <v>shop@themarketgarden.co.uk</v>
      </c>
      <c r="J250" s="14"/>
      <c r="K250"/>
    </row>
    <row r="251" spans="1:11" ht="15">
      <c r="A251" s="8" t="str">
        <v>The Market Garden</v>
      </c>
      <c r="B251" s="61" t="str">
        <v/>
      </c>
      <c r="C251" s="61" t="str">
        <v/>
      </c>
      <c r="D251" s="61" t="str">
        <v/>
      </c>
      <c r="E251" s="64" t="str">
        <v/>
      </c>
      <c r="F251" s="9" t="str">
        <v/>
      </c>
      <c r="G251" s="51" t="str">
        <v/>
      </c>
      <c r="H251" s="87" t="str">
        <f>VLOOKUP(A251,'Grower Contact Info'!$B$3:$E$32,4,FALSE)</f>
        <v>shop@themarketgarden.co.uk</v>
      </c>
      <c r="J251" s="14"/>
      <c r="K251"/>
    </row>
    <row r="252" spans="1:11" ht="15">
      <c r="A252" s="8" t="str">
        <v>The Market Garden</v>
      </c>
      <c r="B252" s="61" t="str">
        <v/>
      </c>
      <c r="C252" s="61" t="str">
        <v/>
      </c>
      <c r="D252" s="61" t="str">
        <v/>
      </c>
      <c r="E252" s="64" t="str">
        <v/>
      </c>
      <c r="F252" s="9" t="str">
        <v/>
      </c>
      <c r="G252" s="51" t="str">
        <v/>
      </c>
      <c r="H252" s="87" t="str">
        <f>VLOOKUP(A252,'Grower Contact Info'!$B$3:$E$32,4,FALSE)</f>
        <v>shop@themarketgarden.co.uk</v>
      </c>
      <c r="J252" s="14"/>
      <c r="K252"/>
    </row>
    <row r="253" spans="1:11" ht="15">
      <c r="A253" s="8" t="str">
        <v>The Market Garden</v>
      </c>
      <c r="B253" s="61" t="str">
        <v/>
      </c>
      <c r="C253" s="61" t="str">
        <v/>
      </c>
      <c r="D253" s="61" t="str">
        <v/>
      </c>
      <c r="E253" s="64" t="str">
        <v/>
      </c>
      <c r="F253" s="9" t="str">
        <v/>
      </c>
      <c r="G253" s="51" t="str">
        <v/>
      </c>
      <c r="H253" s="87" t="str">
        <f>VLOOKUP(A253,'Grower Contact Info'!$B$3:$E$32,4,FALSE)</f>
        <v>shop@themarketgarden.co.uk</v>
      </c>
      <c r="J253" s="14"/>
      <c r="K253"/>
    </row>
    <row r="254" spans="1:11" ht="15">
      <c r="A254" s="8" t="str">
        <v>The Market Garden</v>
      </c>
      <c r="B254" s="61" t="str">
        <v/>
      </c>
      <c r="C254" s="61" t="str">
        <v/>
      </c>
      <c r="D254" s="61" t="str">
        <v/>
      </c>
      <c r="E254" s="64" t="str">
        <v/>
      </c>
      <c r="F254" s="9" t="str">
        <v/>
      </c>
      <c r="G254" s="51" t="str">
        <v/>
      </c>
      <c r="H254" s="87" t="str">
        <f>VLOOKUP(A254,'Grower Contact Info'!$B$3:$E$32,4,FALSE)</f>
        <v>shop@themarketgarden.co.uk</v>
      </c>
      <c r="J254" s="14"/>
      <c r="K254"/>
    </row>
    <row r="255" spans="1:11" ht="15">
      <c r="A255" s="8" t="str">
        <v>The Market Garden</v>
      </c>
      <c r="B255" s="61" t="str">
        <v/>
      </c>
      <c r="C255" s="61" t="str">
        <v/>
      </c>
      <c r="D255" s="61" t="str">
        <v/>
      </c>
      <c r="E255" s="64" t="str">
        <v/>
      </c>
      <c r="F255" s="9" t="str">
        <v/>
      </c>
      <c r="G255" s="51" t="str">
        <v/>
      </c>
      <c r="H255" s="87" t="str">
        <f>VLOOKUP(A255,'Grower Contact Info'!$B$3:$E$32,4,FALSE)</f>
        <v>shop@themarketgarden.co.uk</v>
      </c>
      <c r="J255" s="14"/>
      <c r="K255"/>
    </row>
    <row r="256" spans="1:11" ht="15">
      <c r="A256" s="8" t="str">
        <v>The Market Garden</v>
      </c>
      <c r="B256" s="61" t="str">
        <v/>
      </c>
      <c r="C256" s="61" t="str">
        <v/>
      </c>
      <c r="D256" s="61" t="str">
        <v/>
      </c>
      <c r="E256" s="64" t="str">
        <v/>
      </c>
      <c r="F256" s="9" t="str">
        <v/>
      </c>
      <c r="G256" s="51" t="str">
        <v/>
      </c>
      <c r="H256" s="87" t="str">
        <f>VLOOKUP(A256,'Grower Contact Info'!$B$3:$E$32,4,FALSE)</f>
        <v>shop@themarketgarden.co.uk</v>
      </c>
      <c r="J256" s="14"/>
      <c r="K256"/>
    </row>
    <row r="257" spans="1:11" ht="15">
      <c r="A257" s="8" t="str">
        <v>The Market Garden</v>
      </c>
      <c r="B257" s="61" t="str">
        <v/>
      </c>
      <c r="C257" s="61" t="str">
        <v/>
      </c>
      <c r="D257" s="61" t="str">
        <v/>
      </c>
      <c r="E257" s="64" t="str">
        <v/>
      </c>
      <c r="F257" s="9" t="str">
        <v/>
      </c>
      <c r="G257" s="51" t="str">
        <v/>
      </c>
      <c r="H257" s="87" t="str">
        <f>VLOOKUP(A257,'Grower Contact Info'!$B$3:$E$32,4,FALSE)</f>
        <v>shop@themarketgarden.co.uk</v>
      </c>
      <c r="J257" s="14"/>
      <c r="K257"/>
    </row>
    <row r="258" spans="1:11" ht="15">
      <c r="A258" s="8" t="str">
        <v>The Market Garden</v>
      </c>
      <c r="B258" s="61" t="str">
        <v/>
      </c>
      <c r="C258" s="61" t="str">
        <v/>
      </c>
      <c r="D258" s="61" t="str">
        <v/>
      </c>
      <c r="E258" s="64" t="str">
        <v/>
      </c>
      <c r="F258" s="9" t="str">
        <v/>
      </c>
      <c r="G258" s="51" t="str">
        <v/>
      </c>
      <c r="H258" s="87" t="str">
        <f>VLOOKUP(A258,'Grower Contact Info'!$B$3:$E$32,4,FALSE)</f>
        <v>shop@themarketgarden.co.uk</v>
      </c>
      <c r="J258" s="14"/>
      <c r="K258"/>
    </row>
    <row r="259" spans="1:11" ht="15">
      <c r="A259" s="8" t="str">
        <v>Willowbrook Farm</v>
      </c>
      <c r="B259" s="61" t="str">
        <v>Eggs</v>
      </c>
      <c r="C259" s="61" t="str">
        <v>Medium</v>
      </c>
      <c r="D259" s="61" t="str">
        <v>tray (30 eggs)</v>
      </c>
      <c r="E259" s="64">
        <v>6.65</v>
      </c>
      <c r="F259" s="9">
        <v>30</v>
      </c>
      <c r="G259" s="51">
        <v>30</v>
      </c>
      <c r="H259" s="87" t="str">
        <f>VLOOKUP(A259,'Grower Contact Info'!$B$3:$E$32,4,FALSE)</f>
        <v>enquiries@willowbrookfarm.co.uk</v>
      </c>
      <c r="J259" s="14"/>
      <c r="K259"/>
    </row>
    <row r="260" spans="1:11" ht="15">
      <c r="A260" s="8" t="str">
        <v>Willowbrook Farm</v>
      </c>
      <c r="B260" s="61" t="str">
        <v>Eggs</v>
      </c>
      <c r="C260" s="61" t="str">
        <v>Large</v>
      </c>
      <c r="D260" s="61" t="str">
        <v>tray (30 eggs)</v>
      </c>
      <c r="E260" s="64">
        <v>7.3</v>
      </c>
      <c r="F260" s="9">
        <v>30</v>
      </c>
      <c r="G260" s="51">
        <v>30</v>
      </c>
      <c r="H260" s="87" t="str">
        <f>VLOOKUP(A260,'Grower Contact Info'!$B$3:$E$32,4,FALSE)</f>
        <v>enquiries@willowbrookfarm.co.uk</v>
      </c>
      <c r="J260" s="14"/>
      <c r="K260"/>
    </row>
    <row r="261" spans="1:11" ht="15">
      <c r="A261" s="8" t="str">
        <v>Willowbrook Farm</v>
      </c>
      <c r="B261" s="61" t="str">
        <v>Chicken</v>
      </c>
      <c r="C261" s="61" t="str">
        <v>Whole - approx 1.8-2kg</v>
      </c>
      <c r="D261" s="61" t="str">
        <v>kg</v>
      </c>
      <c r="E261" s="64">
        <v>13.36</v>
      </c>
      <c r="F261" s="9">
        <v>30</v>
      </c>
      <c r="G261" s="51">
        <v>30</v>
      </c>
      <c r="H261" s="87" t="str">
        <f>VLOOKUP(A261,'Grower Contact Info'!$B$3:$E$32,4,FALSE)</f>
        <v>enquiries@willowbrookfarm.co.uk</v>
      </c>
      <c r="J261" s="12"/>
      <c r="K261"/>
    </row>
    <row r="262" spans="1:11" ht="15">
      <c r="A262" s="8" t="str">
        <v>Willowbrook Farm</v>
      </c>
      <c r="B262" s="61" t="str">
        <v/>
      </c>
      <c r="C262" s="61" t="str">
        <v/>
      </c>
      <c r="D262" s="61" t="str">
        <v/>
      </c>
      <c r="E262" s="64" t="str">
        <v/>
      </c>
      <c r="F262" s="9" t="str">
        <v/>
      </c>
      <c r="G262" s="51" t="str">
        <v/>
      </c>
      <c r="H262" s="87" t="str">
        <f>VLOOKUP(A262,'Grower Contact Info'!$B$3:$E$32,4,FALSE)</f>
        <v>enquiries@willowbrookfarm.co.uk</v>
      </c>
      <c r="J262" s="14"/>
      <c r="K262"/>
    </row>
    <row r="263" spans="1:11" ht="15">
      <c r="A263" s="8" t="str">
        <v>Willowbrook Farm</v>
      </c>
      <c r="B263" s="61" t="str">
        <v/>
      </c>
      <c r="C263" s="61" t="str">
        <v/>
      </c>
      <c r="D263" s="61" t="str">
        <v/>
      </c>
      <c r="E263" s="64" t="str">
        <v/>
      </c>
      <c r="F263" s="9" t="str">
        <v/>
      </c>
      <c r="G263" s="51" t="str">
        <v/>
      </c>
      <c r="H263" s="87" t="str">
        <f>VLOOKUP(A263,'Grower Contact Info'!$B$3:$E$32,4,FALSE)</f>
        <v>enquiries@willowbrookfarm.co.uk</v>
      </c>
      <c r="J263" s="14"/>
      <c r="K263"/>
    </row>
    <row r="264" spans="1:11" ht="15">
      <c r="A264" s="8" t="str">
        <v>Willowbrook Farm</v>
      </c>
      <c r="B264" s="61" t="str">
        <v/>
      </c>
      <c r="C264" s="61" t="str">
        <v/>
      </c>
      <c r="D264" s="61" t="str">
        <v/>
      </c>
      <c r="E264" s="64" t="str">
        <v/>
      </c>
      <c r="F264" s="9" t="str">
        <v/>
      </c>
      <c r="G264" s="51" t="str">
        <v/>
      </c>
      <c r="H264" s="87" t="str">
        <f>VLOOKUP(A264,'Grower Contact Info'!$B$3:$E$32,4,FALSE)</f>
        <v>enquiries@willowbrookfarm.co.uk</v>
      </c>
      <c r="J264" s="14"/>
      <c r="K264"/>
    </row>
    <row r="265" spans="1:11" ht="15">
      <c r="A265" s="8" t="str">
        <v>Willowbrook Farm</v>
      </c>
      <c r="B265" s="61" t="str">
        <v/>
      </c>
      <c r="C265" s="61" t="str">
        <v/>
      </c>
      <c r="D265" s="61" t="str">
        <v/>
      </c>
      <c r="E265" s="64" t="str">
        <v/>
      </c>
      <c r="F265" s="9" t="str">
        <v/>
      </c>
      <c r="G265" s="51" t="str">
        <v/>
      </c>
      <c r="H265" s="87" t="str">
        <f>VLOOKUP(A265,'Grower Contact Info'!$B$3:$E$32,4,FALSE)</f>
        <v>enquiries@willowbrookfarm.co.uk</v>
      </c>
      <c r="J265" s="14"/>
      <c r="K265"/>
    </row>
    <row r="266" spans="1:11" ht="15">
      <c r="A266" s="8" t="str">
        <v>Willowbrook Farm</v>
      </c>
      <c r="B266" s="61" t="str">
        <v/>
      </c>
      <c r="C266" s="61" t="str">
        <v/>
      </c>
      <c r="D266" s="61" t="str">
        <v/>
      </c>
      <c r="E266" s="64" t="str">
        <v/>
      </c>
      <c r="F266" s="9" t="str">
        <v/>
      </c>
      <c r="G266" s="51" t="str">
        <v/>
      </c>
      <c r="H266" s="87" t="str">
        <f>VLOOKUP(A266,'Grower Contact Info'!$B$3:$E$32,4,FALSE)</f>
        <v>enquiries@willowbrookfarm.co.uk</v>
      </c>
      <c r="J266" s="14"/>
      <c r="K266"/>
    </row>
    <row r="267" spans="1:11" ht="15">
      <c r="A267" s="8" t="str">
        <v>Willowbrook Farm</v>
      </c>
      <c r="B267" s="61" t="str">
        <v/>
      </c>
      <c r="C267" s="61" t="str">
        <v/>
      </c>
      <c r="D267" s="61" t="str">
        <v/>
      </c>
      <c r="E267" s="64" t="str">
        <v/>
      </c>
      <c r="F267" s="9" t="str">
        <v/>
      </c>
      <c r="G267" s="51" t="str">
        <v/>
      </c>
      <c r="H267" s="87" t="str">
        <f>VLOOKUP(A267,'Grower Contact Info'!$B$3:$E$32,4,FALSE)</f>
        <v>enquiries@willowbrookfarm.co.uk</v>
      </c>
      <c r="J267" s="14"/>
      <c r="K267"/>
    </row>
    <row r="268" spans="1:11" ht="15">
      <c r="A268" s="8" t="str">
        <v>Willowbrook Farm</v>
      </c>
      <c r="B268" s="61" t="str">
        <v/>
      </c>
      <c r="C268" s="61" t="str">
        <v/>
      </c>
      <c r="D268" s="61" t="str">
        <v/>
      </c>
      <c r="E268" s="64" t="str">
        <v/>
      </c>
      <c r="F268" s="9" t="str">
        <v/>
      </c>
      <c r="G268" s="51" t="str">
        <v/>
      </c>
      <c r="H268" s="87" t="str">
        <f>VLOOKUP(A268,'Grower Contact Info'!$B$3:$E$32,4,FALSE)</f>
        <v>enquiries@willowbrookfarm.co.uk</v>
      </c>
      <c r="J268" s="14"/>
      <c r="K268"/>
    </row>
    <row r="269" spans="1:11" ht="15">
      <c r="A269" s="8" t="str">
        <v>Willowbrook Farm</v>
      </c>
      <c r="B269" s="61" t="str">
        <v/>
      </c>
      <c r="C269" s="61" t="str">
        <v/>
      </c>
      <c r="D269" s="61" t="str">
        <v/>
      </c>
      <c r="E269" s="64" t="str">
        <v/>
      </c>
      <c r="F269" s="9" t="str">
        <v/>
      </c>
      <c r="G269" s="51" t="str">
        <v/>
      </c>
      <c r="H269" s="87" t="str">
        <f>VLOOKUP(A269,'Grower Contact Info'!$B$3:$E$32,4,FALSE)</f>
        <v>enquiries@willowbrookfarm.co.uk</v>
      </c>
      <c r="J269" s="14"/>
      <c r="K269"/>
    </row>
    <row r="270" spans="1:11" ht="15">
      <c r="A270" s="8" t="str">
        <v>Willowbrook Farm</v>
      </c>
      <c r="B270" s="61" t="str">
        <v/>
      </c>
      <c r="C270" s="61" t="str">
        <v/>
      </c>
      <c r="D270" s="61" t="str">
        <v/>
      </c>
      <c r="E270" s="64" t="str">
        <v/>
      </c>
      <c r="F270" s="9" t="str">
        <v/>
      </c>
      <c r="G270" s="51" t="str">
        <v/>
      </c>
      <c r="H270" s="87" t="str">
        <f>VLOOKUP(A270,'Grower Contact Info'!$B$3:$E$32,4,FALSE)</f>
        <v>enquiries@willowbrookfarm.co.uk</v>
      </c>
      <c r="J270" s="14"/>
      <c r="K270"/>
    </row>
    <row r="271" spans="1:11" ht="15">
      <c r="A271" s="8" t="str">
        <v>Willowbrook Farm</v>
      </c>
      <c r="B271" s="61" t="str">
        <v/>
      </c>
      <c r="C271" s="61" t="str">
        <v/>
      </c>
      <c r="D271" s="61" t="str">
        <v/>
      </c>
      <c r="E271" s="64" t="str">
        <v/>
      </c>
      <c r="F271" s="9" t="str">
        <v/>
      </c>
      <c r="G271" s="51" t="str">
        <v/>
      </c>
      <c r="H271" s="87" t="str">
        <f>VLOOKUP(A271,'Grower Contact Info'!$B$3:$E$32,4,FALSE)</f>
        <v>enquiries@willowbrookfarm.co.uk</v>
      </c>
      <c r="J271" s="14"/>
      <c r="K271"/>
    </row>
    <row r="272" spans="1:11" ht="15">
      <c r="A272" s="8" t="str">
        <v>Willowbrook Farm</v>
      </c>
      <c r="B272" s="61" t="str">
        <v/>
      </c>
      <c r="C272" s="61" t="str">
        <v/>
      </c>
      <c r="D272" s="61" t="str">
        <v/>
      </c>
      <c r="E272" s="64" t="str">
        <v/>
      </c>
      <c r="F272" s="9" t="str">
        <v/>
      </c>
      <c r="G272" s="51" t="str">
        <v/>
      </c>
      <c r="H272" s="87" t="str">
        <f>VLOOKUP(A272,'Grower Contact Info'!$B$3:$E$32,4,FALSE)</f>
        <v>enquiries@willowbrookfarm.co.uk</v>
      </c>
      <c r="J272" s="14"/>
      <c r="K272"/>
    </row>
    <row r="273" spans="1:11" ht="15">
      <c r="A273" s="8" t="str">
        <v>Willowbrook Farm</v>
      </c>
      <c r="B273" s="61" t="str">
        <v/>
      </c>
      <c r="C273" s="61" t="str">
        <v/>
      </c>
      <c r="D273" s="61" t="str">
        <v/>
      </c>
      <c r="E273" s="64" t="str">
        <v/>
      </c>
      <c r="F273" s="9" t="str">
        <v/>
      </c>
      <c r="G273" s="51" t="str">
        <v/>
      </c>
      <c r="H273" s="87" t="str">
        <f>VLOOKUP(A273,'Grower Contact Info'!$B$3:$E$32,4,FALSE)</f>
        <v>enquiries@willowbrookfarm.co.uk</v>
      </c>
      <c r="J273" s="14"/>
      <c r="K273"/>
    </row>
    <row r="274" spans="1:11" ht="15">
      <c r="A274" s="8" t="str">
        <v>Willowbrook Farm</v>
      </c>
      <c r="B274" s="61" t="str">
        <v/>
      </c>
      <c r="C274" s="61" t="str">
        <v/>
      </c>
      <c r="D274" s="61" t="str">
        <v/>
      </c>
      <c r="E274" s="64" t="str">
        <v/>
      </c>
      <c r="F274" s="9" t="str">
        <v/>
      </c>
      <c r="G274" s="51" t="str">
        <v/>
      </c>
      <c r="H274" s="87" t="str">
        <f>VLOOKUP(A274,'Grower Contact Info'!$B$3:$E$32,4,FALSE)</f>
        <v>enquiries@willowbrookfarm.co.uk</v>
      </c>
      <c r="J274" s="14"/>
      <c r="K274"/>
    </row>
    <row r="275" spans="1:11" ht="15" customHeight="1">
      <c r="A275" s="8" t="str">
        <v>Willowbrook Farm</v>
      </c>
      <c r="B275" s="61" t="str">
        <v/>
      </c>
      <c r="C275" s="61" t="str">
        <v/>
      </c>
      <c r="D275" s="61" t="str">
        <v/>
      </c>
      <c r="E275" s="64" t="str">
        <v/>
      </c>
      <c r="F275" s="9" t="str">
        <v/>
      </c>
      <c r="G275" s="51" t="str">
        <v/>
      </c>
      <c r="H275" s="87" t="str">
        <f>VLOOKUP(A275,'Grower Contact Info'!$B$3:$E$32,4,FALSE)</f>
        <v>enquiries@willowbrookfarm.co.uk</v>
      </c>
      <c r="J275" s="14"/>
      <c r="K275"/>
    </row>
    <row r="276" spans="1:11" ht="15">
      <c r="A276" s="8" t="str">
        <v>Willowbrook Farm</v>
      </c>
      <c r="B276" s="61" t="str">
        <v/>
      </c>
      <c r="C276" s="61" t="str">
        <v/>
      </c>
      <c r="D276" s="61" t="str">
        <v/>
      </c>
      <c r="E276" s="64" t="str">
        <v/>
      </c>
      <c r="F276" s="9" t="str">
        <v/>
      </c>
      <c r="G276" s="51" t="str">
        <v/>
      </c>
      <c r="H276" s="87" t="str">
        <f>VLOOKUP(A276,'Grower Contact Info'!$B$3:$E$32,4,FALSE)</f>
        <v>enquiries@willowbrookfarm.co.uk</v>
      </c>
      <c r="J276" s="14"/>
      <c r="K276"/>
    </row>
    <row r="277" spans="1:11" ht="15">
      <c r="A277" s="8" t="str">
        <v>Willowbrook Farm</v>
      </c>
      <c r="B277" s="61" t="str">
        <v/>
      </c>
      <c r="C277" s="61" t="str">
        <v/>
      </c>
      <c r="D277" s="61" t="str">
        <v/>
      </c>
      <c r="E277" s="64" t="str">
        <v/>
      </c>
      <c r="F277" s="9" t="str">
        <v/>
      </c>
      <c r="G277" s="51" t="str">
        <v/>
      </c>
      <c r="H277" s="87" t="str">
        <f>VLOOKUP(A277,'Grower Contact Info'!$B$3:$E$32,4,FALSE)</f>
        <v>enquiries@willowbrookfarm.co.uk</v>
      </c>
      <c r="J277" s="12"/>
      <c r="K277"/>
    </row>
    <row r="278" spans="1:11" ht="15">
      <c r="A278" s="8" t="str">
        <v>Willowbrook Farm</v>
      </c>
      <c r="B278" s="61" t="str">
        <v/>
      </c>
      <c r="C278" s="61" t="str">
        <v/>
      </c>
      <c r="D278" s="61" t="str">
        <v/>
      </c>
      <c r="E278" s="64" t="str">
        <v/>
      </c>
      <c r="F278" s="9" t="str">
        <v/>
      </c>
      <c r="G278" s="51" t="str">
        <v/>
      </c>
      <c r="H278" s="87" t="str">
        <f>VLOOKUP(A278,'Grower Contact Info'!$B$3:$E$32,4,FALSE)</f>
        <v>enquiries@willowbrookfarm.co.uk</v>
      </c>
      <c r="J278" s="14"/>
      <c r="K278"/>
    </row>
    <row r="279" spans="1:11" ht="15">
      <c r="A279" s="8" t="str">
        <v>Willowbrook Farm</v>
      </c>
      <c r="B279" s="61" t="str">
        <v/>
      </c>
      <c r="C279" s="61" t="str">
        <v/>
      </c>
      <c r="D279" s="61" t="str">
        <v/>
      </c>
      <c r="E279" s="64" t="str">
        <v/>
      </c>
      <c r="F279" s="9" t="str">
        <v/>
      </c>
      <c r="G279" s="51" t="str">
        <v/>
      </c>
      <c r="H279" s="87" t="str">
        <f>VLOOKUP(A279,'Grower Contact Info'!$B$3:$E$32,4,FALSE)</f>
        <v>enquiries@willowbrookfarm.co.uk</v>
      </c>
      <c r="J279" s="14"/>
      <c r="K279"/>
    </row>
    <row r="280" spans="1:11" ht="15">
      <c r="A280" s="8" t="str">
        <v>Willowbrook Farm</v>
      </c>
      <c r="B280" s="61" t="str">
        <v/>
      </c>
      <c r="C280" s="61" t="str">
        <v/>
      </c>
      <c r="D280" s="61" t="str">
        <v/>
      </c>
      <c r="E280" s="64" t="str">
        <v/>
      </c>
      <c r="F280" s="9" t="str">
        <v/>
      </c>
      <c r="G280" s="51" t="str">
        <v/>
      </c>
      <c r="H280" s="87" t="str">
        <f>VLOOKUP(A280,'Grower Contact Info'!$B$3:$E$32,4,FALSE)</f>
        <v>enquiries@willowbrookfarm.co.uk</v>
      </c>
      <c r="J280" s="14"/>
      <c r="K280"/>
    </row>
    <row r="281" spans="1:11" ht="15">
      <c r="A281" s="8" t="str">
        <v>Willowbrook Farm</v>
      </c>
      <c r="B281" s="61" t="str">
        <v/>
      </c>
      <c r="C281" s="61" t="str">
        <v/>
      </c>
      <c r="D281" s="61" t="str">
        <v/>
      </c>
      <c r="E281" s="64" t="str">
        <v/>
      </c>
      <c r="F281" s="9" t="str">
        <v/>
      </c>
      <c r="G281" s="51" t="str">
        <v/>
      </c>
      <c r="H281" s="87" t="str">
        <f>VLOOKUP(A281,'Grower Contact Info'!$B$3:$E$32,4,FALSE)</f>
        <v>enquiries@willowbrookfarm.co.uk</v>
      </c>
      <c r="J281" s="14"/>
      <c r="K281"/>
    </row>
    <row r="282" spans="1:11" ht="15">
      <c r="A282" s="8" t="str">
        <v>Willowbrook Farm</v>
      </c>
      <c r="B282" s="61" t="str">
        <v/>
      </c>
      <c r="C282" s="61" t="str">
        <v/>
      </c>
      <c r="D282" s="61" t="str">
        <v/>
      </c>
      <c r="E282" s="64" t="str">
        <v/>
      </c>
      <c r="F282" s="9" t="str">
        <v/>
      </c>
      <c r="G282" s="51" t="str">
        <v/>
      </c>
      <c r="H282" s="87" t="str">
        <f>VLOOKUP(A282,'Grower Contact Info'!$B$3:$E$32,4,FALSE)</f>
        <v>enquiries@willowbrookfarm.co.uk</v>
      </c>
      <c r="J282" s="14"/>
      <c r="K282"/>
    </row>
    <row r="283" spans="1:11" ht="15">
      <c r="A283" s="8" t="str">
        <v>Willowbrook Farm</v>
      </c>
      <c r="B283" s="61" t="str">
        <v/>
      </c>
      <c r="C283" s="61" t="str">
        <v/>
      </c>
      <c r="D283" s="61" t="str">
        <v/>
      </c>
      <c r="E283" s="64" t="str">
        <v/>
      </c>
      <c r="F283" s="9" t="str">
        <v/>
      </c>
      <c r="G283" s="51" t="str">
        <v/>
      </c>
      <c r="H283" s="87"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autoFilter ref="A3:K1551" xr:uid="{E0CF06BB-6473-4623-9551-03574D2BF45D}"/>
    </customSheetView>
  </customSheetViews>
  <mergeCells count="2">
    <mergeCell ref="A1:K1"/>
    <mergeCell ref="A2:K2"/>
  </mergeCells>
  <conditionalFormatting sqref="J6:J283">
    <cfRule type="cellIs" dxfId="6" priority="7" operator="equal">
      <formula>0</formula>
    </cfRule>
  </conditionalFormatting>
  <conditionalFormatting sqref="J6:J283">
    <cfRule type="notContainsBlanks" dxfId="5" priority="8">
      <formula>LEN(TRIM(J6))&gt;0</formula>
    </cfRule>
  </conditionalFormatting>
  <conditionalFormatting sqref="J6:J283">
    <cfRule type="containsBlanks" dxfId="4" priority="9">
      <formula>LEN(TRIM(J6))=0</formula>
    </cfRule>
  </conditionalFormatting>
  <conditionalFormatting sqref="G6:G283">
    <cfRule type="cellIs" dxfId="3" priority="4" operator="lessThan">
      <formula>0</formula>
    </cfRule>
  </conditionalFormatting>
  <conditionalFormatting sqref="G6:G283">
    <cfRule type="cellIs" dxfId="2" priority="5" operator="equal">
      <formula>0</formula>
    </cfRule>
  </conditionalFormatting>
  <conditionalFormatting sqref="G6:G283">
    <cfRule type="cellIs" dxfId="1" priority="6" operator="between">
      <formula>$F6</formula>
      <formula>0</formula>
    </cfRule>
  </conditionalFormatting>
  <conditionalFormatting sqref="G6:G283">
    <cfRule type="containsBlanks" dxfId="0" priority="3">
      <formula>LEN(TRIM(G6))=0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2023-08-31T13:22:32Z</dcterms:created>
  <dcterms:modified xsi:type="dcterms:W3CDTF">2024-02-27T09:02:29Z</dcterms:modified>
  <cp:category/>
  <cp:contentStatus/>
</cp:coreProperties>
</file>