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fraser/code/ftf/"/>
    </mc:Choice>
  </mc:AlternateContent>
  <xr:revisionPtr revIDLastSave="0" documentId="13_ncr:1_{3CD1B40A-7B1D-7A4D-A210-A48780E4FA22}" xr6:coauthVersionLast="47" xr6:coauthVersionMax="47" xr10:uidLastSave="{00000000-0000-0000-0000-000000000000}"/>
  <bookViews>
    <workbookView xWindow="0" yWindow="760" windowWidth="30240" windowHeight="18880" xr2:uid="{00000000-000D-0000-FFFF-FFFF00000000}"/>
  </bookViews>
  <sheets>
    <sheet name="GROWERS' PAGE" sheetId="1" r:id="rId1"/>
    <sheet name="Grower Contact Info" sheetId="4" r:id="rId2"/>
    <sheet name="Buyer Contact Info" sheetId="5" r:id="rId3"/>
    <sheet name="Balliol Order Page" sheetId="8" r:id="rId4"/>
    <sheet name="Exeter Order Page " sheetId="9" r:id="rId5"/>
    <sheet name="Green Templeton Order Page" sheetId="10" r:id="rId6"/>
    <sheet name="Jesus Order Page" sheetId="19" r:id="rId7"/>
    <sheet name="LMH Order Page" sheetId="12" r:id="rId8"/>
    <sheet name="OMA Order Page" sheetId="13" r:id="rId9"/>
    <sheet name="Queen's Order Page" sheetId="16" r:id="rId10"/>
    <sheet name="St. Anne's Order Page" sheetId="14" r:id="rId11"/>
    <sheet name="St. Peter's Order Page" sheetId="15" r:id="rId12"/>
    <sheet name="University Order Page" sheetId="17" r:id="rId13"/>
    <sheet name="Wolfson Order Page" sheetId="18" r:id="rId14"/>
    <sheet name="Produce Options GROWER USE" sheetId="7" r:id="rId15"/>
    <sheet name="TEMPLATE Order Page ADMIN USE" sheetId="6" r:id="rId16"/>
  </sheets>
  <definedNames>
    <definedName name="_xlnm._FilterDatabase" localSheetId="3" hidden="1">'Balliol Order Page'!$A$5:$J$283</definedName>
    <definedName name="_xlnm._FilterDatabase" localSheetId="4" hidden="1">'Exeter Order Page '!$A$5:$J$283</definedName>
    <definedName name="_xlnm._FilterDatabase" localSheetId="5" hidden="1">'Green Templeton Order Page'!$A$5:$J$283</definedName>
    <definedName name="_xlnm._FilterDatabase" localSheetId="0" hidden="1">'GROWERS'' PAGE'!$A$3:$AN$281</definedName>
    <definedName name="_xlnm._FilterDatabase" localSheetId="6" hidden="1">'Jesus Order Page'!$A$5:$J$283</definedName>
    <definedName name="_xlnm._FilterDatabase" localSheetId="7" hidden="1">'LMH Order Page'!$A$5:$J$283</definedName>
    <definedName name="_xlnm._FilterDatabase" localSheetId="8" hidden="1">'OMA Order Page'!$A$5:$J$283</definedName>
    <definedName name="_xlnm._FilterDatabase" localSheetId="14" hidden="1">'Produce Options GROWER USE'!$B$1:$D$997</definedName>
    <definedName name="_xlnm._FilterDatabase" localSheetId="9" hidden="1">'Queen''s Order Page'!$A$5:$J$283</definedName>
    <definedName name="_xlnm._FilterDatabase" localSheetId="10" hidden="1">'St. Anne''s Order Page'!$A$5:$J$283</definedName>
    <definedName name="_xlnm._FilterDatabase" localSheetId="11" hidden="1">'St. Peter''s Order Page'!$A$5:$J$283</definedName>
    <definedName name="_xlnm._FilterDatabase" localSheetId="15" hidden="1">'TEMPLATE Order Page ADMIN USE'!$A$5:$J$283</definedName>
    <definedName name="_xlnm._FilterDatabase" localSheetId="12" hidden="1">'University Order Page'!$A$5:$J$283</definedName>
    <definedName name="_xlnm._FilterDatabase" localSheetId="13" hidden="1">'Wolfson Order Page'!$A$5:$J$283</definedName>
    <definedName name="marketplace">'GROWERS'' PAGE'!$A$3:$G$281</definedName>
    <definedName name="Z_425A61E2_93C6_472F_BEDF_993E663EB839_.wvu.FilterData" localSheetId="0" hidden="1">'GROWERS'' PAGE'!$A$3:$AM$281</definedName>
    <definedName name="Z_49FE9DE3_20E9_42A7_AF22_81332A38CC4E_.wvu.FilterData" localSheetId="0" hidden="1">'GROWERS'' PAGE'!$A$3:$AM$281</definedName>
    <definedName name="Z_B187B33B_7677_4F73_A956_2ECC498B1E1C_.wvu.FilterData" localSheetId="0" hidden="1">'GROWERS'' PAGE'!$A$3:$AM$281</definedName>
    <definedName name="Z_B8B70805_EB6F_472F_AF22_5D31A54882FC_.wvu.FilterData" localSheetId="0" hidden="1">'GROWERS'' PAGE'!$A$3:$AM$281</definedName>
    <definedName name="Z_BE996029_1294_4FF7_A272_C0E45A2AD883_.wvu.FilterData" localSheetId="0" hidden="1">'GROWERS'' PAGE'!$A$3:$AM$281</definedName>
    <definedName name="Z_C9424897_3F1E_4B76_B30F_00904DA18E3B_.wvu.FilterData" localSheetId="0" hidden="1">'GROWERS'' PAGE'!$A$3:$AM$281</definedName>
    <definedName name="Z_CD383D62_E4BF_4CFB_8927_2695D9995859_.wvu.FilterData" localSheetId="3" hidden="1">'Balliol Order Page'!$A$5:$J$283</definedName>
    <definedName name="Z_CD383D62_E4BF_4CFB_8927_2695D9995859_.wvu.FilterData" localSheetId="4" hidden="1">'Exeter Order Page '!$A$5:$J$283</definedName>
    <definedName name="Z_CD383D62_E4BF_4CFB_8927_2695D9995859_.wvu.FilterData" localSheetId="5" hidden="1">'Green Templeton Order Page'!$A$5:$J$283</definedName>
    <definedName name="Z_CD383D62_E4BF_4CFB_8927_2695D9995859_.wvu.FilterData" localSheetId="6" hidden="1">'Jesus Order Page'!$A$5:$J$283</definedName>
    <definedName name="Z_CD383D62_E4BF_4CFB_8927_2695D9995859_.wvu.FilterData" localSheetId="7" hidden="1">'LMH Order Page'!$A$5:$J$283</definedName>
    <definedName name="Z_CD383D62_E4BF_4CFB_8927_2695D9995859_.wvu.FilterData" localSheetId="8" hidden="1">'OMA Order Page'!$A$5:$J$283</definedName>
    <definedName name="Z_CD383D62_E4BF_4CFB_8927_2695D9995859_.wvu.FilterData" localSheetId="9" hidden="1">'Queen''s Order Page'!$A$5:$J$283</definedName>
    <definedName name="Z_CD383D62_E4BF_4CFB_8927_2695D9995859_.wvu.FilterData" localSheetId="10" hidden="1">'St. Anne''s Order Page'!$A$5:$J$283</definedName>
    <definedName name="Z_CD383D62_E4BF_4CFB_8927_2695D9995859_.wvu.FilterData" localSheetId="11" hidden="1">'St. Peter''s Order Page'!$A$5:$J$283</definedName>
    <definedName name="Z_CD383D62_E4BF_4CFB_8927_2695D9995859_.wvu.FilterData" localSheetId="15" hidden="1">'TEMPLATE Order Page ADMIN USE'!$A$5:$J$283</definedName>
    <definedName name="Z_CD383D62_E4BF_4CFB_8927_2695D9995859_.wvu.FilterData" localSheetId="12" hidden="1">'University Order Page'!$A$5:$J$283</definedName>
    <definedName name="Z_CD383D62_E4BF_4CFB_8927_2695D9995859_.wvu.FilterData" localSheetId="13" hidden="1">'Wolfson Order Page'!$A$5:$J$283</definedName>
    <definedName name="Z_E10FA76B_2A31_4DCD_B1A9_D319D247C796_.wvu.FilterData" localSheetId="0" hidden="1">'GROWERS'' PAGE'!$A$3:$AM$281</definedName>
    <definedName name="Z_E4946240_84F5_4624_A355_53943C4CF999_.wvu.FilterData" localSheetId="0" hidden="1">'GROWERS'' PAGE'!$A$3:$AM$281</definedName>
    <definedName name="Z_EFB2F12C_29EF_4125_9972_519BC729B731_.wvu.FilterData" localSheetId="0" hidden="1">'GROWERS'' PAGE'!$A$3:$AM$281</definedName>
    <definedName name="Z_FB3998CC_4FB8_4363_B191_D4A5AD5FA9CA_.wvu.FilterData" localSheetId="0" hidden="1">'GROWERS'' PAGE'!$A$3:$AM$281</definedName>
  </definedNames>
  <calcPr calcId="191028"/>
  <customWorkbookViews>
    <customWorkbookView name="Oxford City Farm Shop Only" guid="{B8B70805-EB6F-472F-AF22-5D31A54882FC}" maximized="1" windowWidth="0" windowHeight="0" activeSheetId="0"/>
    <customWorkbookView name="Sandy Lane Organics Shop Only" guid="{E10FA76B-2A31-4DCD-B1A9-D319D247C796}" maximized="1" windowWidth="0" windowHeight="0" activeSheetId="0"/>
    <customWorkbookView name="Willowbrook Farm Shop Only" guid="{BE996029-1294-4FF7-A272-C0E45A2AD883}" maximized="1" windowWidth="0" windowHeight="0" activeSheetId="0"/>
    <customWorkbookView name="Blacklands Shop Only" guid="{49FE9DE3-20E9-42A7-AF22-81332A38CC4E}" maximized="1" windowWidth="0" windowHeight="0" activeSheetId="0"/>
    <customWorkbookView name="Filter 1" guid="{CD383D62-E4BF-4CFB-8927-2695D9995859}" maximized="1" windowWidth="0" windowHeight="0" activeSheetId="0"/>
    <customWorkbookView name="North Aston Farms Shop Only" guid="{425A61E2-93C6-472F-BEDF-993E663EB839}" maximized="1" windowWidth="0" windowHeight="0" activeSheetId="0"/>
    <customWorkbookView name="Worthy Earth at Bletchingdon Shop Only" guid="{E4946240-84F5-4624-A355-53943C4CF999}" maximized="1" windowWidth="0" windowHeight="0" activeSheetId="0"/>
    <customWorkbookView name="Nettlebed Creamery Shop Only" guid="{B187B33B-7677-4F73-A956-2ECC498B1E1C}" maximized="1" windowWidth="0" windowHeight="0" activeSheetId="0"/>
    <customWorkbookView name="Bruern Farms Shop Only" guid="{C9424897-3F1E-4B76-B30F-00904DA18E3B}" maximized="1" windowWidth="0" windowHeight="0" activeSheetId="0"/>
    <customWorkbookView name="The Market Garden Shop Only" guid="{EFB2F12C-29EF-4125-9972-519BC729B731}" maximized="1" windowWidth="0" windowHeight="0" activeSheetId="0"/>
    <customWorkbookView name="Coleshill Organics Shop Only" guid="{FB3998CC-4FB8-4363-B191-D4A5AD5FA9CA}"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4" i="1" l="1" a="1"/>
  <c r="T4" i="1"/>
  <c r="S4" i="1" a="1"/>
  <c r="S4" i="1"/>
  <c r="R4" i="1" a="1"/>
  <c r="R4" i="1"/>
  <c r="Q4" i="1" a="1"/>
  <c r="Q4" i="1"/>
  <c r="P4" i="1" a="1"/>
  <c r="P4" i="1"/>
  <c r="O4" i="1" a="1"/>
  <c r="O4" i="1"/>
  <c r="N4" i="1" a="1"/>
  <c r="N4" i="1"/>
  <c r="M4" i="1" a="1"/>
  <c r="M4" i="1"/>
  <c r="L4" i="1" a="1"/>
  <c r="L4" i="1"/>
  <c r="K4" i="1" a="1"/>
  <c r="K4" i="1"/>
  <c r="J4" i="1" a="1"/>
  <c r="J4" i="1"/>
  <c r="A2" i="6"/>
  <c r="A2" i="8"/>
  <c r="J5" i="19"/>
  <c r="K3" i="19"/>
  <c r="J3" i="19"/>
  <c r="M2" i="19"/>
  <c r="A2" i="19"/>
  <c r="J5" i="18"/>
  <c r="K3" i="18"/>
  <c r="J3" i="18"/>
  <c r="M2" i="18"/>
  <c r="A2" i="18"/>
  <c r="J5" i="17"/>
  <c r="K3" i="17"/>
  <c r="J3" i="17"/>
  <c r="M2" i="17"/>
  <c r="A2" i="17"/>
  <c r="J5" i="16"/>
  <c r="K3" i="16"/>
  <c r="J3" i="16"/>
  <c r="M2" i="16"/>
  <c r="A2" i="16"/>
  <c r="J5" i="15"/>
  <c r="K3" i="15"/>
  <c r="J3" i="15"/>
  <c r="M2" i="15"/>
  <c r="A2" i="15"/>
  <c r="J5" i="14"/>
  <c r="K3" i="14"/>
  <c r="J3" i="14"/>
  <c r="M2" i="14"/>
  <c r="A2" i="14"/>
  <c r="J5" i="13"/>
  <c r="K3" i="13"/>
  <c r="J3" i="13"/>
  <c r="M2" i="13"/>
  <c r="A2" i="13"/>
  <c r="J5" i="12"/>
  <c r="K3" i="12"/>
  <c r="J3" i="12"/>
  <c r="M2" i="12"/>
  <c r="A2" i="12"/>
  <c r="J5" i="10"/>
  <c r="K3" i="10"/>
  <c r="J3" i="10"/>
  <c r="M2" i="10"/>
  <c r="A2" i="10"/>
  <c r="J5" i="9"/>
  <c r="K3" i="9"/>
  <c r="J3" i="9"/>
  <c r="M2" i="9"/>
  <c r="A2" i="9"/>
  <c r="M2" i="8"/>
  <c r="M2" i="6"/>
  <c r="K3" i="8"/>
  <c r="J3" i="8"/>
  <c r="J5" i="8"/>
  <c r="K3" i="6"/>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5" i="1"/>
  <c r="G6"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82" i="1"/>
  <c r="G83" i="1"/>
  <c r="G84" i="1"/>
  <c r="G85" i="1"/>
  <c r="G86" i="1"/>
  <c r="G87" i="1"/>
  <c r="G88" i="1"/>
  <c r="G89" i="1"/>
  <c r="G90" i="1"/>
  <c r="G91" i="1"/>
  <c r="G92" i="1"/>
  <c r="G93" i="1"/>
  <c r="G94" i="1"/>
  <c r="G95" i="1"/>
  <c r="G96" i="1"/>
  <c r="G97" i="1"/>
  <c r="G98" i="1"/>
  <c r="G99" i="1"/>
  <c r="G100" i="1"/>
  <c r="G101" i="1"/>
  <c r="G102" i="1"/>
  <c r="G103" i="1"/>
  <c r="G104" i="1"/>
  <c r="G105" i="1"/>
  <c r="G10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4" i="1"/>
  <c r="Y2" i="1"/>
  <c r="G8" i="1"/>
  <c r="G9" i="1"/>
  <c r="G7" i="1"/>
  <c r="A4" i="19" a="1"/>
  <c r="A4" i="6" a="1"/>
  <c r="H184" i="6"/>
  <c r="H202"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5" i="6"/>
  <c r="H186" i="6"/>
  <c r="H187" i="6"/>
  <c r="H188" i="6"/>
  <c r="H189" i="6"/>
  <c r="H190" i="6"/>
  <c r="H191" i="6"/>
  <c r="H192" i="6"/>
  <c r="H193" i="6"/>
  <c r="H194" i="6"/>
  <c r="H195" i="6"/>
  <c r="H196" i="6"/>
  <c r="H197" i="6"/>
  <c r="H198" i="6"/>
  <c r="H199" i="6"/>
  <c r="H200" i="6"/>
  <c r="H201"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6" i="6"/>
  <c r="H6" i="8" a="1"/>
  <c r="H6" i="8"/>
  <c r="A4" i="19"/>
  <c r="A4" i="18" a="1"/>
  <c r="A4" i="17" a="1"/>
  <c r="A4" i="16" a="1"/>
  <c r="A4" i="15" a="1"/>
  <c r="A4" i="14" a="1"/>
  <c r="A4" i="13" a="1"/>
  <c r="A4" i="12" a="1"/>
  <c r="A4" i="10" a="1"/>
  <c r="A4" i="9" a="1"/>
  <c r="A4" i="8" a="1"/>
  <c r="A4" i="6"/>
  <c r="H283" i="16"/>
  <c r="H282" i="16"/>
  <c r="H281" i="16"/>
  <c r="H280" i="16"/>
  <c r="H279" i="16"/>
  <c r="H278" i="16"/>
  <c r="H277" i="16"/>
  <c r="H276" i="16"/>
  <c r="H275" i="16"/>
  <c r="H274" i="16"/>
  <c r="H273" i="16"/>
  <c r="H272" i="16"/>
  <c r="H271" i="16"/>
  <c r="H270" i="16"/>
  <c r="H269" i="16"/>
  <c r="H268" i="16"/>
  <c r="H267" i="16"/>
  <c r="H266" i="16"/>
  <c r="H265" i="16"/>
  <c r="H264" i="16"/>
  <c r="H263" i="16"/>
  <c r="H262" i="16"/>
  <c r="H261" i="16"/>
  <c r="H260" i="16"/>
  <c r="H259" i="16"/>
  <c r="H258" i="16"/>
  <c r="H257" i="16"/>
  <c r="H256" i="16"/>
  <c r="H255" i="16"/>
  <c r="H254" i="16"/>
  <c r="H253" i="16"/>
  <c r="H252" i="16"/>
  <c r="H251" i="16"/>
  <c r="H250" i="16"/>
  <c r="H249" i="16"/>
  <c r="H248" i="16"/>
  <c r="H247" i="16"/>
  <c r="H246" i="16"/>
  <c r="H245" i="16"/>
  <c r="H244" i="16"/>
  <c r="H243" i="16"/>
  <c r="H242" i="16"/>
  <c r="H241" i="16"/>
  <c r="H240" i="16"/>
  <c r="H239" i="16"/>
  <c r="H238" i="16"/>
  <c r="H237" i="16"/>
  <c r="H236" i="16"/>
  <c r="H235" i="16"/>
  <c r="H234" i="16"/>
  <c r="H233" i="16"/>
  <c r="H232" i="16"/>
  <c r="H231" i="16"/>
  <c r="H230" i="16"/>
  <c r="H229" i="16"/>
  <c r="H228" i="16"/>
  <c r="H227" i="16"/>
  <c r="H226" i="16"/>
  <c r="H225" i="16"/>
  <c r="H224" i="16"/>
  <c r="H223" i="16"/>
  <c r="H222" i="16"/>
  <c r="H221" i="16"/>
  <c r="H220" i="16"/>
  <c r="H219" i="16"/>
  <c r="H218" i="16"/>
  <c r="H217" i="16"/>
  <c r="H216" i="16"/>
  <c r="H215" i="16"/>
  <c r="H214" i="16"/>
  <c r="H213" i="16"/>
  <c r="H212" i="16"/>
  <c r="H211" i="16"/>
  <c r="H210" i="16"/>
  <c r="H209" i="16"/>
  <c r="H208" i="16"/>
  <c r="H207" i="16"/>
  <c r="H206" i="16"/>
  <c r="H205" i="16"/>
  <c r="H204" i="16"/>
  <c r="H203" i="16"/>
  <c r="H202" i="16"/>
  <c r="H201" i="16"/>
  <c r="H200" i="16"/>
  <c r="H199" i="16"/>
  <c r="H198" i="16"/>
  <c r="H197" i="16"/>
  <c r="H196" i="16"/>
  <c r="H195" i="16"/>
  <c r="H194" i="16"/>
  <c r="H193" i="16"/>
  <c r="H192" i="16"/>
  <c r="H191" i="16"/>
  <c r="H190" i="16"/>
  <c r="H189" i="16"/>
  <c r="H188" i="16"/>
  <c r="H187" i="16"/>
  <c r="H186" i="16"/>
  <c r="H185" i="16"/>
  <c r="H184" i="16"/>
  <c r="H183" i="16"/>
  <c r="H182" i="16"/>
  <c r="H181" i="16"/>
  <c r="H180" i="16"/>
  <c r="H179" i="16"/>
  <c r="H178" i="16"/>
  <c r="H177" i="16"/>
  <c r="H176" i="16"/>
  <c r="H175" i="16"/>
  <c r="H174" i="16"/>
  <c r="H173" i="16"/>
  <c r="H172" i="16"/>
  <c r="H171" i="16"/>
  <c r="H170" i="16"/>
  <c r="H169" i="16"/>
  <c r="H168" i="16"/>
  <c r="H167" i="16"/>
  <c r="H166" i="16"/>
  <c r="H165" i="16"/>
  <c r="H164" i="16"/>
  <c r="H163" i="16"/>
  <c r="H162" i="16"/>
  <c r="H161" i="16"/>
  <c r="H160" i="16"/>
  <c r="H159" i="16"/>
  <c r="H158" i="16"/>
  <c r="H157" i="16"/>
  <c r="H156" i="16"/>
  <c r="H155" i="16"/>
  <c r="H154" i="16"/>
  <c r="H153" i="16"/>
  <c r="H152" i="16"/>
  <c r="H151" i="16"/>
  <c r="H150" i="16"/>
  <c r="H149" i="16"/>
  <c r="H148" i="16"/>
  <c r="H147" i="16"/>
  <c r="H146" i="16"/>
  <c r="H145" i="16"/>
  <c r="H144" i="16"/>
  <c r="H143" i="16"/>
  <c r="H142" i="16"/>
  <c r="H141" i="16"/>
  <c r="H140" i="16"/>
  <c r="H139" i="16"/>
  <c r="H138" i="16"/>
  <c r="H137" i="16"/>
  <c r="H136" i="16"/>
  <c r="H135" i="16"/>
  <c r="H134" i="16"/>
  <c r="H133" i="16"/>
  <c r="H132" i="16"/>
  <c r="H131" i="16"/>
  <c r="H130" i="16"/>
  <c r="H129" i="16"/>
  <c r="H128" i="16"/>
  <c r="H127" i="16"/>
  <c r="H126" i="16"/>
  <c r="H125" i="16"/>
  <c r="H124" i="16"/>
  <c r="H123" i="16"/>
  <c r="H122" i="16"/>
  <c r="H121" i="16"/>
  <c r="H120" i="16"/>
  <c r="H119" i="16"/>
  <c r="H118" i="16"/>
  <c r="H117" i="16"/>
  <c r="H116" i="16"/>
  <c r="H115" i="16"/>
  <c r="H114" i="16"/>
  <c r="H113" i="16"/>
  <c r="H112" i="16"/>
  <c r="H111" i="16"/>
  <c r="H110" i="16"/>
  <c r="H109" i="16"/>
  <c r="H108" i="16"/>
  <c r="H107" i="16"/>
  <c r="H106" i="16"/>
  <c r="H105" i="16"/>
  <c r="H104" i="16"/>
  <c r="H103" i="16"/>
  <c r="H102" i="16"/>
  <c r="H101" i="16"/>
  <c r="H100" i="16"/>
  <c r="H99" i="16"/>
  <c r="H98" i="16"/>
  <c r="H97" i="16"/>
  <c r="H96" i="16"/>
  <c r="H95" i="16"/>
  <c r="H94" i="16"/>
  <c r="H93" i="16"/>
  <c r="H92" i="16"/>
  <c r="H91" i="16"/>
  <c r="H90" i="16"/>
  <c r="H89" i="16"/>
  <c r="H88" i="16"/>
  <c r="H87" i="16"/>
  <c r="H86" i="16"/>
  <c r="H85" i="16"/>
  <c r="H84" i="16"/>
  <c r="H83" i="16"/>
  <c r="H82" i="16"/>
  <c r="H81" i="16"/>
  <c r="H80" i="16"/>
  <c r="H79" i="16"/>
  <c r="H78" i="16"/>
  <c r="H77" i="16"/>
  <c r="H76" i="16"/>
  <c r="H75" i="16"/>
  <c r="H74" i="16"/>
  <c r="H73" i="16"/>
  <c r="H72" i="16"/>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H6" i="16"/>
  <c r="H283" i="17"/>
  <c r="H282" i="17"/>
  <c r="H281" i="17"/>
  <c r="H280" i="17"/>
  <c r="H279" i="17"/>
  <c r="H278" i="17"/>
  <c r="H277" i="17"/>
  <c r="H276" i="17"/>
  <c r="H275" i="17"/>
  <c r="H274" i="17"/>
  <c r="H273" i="17"/>
  <c r="H272" i="17"/>
  <c r="H271" i="17"/>
  <c r="H270" i="17"/>
  <c r="H269" i="17"/>
  <c r="H268" i="17"/>
  <c r="H267" i="17"/>
  <c r="H266" i="17"/>
  <c r="H265" i="17"/>
  <c r="H264" i="17"/>
  <c r="H263" i="17"/>
  <c r="H262" i="17"/>
  <c r="H261" i="17"/>
  <c r="H260" i="17"/>
  <c r="H259" i="17"/>
  <c r="H258" i="17"/>
  <c r="H257" i="17"/>
  <c r="H256" i="17"/>
  <c r="H255" i="17"/>
  <c r="H254" i="17"/>
  <c r="H253" i="17"/>
  <c r="H252" i="17"/>
  <c r="H251" i="17"/>
  <c r="H250" i="17"/>
  <c r="H249" i="17"/>
  <c r="H248" i="17"/>
  <c r="H247" i="17"/>
  <c r="H246" i="17"/>
  <c r="H245" i="17"/>
  <c r="H244" i="17"/>
  <c r="H243" i="17"/>
  <c r="H242" i="17"/>
  <c r="H241" i="17"/>
  <c r="H240" i="17"/>
  <c r="H239" i="17"/>
  <c r="H238" i="17"/>
  <c r="H237" i="17"/>
  <c r="H236" i="17"/>
  <c r="H235" i="17"/>
  <c r="H234" i="17"/>
  <c r="H233" i="17"/>
  <c r="H232" i="17"/>
  <c r="H231" i="17"/>
  <c r="H230" i="17"/>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H6" i="17"/>
  <c r="H283" i="18"/>
  <c r="H282" i="18"/>
  <c r="H281" i="18"/>
  <c r="H280" i="18"/>
  <c r="H279" i="18"/>
  <c r="H278" i="18"/>
  <c r="H277" i="18"/>
  <c r="H276" i="18"/>
  <c r="H275" i="18"/>
  <c r="H274" i="18"/>
  <c r="H273" i="18"/>
  <c r="H272" i="18"/>
  <c r="H271" i="18"/>
  <c r="H270" i="18"/>
  <c r="H269" i="18"/>
  <c r="H268" i="18"/>
  <c r="H267" i="18"/>
  <c r="H266" i="18"/>
  <c r="H265" i="18"/>
  <c r="H264" i="18"/>
  <c r="H263" i="18"/>
  <c r="H262" i="18"/>
  <c r="H261" i="18"/>
  <c r="H260" i="18"/>
  <c r="H259" i="18"/>
  <c r="H258" i="18"/>
  <c r="H257" i="18"/>
  <c r="H256" i="18"/>
  <c r="H255" i="18"/>
  <c r="H254" i="18"/>
  <c r="H253" i="18"/>
  <c r="H252" i="18"/>
  <c r="H251" i="18"/>
  <c r="H250" i="18"/>
  <c r="H249" i="18"/>
  <c r="H248" i="18"/>
  <c r="H247" i="18"/>
  <c r="H246" i="18"/>
  <c r="H245" i="18"/>
  <c r="H244" i="18"/>
  <c r="H243" i="18"/>
  <c r="H242" i="18"/>
  <c r="H241" i="18"/>
  <c r="H240" i="18"/>
  <c r="H239" i="18"/>
  <c r="H238" i="18"/>
  <c r="H237" i="18"/>
  <c r="H236" i="18"/>
  <c r="H235" i="18"/>
  <c r="H234" i="18"/>
  <c r="H233" i="18"/>
  <c r="H232" i="18"/>
  <c r="H231" i="18"/>
  <c r="H230" i="18"/>
  <c r="H229" i="18"/>
  <c r="H228" i="18"/>
  <c r="H227" i="18"/>
  <c r="H226" i="18"/>
  <c r="H225" i="18"/>
  <c r="H224" i="18"/>
  <c r="H223" i="18"/>
  <c r="H222" i="18"/>
  <c r="H221" i="18"/>
  <c r="H220" i="18"/>
  <c r="H219" i="18"/>
  <c r="H218" i="18"/>
  <c r="H217" i="18"/>
  <c r="H216" i="18"/>
  <c r="H215" i="18"/>
  <c r="H214" i="18"/>
  <c r="H213" i="18"/>
  <c r="H212" i="18"/>
  <c r="H211" i="18"/>
  <c r="H210" i="18"/>
  <c r="H209" i="18"/>
  <c r="H208" i="18"/>
  <c r="H207" i="18"/>
  <c r="H206" i="18"/>
  <c r="H205" i="18"/>
  <c r="H204" i="18"/>
  <c r="H203" i="18"/>
  <c r="H202" i="18"/>
  <c r="H201" i="18"/>
  <c r="H200" i="18"/>
  <c r="H199" i="18"/>
  <c r="H198" i="18"/>
  <c r="H197" i="18"/>
  <c r="H196" i="18"/>
  <c r="H195" i="18"/>
  <c r="H194" i="18"/>
  <c r="H193" i="18"/>
  <c r="H192" i="18"/>
  <c r="H191" i="18"/>
  <c r="H190" i="18"/>
  <c r="H189" i="18"/>
  <c r="H188" i="18"/>
  <c r="H187" i="18"/>
  <c r="H186" i="18"/>
  <c r="H185" i="18"/>
  <c r="H184" i="18"/>
  <c r="H183" i="18"/>
  <c r="H182" i="18"/>
  <c r="H181" i="18"/>
  <c r="H180" i="18"/>
  <c r="H179" i="18"/>
  <c r="H178" i="18"/>
  <c r="H177" i="18"/>
  <c r="H176" i="18"/>
  <c r="H175" i="18"/>
  <c r="H174" i="18"/>
  <c r="H173" i="18"/>
  <c r="H172" i="18"/>
  <c r="H171" i="18"/>
  <c r="H170" i="18"/>
  <c r="H169" i="18"/>
  <c r="H168" i="18"/>
  <c r="H167" i="18"/>
  <c r="H166" i="18"/>
  <c r="H165" i="18"/>
  <c r="H164" i="18"/>
  <c r="H163" i="18"/>
  <c r="H162" i="18"/>
  <c r="H161" i="18"/>
  <c r="H160" i="18"/>
  <c r="H159" i="18"/>
  <c r="H158" i="18"/>
  <c r="H157" i="18"/>
  <c r="H156" i="18"/>
  <c r="H155" i="18"/>
  <c r="H154" i="18"/>
  <c r="H153" i="18"/>
  <c r="H152" i="18"/>
  <c r="H151" i="18"/>
  <c r="H150" i="18"/>
  <c r="H149" i="18"/>
  <c r="H148" i="18"/>
  <c r="H147" i="18"/>
  <c r="H146" i="18"/>
  <c r="H145" i="18"/>
  <c r="H144" i="18"/>
  <c r="H143" i="18"/>
  <c r="H142" i="18"/>
  <c r="H141" i="18"/>
  <c r="H140" i="18"/>
  <c r="H139" i="18"/>
  <c r="H138" i="18"/>
  <c r="H137" i="18"/>
  <c r="H136" i="18"/>
  <c r="H135" i="18"/>
  <c r="H134" i="18"/>
  <c r="H133" i="18"/>
  <c r="H132" i="18"/>
  <c r="H131" i="18"/>
  <c r="H130" i="18"/>
  <c r="H129" i="18"/>
  <c r="H128" i="18"/>
  <c r="H127" i="18"/>
  <c r="H126" i="18"/>
  <c r="H125" i="18"/>
  <c r="H124" i="18"/>
  <c r="H123" i="18"/>
  <c r="H122" i="18"/>
  <c r="H121" i="18"/>
  <c r="H120" i="18"/>
  <c r="H119" i="18"/>
  <c r="H118" i="18"/>
  <c r="H117" i="18"/>
  <c r="H116" i="18"/>
  <c r="H115" i="18"/>
  <c r="H114" i="18"/>
  <c r="H113" i="18"/>
  <c r="H112" i="18"/>
  <c r="H111" i="18"/>
  <c r="H110" i="18"/>
  <c r="H109" i="18"/>
  <c r="H108" i="18"/>
  <c r="H107" i="18"/>
  <c r="H106" i="18"/>
  <c r="H105" i="18"/>
  <c r="H104" i="18"/>
  <c r="H103" i="18"/>
  <c r="H102" i="18"/>
  <c r="H101" i="18"/>
  <c r="H100" i="18"/>
  <c r="H99" i="18"/>
  <c r="H98" i="18"/>
  <c r="H97" i="18"/>
  <c r="H96" i="18"/>
  <c r="H95" i="18"/>
  <c r="H94" i="18"/>
  <c r="H93" i="18"/>
  <c r="H92" i="18"/>
  <c r="H91" i="18"/>
  <c r="H90" i="18"/>
  <c r="H89" i="18"/>
  <c r="H88" i="18"/>
  <c r="H87" i="18"/>
  <c r="H86" i="18"/>
  <c r="H85" i="18"/>
  <c r="H84" i="18"/>
  <c r="H83" i="18"/>
  <c r="H82" i="18"/>
  <c r="H81" i="18"/>
  <c r="H80" i="18"/>
  <c r="H79" i="18"/>
  <c r="H78" i="18"/>
  <c r="H77" i="18"/>
  <c r="H76" i="18"/>
  <c r="H75" i="18"/>
  <c r="H74" i="18"/>
  <c r="H73" i="18"/>
  <c r="H72" i="18"/>
  <c r="H71" i="18"/>
  <c r="H70" i="18"/>
  <c r="H69" i="18"/>
  <c r="H68" i="18"/>
  <c r="H67" i="18"/>
  <c r="H66" i="18"/>
  <c r="H65" i="18"/>
  <c r="H64" i="18"/>
  <c r="H63" i="18"/>
  <c r="H62" i="18"/>
  <c r="H61" i="18"/>
  <c r="H60" i="18"/>
  <c r="H59" i="18"/>
  <c r="H58" i="18"/>
  <c r="H57" i="18"/>
  <c r="H56" i="18"/>
  <c r="H55" i="18"/>
  <c r="H54" i="18"/>
  <c r="H53" i="18"/>
  <c r="H52" i="18"/>
  <c r="H51" i="18"/>
  <c r="H50" i="18"/>
  <c r="H49" i="18"/>
  <c r="H48" i="18"/>
  <c r="H47" i="18"/>
  <c r="H46" i="18"/>
  <c r="H45" i="18"/>
  <c r="H44" i="18"/>
  <c r="H43" i="18"/>
  <c r="H42" i="18"/>
  <c r="H41" i="18"/>
  <c r="H40" i="18"/>
  <c r="H39" i="18"/>
  <c r="H38" i="18"/>
  <c r="H37" i="18"/>
  <c r="H36" i="18"/>
  <c r="H35" i="18"/>
  <c r="H34" i="18"/>
  <c r="H33" i="18"/>
  <c r="H32" i="18"/>
  <c r="H31" i="18"/>
  <c r="H30" i="18"/>
  <c r="H29" i="18"/>
  <c r="H28" i="18"/>
  <c r="H27" i="18"/>
  <c r="H26" i="18"/>
  <c r="H25" i="18"/>
  <c r="H24" i="18"/>
  <c r="H23" i="18"/>
  <c r="H22" i="18"/>
  <c r="H21" i="18"/>
  <c r="H20" i="18"/>
  <c r="H19" i="18"/>
  <c r="H18" i="18"/>
  <c r="H17" i="18"/>
  <c r="H16" i="18"/>
  <c r="H15" i="18"/>
  <c r="H14" i="18"/>
  <c r="H13" i="18"/>
  <c r="H12" i="18"/>
  <c r="H11" i="18"/>
  <c r="H10" i="18"/>
  <c r="H9" i="18"/>
  <c r="H8" i="18"/>
  <c r="H7" i="18"/>
  <c r="H6" i="18"/>
  <c r="H6" i="14" a="1"/>
  <c r="H6" i="14"/>
  <c r="H6" i="13" a="1"/>
  <c r="H6" i="13"/>
  <c r="H6" i="12" a="1"/>
  <c r="H6" i="12"/>
  <c r="H6" i="19" a="1"/>
  <c r="H6" i="10" a="1"/>
  <c r="H6" i="10"/>
  <c r="H6" i="9" a="1"/>
  <c r="H6" i="9"/>
  <c r="A4" i="8"/>
  <c r="A4" i="9"/>
  <c r="A4" i="10"/>
  <c r="A4" i="12"/>
  <c r="A4" i="13"/>
  <c r="A4" i="14"/>
  <c r="H283" i="15"/>
  <c r="H282" i="15"/>
  <c r="H281" i="15"/>
  <c r="H280" i="15"/>
  <c r="H279" i="15"/>
  <c r="H278" i="15"/>
  <c r="H277" i="15"/>
  <c r="H276" i="15"/>
  <c r="H275" i="15"/>
  <c r="H274" i="15"/>
  <c r="H273" i="15"/>
  <c r="H272" i="15"/>
  <c r="H271" i="15"/>
  <c r="H270" i="15"/>
  <c r="H269" i="15"/>
  <c r="H268" i="15"/>
  <c r="H267" i="15"/>
  <c r="H266" i="15"/>
  <c r="H265" i="15"/>
  <c r="H264" i="15"/>
  <c r="H263" i="15"/>
  <c r="H262" i="15"/>
  <c r="H261" i="15"/>
  <c r="H260" i="15"/>
  <c r="H259" i="15"/>
  <c r="H258" i="15"/>
  <c r="H257" i="15"/>
  <c r="H256" i="15"/>
  <c r="H255" i="15"/>
  <c r="H254" i="15"/>
  <c r="H253" i="15"/>
  <c r="H252" i="15"/>
  <c r="H251" i="15"/>
  <c r="H250" i="15"/>
  <c r="H249" i="15"/>
  <c r="H248" i="15"/>
  <c r="H247" i="15"/>
  <c r="H246" i="15"/>
  <c r="H245" i="15"/>
  <c r="H244" i="15"/>
  <c r="H243" i="15"/>
  <c r="H242" i="15"/>
  <c r="H241" i="15"/>
  <c r="H240" i="15"/>
  <c r="H239" i="15"/>
  <c r="H238" i="15"/>
  <c r="H237" i="15"/>
  <c r="H236" i="15"/>
  <c r="H235" i="15"/>
  <c r="H234" i="15"/>
  <c r="H233" i="15"/>
  <c r="H232" i="15"/>
  <c r="H231" i="15"/>
  <c r="H230" i="15"/>
  <c r="H229" i="15"/>
  <c r="H228" i="15"/>
  <c r="H227" i="15"/>
  <c r="H226" i="15"/>
  <c r="H225" i="15"/>
  <c r="H224" i="15"/>
  <c r="H223" i="15"/>
  <c r="H222" i="15"/>
  <c r="H221" i="15"/>
  <c r="H220" i="15"/>
  <c r="H219" i="15"/>
  <c r="H218" i="15"/>
  <c r="H217" i="15"/>
  <c r="H216" i="15"/>
  <c r="H215" i="15"/>
  <c r="H214" i="15"/>
  <c r="H213" i="15"/>
  <c r="H212" i="15"/>
  <c r="H211" i="15"/>
  <c r="H210" i="15"/>
  <c r="H209" i="15"/>
  <c r="H208" i="15"/>
  <c r="H207" i="15"/>
  <c r="H206" i="15"/>
  <c r="H205" i="15"/>
  <c r="H204" i="15"/>
  <c r="H203" i="15"/>
  <c r="H202" i="15"/>
  <c r="H201" i="15"/>
  <c r="H200" i="15"/>
  <c r="H199" i="15"/>
  <c r="H198" i="15"/>
  <c r="H197" i="15"/>
  <c r="H196" i="15"/>
  <c r="H195" i="15"/>
  <c r="H194" i="15"/>
  <c r="H193" i="15"/>
  <c r="H192" i="15"/>
  <c r="H191" i="15"/>
  <c r="H190" i="15"/>
  <c r="H189" i="15"/>
  <c r="H188" i="15"/>
  <c r="H187" i="15"/>
  <c r="H186" i="15"/>
  <c r="H185" i="15"/>
  <c r="H184" i="15"/>
  <c r="H183" i="15"/>
  <c r="H182" i="15"/>
  <c r="H181" i="15"/>
  <c r="H180" i="15"/>
  <c r="H179" i="15"/>
  <c r="H178" i="15"/>
  <c r="H177" i="15"/>
  <c r="H176" i="15"/>
  <c r="H175" i="15"/>
  <c r="H174" i="15"/>
  <c r="H173" i="15"/>
  <c r="H172" i="15"/>
  <c r="H171" i="15"/>
  <c r="H170" i="15"/>
  <c r="H169" i="15"/>
  <c r="H168" i="15"/>
  <c r="H167" i="15"/>
  <c r="H166" i="15"/>
  <c r="H165" i="15"/>
  <c r="H164" i="15"/>
  <c r="H163" i="15"/>
  <c r="H162" i="15"/>
  <c r="H161" i="15"/>
  <c r="H160" i="15"/>
  <c r="H159" i="15"/>
  <c r="H158" i="15"/>
  <c r="H157" i="15"/>
  <c r="H156" i="15"/>
  <c r="H155" i="15"/>
  <c r="H154" i="15"/>
  <c r="H153" i="15"/>
  <c r="H152" i="15"/>
  <c r="H151" i="15"/>
  <c r="H150" i="15"/>
  <c r="H149" i="15"/>
  <c r="H148" i="15"/>
  <c r="H147" i="15"/>
  <c r="H146" i="15"/>
  <c r="H145" i="15"/>
  <c r="H144" i="15"/>
  <c r="H143" i="15"/>
  <c r="H142" i="15"/>
  <c r="H141" i="15"/>
  <c r="H140" i="15"/>
  <c r="H139" i="15"/>
  <c r="H138" i="15"/>
  <c r="H137" i="15"/>
  <c r="H136" i="15"/>
  <c r="H135" i="15"/>
  <c r="H134" i="15"/>
  <c r="H133" i="15"/>
  <c r="H132" i="15"/>
  <c r="H131" i="15"/>
  <c r="H130" i="15"/>
  <c r="H129" i="15"/>
  <c r="H128" i="15"/>
  <c r="H127" i="15"/>
  <c r="H126" i="15"/>
  <c r="H125" i="15"/>
  <c r="H124" i="15"/>
  <c r="H123" i="15"/>
  <c r="H122" i="15"/>
  <c r="H121" i="15"/>
  <c r="H120" i="15"/>
  <c r="H119" i="15"/>
  <c r="H118" i="15"/>
  <c r="H117" i="15"/>
  <c r="H116" i="15"/>
  <c r="H115" i="15"/>
  <c r="H114" i="15"/>
  <c r="H113" i="15"/>
  <c r="H112" i="15"/>
  <c r="H111" i="15"/>
  <c r="H110" i="15"/>
  <c r="H109" i="15"/>
  <c r="H108" i="15"/>
  <c r="H107" i="15"/>
  <c r="H106" i="15"/>
  <c r="H105" i="15"/>
  <c r="H104" i="15"/>
  <c r="H103" i="15"/>
  <c r="H102" i="15"/>
  <c r="H101" i="15"/>
  <c r="H100" i="15"/>
  <c r="H99" i="15"/>
  <c r="H98" i="15"/>
  <c r="H97" i="15"/>
  <c r="H96" i="15"/>
  <c r="H95" i="15"/>
  <c r="H94" i="15"/>
  <c r="H93" i="15"/>
  <c r="H92" i="15"/>
  <c r="H91" i="15"/>
  <c r="H90" i="15"/>
  <c r="H89" i="15"/>
  <c r="H88" i="15"/>
  <c r="H87" i="15"/>
  <c r="H86" i="15"/>
  <c r="H85" i="15"/>
  <c r="H84" i="15"/>
  <c r="H83" i="15"/>
  <c r="H82" i="15"/>
  <c r="H81" i="15"/>
  <c r="H80" i="15"/>
  <c r="H79" i="15"/>
  <c r="H78" i="15"/>
  <c r="H77" i="15"/>
  <c r="H76" i="15"/>
  <c r="H75" i="15"/>
  <c r="H74" i="15"/>
  <c r="H73" i="15"/>
  <c r="H72" i="15"/>
  <c r="H71" i="15"/>
  <c r="H70" i="15"/>
  <c r="H69" i="15"/>
  <c r="H68" i="15"/>
  <c r="H67" i="15"/>
  <c r="H66" i="15"/>
  <c r="H65" i="15"/>
  <c r="H64" i="15"/>
  <c r="H63" i="15"/>
  <c r="H62" i="15"/>
  <c r="H61" i="15"/>
  <c r="H60" i="15"/>
  <c r="H59" i="15"/>
  <c r="H58" i="15"/>
  <c r="H57" i="15"/>
  <c r="H56" i="15"/>
  <c r="H55" i="15"/>
  <c r="H54" i="15"/>
  <c r="H53" i="15"/>
  <c r="H52" i="15"/>
  <c r="H51" i="15"/>
  <c r="H50" i="15"/>
  <c r="H49" i="15"/>
  <c r="H48" i="15"/>
  <c r="H47" i="15"/>
  <c r="H46" i="15"/>
  <c r="H45" i="15"/>
  <c r="H44" i="15"/>
  <c r="H43" i="15"/>
  <c r="H42" i="15"/>
  <c r="H41" i="15"/>
  <c r="H40" i="15"/>
  <c r="H39" i="15"/>
  <c r="H38" i="15"/>
  <c r="H37" i="15"/>
  <c r="H36" i="15"/>
  <c r="H35" i="15"/>
  <c r="H34" i="15"/>
  <c r="H33" i="15"/>
  <c r="H32" i="15"/>
  <c r="H31" i="15"/>
  <c r="H30" i="15"/>
  <c r="H29" i="15"/>
  <c r="H28" i="15"/>
  <c r="H27" i="15"/>
  <c r="H26" i="15"/>
  <c r="H25" i="15"/>
  <c r="H24" i="15"/>
  <c r="H23" i="15"/>
  <c r="H22" i="15"/>
  <c r="H21" i="15"/>
  <c r="H20" i="15"/>
  <c r="H19" i="15"/>
  <c r="H18" i="15"/>
  <c r="H17" i="15"/>
  <c r="H16" i="15"/>
  <c r="H15" i="15"/>
  <c r="H14" i="15"/>
  <c r="H13" i="15"/>
  <c r="H12" i="15"/>
  <c r="H11" i="15"/>
  <c r="H10" i="15"/>
  <c r="H9" i="15"/>
  <c r="H8" i="15"/>
  <c r="H7" i="15"/>
  <c r="H6" i="15"/>
  <c r="A4" i="15"/>
  <c r="A4" i="16"/>
  <c r="A4" i="17"/>
  <c r="A4" i="18"/>
  <c r="H6"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<sst xmlns="http://schemas.openxmlformats.org/spreadsheetml/2006/main" count="881" uniqueCount="259">
  <si>
    <t>BUYERS USE THEIR OWN PAGES ALONG THE BOTTOM TO ORDER, GROWERS VIEW SUMMARY HERE</t>
  </si>
  <si>
    <t>Weekly Offering - Growers/Producers place produce here by Wednesday midday</t>
  </si>
  <si>
    <t>Growers</t>
  </si>
  <si>
    <t>Produce Name</t>
  </si>
  <si>
    <t>Additional Info</t>
  </si>
  <si>
    <t>UNIT</t>
  </si>
  <si>
    <t>Price/   UNIT (£)</t>
  </si>
  <si>
    <t>Initial Stock Available in UNIT</t>
  </si>
  <si>
    <t xml:space="preserve">Remaining Stock in UNIT </t>
  </si>
  <si>
    <t>NOTIFY GROWER</t>
  </si>
  <si>
    <t>BUYERS:</t>
  </si>
  <si>
    <t>Balliol</t>
  </si>
  <si>
    <t>Exeter</t>
  </si>
  <si>
    <t>Green Templeton</t>
  </si>
  <si>
    <t>Jesus</t>
  </si>
  <si>
    <t>LMH</t>
  </si>
  <si>
    <t>Oxford Mutual Aid</t>
  </si>
  <si>
    <t>Queen's</t>
  </si>
  <si>
    <t>St Anne's</t>
  </si>
  <si>
    <t>St Peter’s</t>
  </si>
  <si>
    <t>University</t>
  </si>
  <si>
    <t>Wolfson</t>
  </si>
  <si>
    <t>Blacklands</t>
  </si>
  <si>
    <t>Rainbow Chard</t>
  </si>
  <si>
    <t>Long stem</t>
  </si>
  <si>
    <t>kg</t>
  </si>
  <si>
    <t>email Jamie</t>
  </si>
  <si>
    <t>Spinach Beet</t>
  </si>
  <si>
    <t>Basil</t>
  </si>
  <si>
    <t>Leeks</t>
  </si>
  <si>
    <t>Thyme</t>
  </si>
  <si>
    <t>Worthy Earth at Bletchingdon</t>
  </si>
  <si>
    <t>Kale</t>
  </si>
  <si>
    <t>Red Curly</t>
  </si>
  <si>
    <t>email Harrison</t>
  </si>
  <si>
    <t>Chard</t>
  </si>
  <si>
    <t>Rainbow</t>
  </si>
  <si>
    <t>Red Onions</t>
  </si>
  <si>
    <t>Bruern Farms</t>
  </si>
  <si>
    <t>Einkorn Flour</t>
  </si>
  <si>
    <t>email Henry</t>
  </si>
  <si>
    <t>Wholemeal Flour</t>
  </si>
  <si>
    <t>Kg</t>
  </si>
  <si>
    <t>white flour</t>
  </si>
  <si>
    <t>Coleshill Organics</t>
  </si>
  <si>
    <t>email Sonia</t>
  </si>
  <si>
    <t>Nettlebed Creamery</t>
  </si>
  <si>
    <t>Cheese</t>
  </si>
  <si>
    <t>Bix (100g)  - organic soft white rind triple cream cheese</t>
  </si>
  <si>
    <t>each</t>
  </si>
  <si>
    <t>email Nicki</t>
  </si>
  <si>
    <t>Highmoor (300g) - wash rind cheese</t>
  </si>
  <si>
    <t>Witheridge - semi hard cheese aged in hay, sold as whole, typical size 2.2-2.5kg</t>
  </si>
  <si>
    <t>North Aston Farms</t>
  </si>
  <si>
    <t>Oxford City Farm</t>
  </si>
  <si>
    <t>Patty Pan Squash</t>
  </si>
  <si>
    <t>email Bradley</t>
  </si>
  <si>
    <t>Salad Leaves</t>
  </si>
  <si>
    <t>Cavalo Nero Kale</t>
  </si>
  <si>
    <t>Curly Green Kale</t>
  </si>
  <si>
    <t>Mint</t>
  </si>
  <si>
    <t>Parsley</t>
  </si>
  <si>
    <t>Tomatoes</t>
  </si>
  <si>
    <t>Jalapeno Peppers</t>
  </si>
  <si>
    <t>Rose Dale’s Organic Farm</t>
  </si>
  <si>
    <t>email Rose</t>
  </si>
  <si>
    <t>Sandy Lane Organics</t>
  </si>
  <si>
    <t xml:space="preserve">Potatoes </t>
  </si>
  <si>
    <t>Charlotte - waxy, boiler</t>
  </si>
  <si>
    <t>email Cate</t>
  </si>
  <si>
    <t>Java - larger, white flesh, red skinned all rounder</t>
  </si>
  <si>
    <t>Allouette - red skinned, yellow flesh all rounder</t>
  </si>
  <si>
    <t>Beetroot</t>
  </si>
  <si>
    <t>Large, purple</t>
  </si>
  <si>
    <t>Cauliflower</t>
  </si>
  <si>
    <t>WHITE med, large</t>
  </si>
  <si>
    <t>The Market Garden</t>
  </si>
  <si>
    <t>email Jonathan</t>
  </si>
  <si>
    <t>Willowbrook Farm</t>
  </si>
  <si>
    <t>Eggs</t>
  </si>
  <si>
    <t>Medium</t>
  </si>
  <si>
    <t>tray (30 eggs)</t>
  </si>
  <si>
    <t>Large</t>
  </si>
  <si>
    <t>Chicken</t>
  </si>
  <si>
    <t>Whole - approx 1.8-2kg</t>
  </si>
  <si>
    <t>Grower</t>
  </si>
  <si>
    <t>Contact Name</t>
  </si>
  <si>
    <t>Contact Number</t>
  </si>
  <si>
    <t>email</t>
  </si>
  <si>
    <t>more information</t>
  </si>
  <si>
    <t>Jamie Carr</t>
  </si>
  <si>
    <t>07807 887428</t>
  </si>
  <si>
    <t>office.blacklands@gmail.com</t>
  </si>
  <si>
    <t>9 acre organic market garden in South Oxford</t>
  </si>
  <si>
    <t>Harrison Fannon</t>
  </si>
  <si>
    <t>07826 723880</t>
  </si>
  <si>
    <t>harryfannon@gmail.com</t>
  </si>
  <si>
    <t>market garden, part of Worthy Earth group, veg grown organically  (not certified)</t>
  </si>
  <si>
    <t>Henry Astor</t>
  </si>
  <si>
    <t>07805 566773</t>
  </si>
  <si>
    <t>henry@bruernfarms.co.uk</t>
  </si>
  <si>
    <t>flour from heritage grains, sunflower oil, wild venison</t>
  </si>
  <si>
    <t>Sonia Oliver</t>
  </si>
  <si>
    <t>07527 898885</t>
  </si>
  <si>
    <t>soniaoliver@icloud.com</t>
  </si>
  <si>
    <t>market garden</t>
  </si>
  <si>
    <t>Nicki</t>
  </si>
  <si>
    <t>07801 480553</t>
  </si>
  <si>
    <t>orders@nettlebedcreamery.com</t>
  </si>
  <si>
    <t>Organic artisan farmhouse award winning cow's milk cheeses and kefir - PLEASE NOTE minimum £100 spend</t>
  </si>
  <si>
    <t>Nick Miller</t>
  </si>
  <si>
    <t>07751 084168</t>
  </si>
  <si>
    <t>northastondairy@phonecoop.coop</t>
  </si>
  <si>
    <t>dairy and veg</t>
  </si>
  <si>
    <t>Bradley Soule</t>
  </si>
  <si>
    <t>07492 013335</t>
  </si>
  <si>
    <t>bradley@oxfordcityfarm.org.uk</t>
  </si>
  <si>
    <t>farming ethically and naturally, using regenerative and no-dig approaches</t>
  </si>
  <si>
    <t xml:space="preserve">Rose Dale </t>
  </si>
  <si>
    <t>07535 611919</t>
  </si>
  <si>
    <t>rose@rosedalesorganicfarm.com</t>
  </si>
  <si>
    <t>Certified grass fed organic beef and lamb with heritage breeds</t>
  </si>
  <si>
    <t>Cate Bennett</t>
  </si>
  <si>
    <t>07715 493368</t>
  </si>
  <si>
    <t>cate@sandylanefarm.co.uk</t>
  </si>
  <si>
    <t>Organic farm &amp; market garden, eggs &amp; lamb</t>
  </si>
  <si>
    <t>Jonathan Bowden</t>
  </si>
  <si>
    <t>07971 356582</t>
  </si>
  <si>
    <t>shop@themarketgarden.co.uk</t>
  </si>
  <si>
    <t>aka Millwood - market garden</t>
  </si>
  <si>
    <t>Khalil Radman</t>
  </si>
  <si>
    <t>enquiries@willowbrookfarm.co.uk</t>
  </si>
  <si>
    <t>ethically reared, sustainably farmed beef, lamb and chicken</t>
  </si>
  <si>
    <t>Name of Institution</t>
  </si>
  <si>
    <t>Contact Name/s</t>
  </si>
  <si>
    <t>Role</t>
  </si>
  <si>
    <t>Email</t>
  </si>
  <si>
    <t>Second Email</t>
  </si>
  <si>
    <t>Best delivery time</t>
  </si>
  <si>
    <t>invoicing deadline each month</t>
  </si>
  <si>
    <t>BUYER PAGE ADMIN SETTINGS</t>
  </si>
  <si>
    <t>Bertrand Faucheux</t>
  </si>
  <si>
    <t>Head Chef</t>
  </si>
  <si>
    <t>bertrand.faucheux@balliol.ox.ac.uk</t>
  </si>
  <si>
    <t> mohit.talmaki@balliol.ox.ac.uk</t>
  </si>
  <si>
    <t>Grower Notification email auto-fill</t>
  </si>
  <si>
    <t>Top of buyer page</t>
  </si>
  <si>
    <t>Richard Murphy</t>
  </si>
  <si>
    <t>Catering Services Manager</t>
  </si>
  <si>
    <t>richard.murphy@exeter.ox.ac.uk</t>
  </si>
  <si>
    <t>Subject</t>
  </si>
  <si>
    <t>Body 1st Line</t>
  </si>
  <si>
    <t>Body 2nd line</t>
  </si>
  <si>
    <t>Start text</t>
  </si>
  <si>
    <t>Cut-off Date</t>
  </si>
  <si>
    <t>Cut-off Time</t>
  </si>
  <si>
    <t>End Text</t>
  </si>
  <si>
    <t>Oli Snowden</t>
  </si>
  <si>
    <t>07474315902</t>
  </si>
  <si>
    <t>oliver.snowden@gtc.ox.ac.uk</t>
  </si>
  <si>
    <t>Farm to Fork Spreadsheet Order</t>
  </si>
  <si>
    <t xml:space="preserve">Dear </t>
  </si>
  <si>
    <t>I just placed an order on the Farm to Fork spreadsheet.</t>
  </si>
  <si>
    <t xml:space="preserve">Place your orders on the right in UNIT by </t>
  </si>
  <si>
    <t>Friday</t>
  </si>
  <si>
    <t xml:space="preserve"> at 17:00</t>
  </si>
  <si>
    <t>Anand Dube</t>
  </si>
  <si>
    <t>anand.dube@jesus.ox.ac.uk</t>
  </si>
  <si>
    <t>Markus Gerber</t>
  </si>
  <si>
    <t>07746450473</t>
  </si>
  <si>
    <t>headchef@lmh.ox.ac.uk</t>
  </si>
  <si>
    <t>plamen.dobrev@lmh.ox.ac.uk</t>
  </si>
  <si>
    <t>Chris Foo</t>
  </si>
  <si>
    <t>07585844299</t>
  </si>
  <si>
    <t>oxfordmutualaid@gmail.com</t>
  </si>
  <si>
    <t>Ben Gibbons</t>
  </si>
  <si>
    <t>07580427996</t>
  </si>
  <si>
    <t>ben.gibbons@st-annes.ox.ac.uk</t>
  </si>
  <si>
    <t>Ave Davis</t>
  </si>
  <si>
    <t>07478418118</t>
  </si>
  <si>
    <t>eifion.davies@spc.ox.ac.uk</t>
  </si>
  <si>
    <t>anthony.baughan@spc.ox.ac.uk</t>
  </si>
  <si>
    <t>sean.ducie@queens.ox.ac.uk</t>
  </si>
  <si>
    <t>kitchen@queens.ox.ac.uk</t>
  </si>
  <si>
    <t>Darren Lomas</t>
  </si>
  <si>
    <t>darren.lomas@univ.ox.ac.uk</t>
  </si>
  <si>
    <t>Paul.moloney@univ.ox.ac.uk</t>
  </si>
  <si>
    <t>Michael Godfrey</t>
  </si>
  <si>
    <t>michael.godfrey@wolfson.ox.ac.uk</t>
  </si>
  <si>
    <t>george.moore@wolfson.ox.ac.uk</t>
  </si>
  <si>
    <t>BALLIOL ORDER PAGE</t>
  </si>
  <si>
    <t>Need help?</t>
  </si>
  <si>
    <t>janie@gfo.org.uk</t>
  </si>
  <si>
    <t>douglasbrierley@me.com</t>
  </si>
  <si>
    <t>ADMIN USE</t>
  </si>
  <si>
    <t>EXETER ORDER PAGE</t>
  </si>
  <si>
    <t>GREEN TEMPLETON ORDER PAGE</t>
  </si>
  <si>
    <t>JESUS ORDER PAGE</t>
  </si>
  <si>
    <t>LMH ORDER PAGE</t>
  </si>
  <si>
    <t>OXFORD MUTUAL AID ORDER PAGE</t>
  </si>
  <si>
    <t>QUEEN'S ORDER PAGE</t>
  </si>
  <si>
    <t>ST. ANNE'S ORDER PAGE</t>
  </si>
  <si>
    <t>ST. PETER'S ORDER PAGE</t>
  </si>
  <si>
    <t>UNIVERSITY COLLEGE ORDER PAGE</t>
  </si>
  <si>
    <t>WOLFSON ORDER PAGE</t>
  </si>
  <si>
    <t>Produce Options</t>
  </si>
  <si>
    <t>Units</t>
  </si>
  <si>
    <r>
      <rPr>
        <b/>
        <sz val="10"/>
        <color rgb="FF000000"/>
        <rFont val="Arial"/>
        <scheme val="minor"/>
      </rPr>
      <t>How to use spreadsheet:</t>
    </r>
    <r>
      <rPr>
        <sz val="10"/>
        <color rgb="FF000000"/>
        <rFont val="Arial"/>
        <scheme val="minor"/>
      </rPr>
      <t xml:space="preserve"> use drop down for 'Produce Name' and 'Units' - use the arrow to right of 'Produce Name'. If the produce or unit doesn't appear, come to this page and add to Produce Options or Units columns.</t>
    </r>
  </si>
  <si>
    <t>Apples</t>
  </si>
  <si>
    <t>Aubergines</t>
  </si>
  <si>
    <t>Please do not delete existing options as this may interfere with other growers entries</t>
  </si>
  <si>
    <t>bunch</t>
  </si>
  <si>
    <t>Beef</t>
  </si>
  <si>
    <t>grams</t>
  </si>
  <si>
    <t>Beef Brisket</t>
  </si>
  <si>
    <t>dozen</t>
  </si>
  <si>
    <t>Beef Mince</t>
  </si>
  <si>
    <t>Beef Rump Steak</t>
  </si>
  <si>
    <t xml:space="preserve">Beef Silverside </t>
  </si>
  <si>
    <t>Beef Topside/Top Rump Or Back Rib Joint</t>
  </si>
  <si>
    <t>Bell Pepper, Red</t>
  </si>
  <si>
    <t>Borlotti Beans</t>
  </si>
  <si>
    <t>Broad Beans</t>
  </si>
  <si>
    <t>Carrots</t>
  </si>
  <si>
    <t>Celery</t>
  </si>
  <si>
    <t>Chilli Peppers</t>
  </si>
  <si>
    <t>Chives</t>
  </si>
  <si>
    <t>Coriander</t>
  </si>
  <si>
    <t>Courgettes</t>
  </si>
  <si>
    <t>Cucumber, Long</t>
  </si>
  <si>
    <t>Cucumber, Short</t>
  </si>
  <si>
    <t>Diced Beef</t>
  </si>
  <si>
    <t>French Beans</t>
  </si>
  <si>
    <t>Kefir</t>
  </si>
  <si>
    <t>Kohlrabi</t>
  </si>
  <si>
    <t>Lamb</t>
  </si>
  <si>
    <t>Lamb Chops</t>
  </si>
  <si>
    <t>Lamb Mince</t>
  </si>
  <si>
    <t>Lamb Neck Chops On The Bone</t>
  </si>
  <si>
    <t>Leg Of Lamb</t>
  </si>
  <si>
    <t>Milk</t>
  </si>
  <si>
    <t>Rack Of Lamb</t>
  </si>
  <si>
    <t>Rapeseed Oil</t>
  </si>
  <si>
    <t>Rib Eye</t>
  </si>
  <si>
    <t>Romanesco</t>
  </si>
  <si>
    <t>Runner Beans</t>
  </si>
  <si>
    <t>Shoulder Of Lamb</t>
  </si>
  <si>
    <t>Sirloin Steak</t>
  </si>
  <si>
    <t>Spring Onions</t>
  </si>
  <si>
    <t>Sunflower Oil</t>
  </si>
  <si>
    <t>Sweetcorn Cobs</t>
  </si>
  <si>
    <t>Tomatoes, Plum</t>
  </si>
  <si>
    <t>Tomatoes, Round</t>
  </si>
  <si>
    <t>White Onions</t>
  </si>
  <si>
    <t>Whole Fillet</t>
  </si>
  <si>
    <t>Wild Venison</t>
  </si>
  <si>
    <t>TEMPLATE ORDER PAGE</t>
  </si>
  <si>
    <t>Total Due to all Growers: (auto-calc)</t>
  </si>
  <si>
    <t>ENTER Order Quantity in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</si>
</sst>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quot;£&quot;#,##0.00"/>
  </numFmts>
  <fonts count="30" x14ac:knownFonts="1">
    <font>
      <sz val="10"/>
      <color rgb="FF000000"/>
      <name val="Arial"/>
      <scheme val="minor"/>
    </font>
    <font>
      <b/>
      <sz val="10"/>
      <color theme="1"/>
      <name val="Arial"/>
      <scheme val="minor"/>
    </font>
    <font>
      <b/>
      <sz val="8"/>
      <color rgb="FFFF0000"/>
      <name val="Arial"/>
    </font>
    <font>
      <sz val="10"/>
      <color theme="1"/>
      <name val="Arial"/>
      <scheme val="minor"/>
    </font>
    <font>
      <b/>
      <sz val="10"/>
      <color rgb="FF000000"/>
      <name val="Arial"/>
    </font>
    <font>
      <b/>
      <sz val="9"/>
      <color rgb="FF000000"/>
      <name val="Arial"/>
      <scheme val="minor"/>
    </font>
    <font>
      <b/>
      <sz val="10"/>
      <color rgb="FF000000"/>
      <name val="Arial"/>
      <scheme val="minor"/>
    </font>
    <font>
      <b/>
      <sz val="7"/>
      <color rgb="FF000000"/>
      <name val="Arial"/>
      <scheme val="minor"/>
    </font>
    <font>
      <sz val="11"/>
      <color rgb="FF000000"/>
      <name val="Arial"/>
      <scheme val="minor"/>
    </font>
    <font>
      <u/>
      <sz val="9"/>
      <color rgb="FF0000FF"/>
      <name val="Arial"/>
    </font>
    <font>
      <sz val="10"/>
      <color theme="1"/>
      <name val="Arial"/>
    </font>
    <font>
      <u/>
      <sz val="9"/>
      <color rgb="FF1155CC"/>
      <name val="Arial"/>
    </font>
    <font>
      <sz val="9"/>
      <color rgb="FF000000"/>
      <name val="Arial"/>
      <scheme val="minor"/>
    </font>
    <font>
      <sz val="9"/>
      <color theme="1"/>
      <name val="Arial"/>
      <scheme val="minor"/>
    </font>
    <font>
      <b/>
      <sz val="11"/>
      <color rgb="FF000000"/>
      <name val="Calibri"/>
    </font>
    <font>
      <sz val="11"/>
      <color rgb="FF000000"/>
      <name val="Calibri"/>
    </font>
    <font>
      <b/>
      <u/>
      <sz val="10"/>
      <color rgb="FF0000FF"/>
      <name val="Arial"/>
    </font>
    <font>
      <u/>
      <sz val="11"/>
      <color rgb="FF0563C1"/>
      <name val="Calibri"/>
    </font>
    <font>
      <sz val="11"/>
      <color rgb="FF242424"/>
      <name val="Calibri"/>
    </font>
    <font>
      <sz val="10"/>
      <color theme="0"/>
      <name val="Arial"/>
      <scheme val="minor"/>
    </font>
    <font>
      <u/>
      <sz val="10"/>
      <color theme="10"/>
      <name val="Arial"/>
      <scheme val="minor"/>
    </font>
    <font>
      <sz val="11"/>
      <color rgb="FF444444"/>
      <name val="Consolas"/>
      <charset val="1"/>
    </font>
    <font>
      <b/>
      <sz val="11"/>
      <color theme="1"/>
      <name val="Calibri"/>
    </font>
    <font>
      <b/>
      <sz val="10"/>
      <color theme="1"/>
      <name val="Arial"/>
    </font>
    <font>
      <b/>
      <sz val="8"/>
      <color rgb="FF000000"/>
      <name val="Arial"/>
      <scheme val="minor"/>
    </font>
    <font>
      <b/>
      <sz val="9"/>
      <color rgb="FFFF0000"/>
      <name val="Arial"/>
      <scheme val="minor"/>
    </font>
    <font>
      <b/>
      <sz val="14"/>
      <color rgb="FF000000"/>
      <name val="Arial"/>
      <scheme val="minor"/>
    </font>
    <font>
      <sz val="8"/>
      <color theme="0"/>
      <name val="Arial"/>
      <scheme val="minor"/>
    </font>
    <font>
      <u/>
      <sz val="10"/>
      <color theme="0"/>
      <name val="Arial"/>
      <scheme val="minor"/>
    </font>
    <font>
      <sz val="11"/>
      <color theme="1"/>
      <name val="Arial"/>
      <scheme val="minor"/>
    </font>
  </fonts>
  <fills count="13">
    <fill>
      <patternFill patternType="none"/>
    </fill>
    <fill>
      <patternFill patternType="gray125"/>
    </fill>
    <fill>
      <patternFill patternType="solid">
        <fgColor rgb="FFFFFFFF"/>
        <bgColor rgb="FFFFFFFF"/>
      </patternFill>
    </fill>
    <fill>
      <patternFill patternType="solid">
        <fgColor rgb="FF4A86E8"/>
        <bgColor rgb="FF4A86E8"/>
      </patternFill>
    </fill>
    <fill>
      <patternFill patternType="solid">
        <fgColor rgb="FFA4C2F4"/>
        <bgColor rgb="FFA4C2F4"/>
      </patternFill>
    </fill>
    <fill>
      <patternFill patternType="solid">
        <fgColor rgb="FF93C47D"/>
        <bgColor rgb="FF93C47D"/>
      </patternFill>
    </fill>
    <fill>
      <patternFill patternType="solid">
        <fgColor rgb="FFCCCCCC"/>
        <bgColor rgb="FFCCCCCC"/>
      </patternFill>
    </fill>
    <fill>
      <patternFill patternType="solid">
        <fgColor rgb="FFB7B7B7"/>
        <bgColor rgb="FFB7B7B7"/>
      </patternFill>
    </fill>
    <fill>
      <patternFill patternType="solid">
        <fgColor rgb="FFD9D9D9"/>
        <bgColor rgb="FFD9D9D9"/>
      </patternFill>
    </fill>
    <fill>
      <patternFill patternType="solid">
        <fgColor theme="0" tint="-0.14999847407452621"/>
        <bgColor indexed="64"/>
      </patternFill>
    </fill>
    <fill>
      <patternFill patternType="solid">
        <fgColor theme="1" tint="0.499984740745262"/>
        <bgColor indexed="64"/>
      </patternFill>
    </fill>
    <fill>
      <patternFill patternType="solid">
        <fgColor theme="4"/>
        <bgColor indexed="64"/>
      </patternFill>
    </fill>
    <fill>
      <patternFill patternType="solid">
        <fgColor theme="0"/>
        <bgColor indexed="64"/>
      </patternFill>
    </fill>
  </fills>
  <borders count="45">
    <border>
      <left/>
      <right/>
      <top/>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thick">
        <color rgb="FF000000"/>
      </top>
      <bottom style="thick">
        <color rgb="FF000000"/>
      </bottom>
      <diagonal/>
    </border>
    <border>
      <left style="medium">
        <color rgb="FF000000"/>
      </left>
      <right style="medium">
        <color rgb="FF000000"/>
      </right>
      <top style="thick">
        <color rgb="FF000000"/>
      </top>
      <bottom style="thick">
        <color rgb="FF000000"/>
      </bottom>
      <diagonal/>
    </border>
    <border>
      <left style="medium">
        <color rgb="FF000000"/>
      </left>
      <right style="thick">
        <color rgb="FF000000"/>
      </right>
      <top style="thick">
        <color rgb="FF000000"/>
      </top>
      <bottom style="thick">
        <color rgb="FF000000"/>
      </bottom>
      <diagonal/>
    </border>
    <border>
      <left style="thick">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ck">
        <color rgb="FF000000"/>
      </right>
      <top/>
      <bottom style="thin">
        <color rgb="FF000000"/>
      </bottom>
      <diagonal/>
    </border>
    <border>
      <left/>
      <right/>
      <top style="medium">
        <color rgb="FF000000"/>
      </top>
      <bottom/>
      <diagonal/>
    </border>
    <border>
      <left style="medium">
        <color rgb="FF000000"/>
      </left>
      <right style="medium">
        <color rgb="FF000000"/>
      </right>
      <top/>
      <bottom style="thin">
        <color rgb="FF000000"/>
      </bottom>
      <diagonal/>
    </border>
    <border>
      <left style="thick">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ck">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right style="medium">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style="thick">
        <color rgb="FF000000"/>
      </left>
      <right style="thick">
        <color rgb="FF000000"/>
      </right>
      <top style="thin">
        <color rgb="FF000000"/>
      </top>
      <bottom/>
      <diagonal/>
    </border>
    <border>
      <left/>
      <right style="medium">
        <color rgb="FF000000"/>
      </right>
      <top style="thin">
        <color rgb="FF000000"/>
      </top>
      <bottom/>
      <diagonal/>
    </border>
    <border>
      <left style="medium">
        <color rgb="FF000000"/>
      </left>
      <right style="medium">
        <color rgb="FF000000"/>
      </right>
      <top style="thin">
        <color rgb="FF000000"/>
      </top>
      <bottom/>
      <diagonal/>
    </border>
    <border>
      <left style="medium">
        <color rgb="FF000000"/>
      </left>
      <right/>
      <top style="thin">
        <color rgb="FF000000"/>
      </top>
      <bottom/>
      <diagonal/>
    </border>
    <border>
      <left/>
      <right style="medium">
        <color rgb="FF000000"/>
      </right>
      <top style="thick">
        <color rgb="FF000000"/>
      </top>
      <bottom/>
      <diagonal/>
    </border>
    <border>
      <left/>
      <right/>
      <top/>
      <bottom style="thin">
        <color rgb="FF000000"/>
      </bottom>
      <diagonal/>
    </border>
    <border>
      <left/>
      <right style="thick">
        <color rgb="FF000000"/>
      </right>
      <top/>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bottom style="thin">
        <color rgb="FF000000"/>
      </bottom>
      <diagonal/>
    </border>
    <border>
      <left/>
      <right style="thin">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style="medium">
        <color rgb="FF000000"/>
      </left>
      <right/>
      <top style="thick">
        <color rgb="FF000000"/>
      </top>
      <bottom style="thick">
        <color rgb="FF000000"/>
      </bottom>
      <diagonal/>
    </border>
    <border>
      <left/>
      <right/>
      <top/>
      <bottom style="thick">
        <color rgb="FF000000"/>
      </bottom>
      <diagonal/>
    </border>
    <border>
      <left style="medium">
        <color rgb="FF000000"/>
      </left>
      <right style="medium">
        <color rgb="FF000000"/>
      </right>
      <top/>
      <bottom style="medium">
        <color rgb="FF000000"/>
      </bottom>
      <diagonal/>
    </border>
  </borders>
  <cellStyleXfs count="2">
    <xf numFmtId="0" fontId="0" fillId="0" borderId="0"/>
    <xf numFmtId="0" fontId="20" fillId="0" borderId="0" applyNumberFormat="0" applyFill="0" applyBorder="0" applyAlignment="0" applyProtection="0"/>
  </cellStyleXfs>
  <cellXfs count="137">
    <xf numFmtId="0" fontId="0" fillId="0" borderId="0" xfId="0"/>
    <xf numFmtId="0" fontId="1" fillId="0" borderId="0" xfId="0" applyFont="1" applyAlignment="1">
      <alignment horizontal="center" vertical="center" wrapText="1"/>
    </xf>
    <xf numFmtId="0" fontId="3" fillId="0" borderId="0" xfId="0" applyFont="1" applyAlignment="1">
      <alignment wrapText="1"/>
    </xf>
    <xf numFmtId="0" fontId="3" fillId="4" borderId="1" xfId="0" applyFont="1" applyFill="1" applyBorder="1" applyAlignment="1">
      <alignment wrapText="1"/>
    </xf>
    <xf numFmtId="0" fontId="6" fillId="5" borderId="2" xfId="0" applyFont="1" applyFill="1" applyBorder="1" applyAlignment="1">
      <alignment wrapText="1"/>
    </xf>
    <xf numFmtId="0" fontId="6" fillId="5" borderId="3" xfId="0" applyFont="1" applyFill="1" applyBorder="1" applyAlignment="1">
      <alignment wrapText="1"/>
    </xf>
    <xf numFmtId="0" fontId="5" fillId="5" borderId="3" xfId="0" applyFont="1" applyFill="1" applyBorder="1" applyAlignment="1">
      <alignment wrapText="1"/>
    </xf>
    <xf numFmtId="0" fontId="7" fillId="5" borderId="3" xfId="0" applyFont="1" applyFill="1" applyBorder="1" applyAlignment="1">
      <alignment wrapText="1"/>
    </xf>
    <xf numFmtId="0" fontId="0" fillId="0" borderId="5" xfId="0" applyBorder="1"/>
    <xf numFmtId="0" fontId="8" fillId="0" borderId="6" xfId="0" applyFont="1" applyBorder="1"/>
    <xf numFmtId="164" fontId="8" fillId="0" borderId="6" xfId="0" applyNumberFormat="1" applyFont="1" applyBorder="1"/>
    <xf numFmtId="0" fontId="8" fillId="0" borderId="8" xfId="0" applyFont="1" applyBorder="1"/>
    <xf numFmtId="0" fontId="8" fillId="0" borderId="9" xfId="0" applyFont="1" applyBorder="1" applyAlignment="1">
      <alignment wrapText="1"/>
    </xf>
    <xf numFmtId="0" fontId="8" fillId="0" borderId="0" xfId="0" applyFont="1"/>
    <xf numFmtId="0" fontId="8" fillId="0" borderId="6" xfId="0" applyFont="1" applyBorder="1" applyAlignment="1">
      <alignment wrapText="1"/>
    </xf>
    <xf numFmtId="0" fontId="10" fillId="0" borderId="10" xfId="0" applyFont="1" applyBorder="1"/>
    <xf numFmtId="0" fontId="10" fillId="0" borderId="11" xfId="0" applyFont="1" applyBorder="1"/>
    <xf numFmtId="164" fontId="10" fillId="0" borderId="11" xfId="0" applyNumberFormat="1" applyFont="1" applyBorder="1"/>
    <xf numFmtId="0" fontId="10" fillId="0" borderId="5" xfId="0" applyFont="1" applyBorder="1"/>
    <xf numFmtId="0" fontId="10" fillId="0" borderId="12" xfId="0" applyFont="1" applyBorder="1"/>
    <xf numFmtId="164" fontId="10" fillId="0" borderId="12" xfId="0" applyNumberFormat="1" applyFont="1" applyBorder="1"/>
    <xf numFmtId="0" fontId="3" fillId="0" borderId="0" xfId="0" applyFont="1"/>
    <xf numFmtId="0" fontId="1" fillId="0" borderId="0" xfId="0" applyFont="1"/>
    <xf numFmtId="0" fontId="14" fillId="0" borderId="0" xfId="0" applyFont="1" applyAlignment="1">
      <alignment wrapText="1"/>
    </xf>
    <xf numFmtId="0" fontId="14" fillId="7" borderId="14" xfId="0" applyFont="1" applyFill="1" applyBorder="1" applyAlignment="1">
      <alignment wrapText="1"/>
    </xf>
    <xf numFmtId="0" fontId="14" fillId="7" borderId="15" xfId="0" applyFont="1" applyFill="1" applyBorder="1" applyAlignment="1">
      <alignment wrapText="1"/>
    </xf>
    <xf numFmtId="0" fontId="14" fillId="7" borderId="3" xfId="0" applyFont="1" applyFill="1" applyBorder="1" applyAlignment="1">
      <alignment wrapText="1"/>
    </xf>
    <xf numFmtId="0" fontId="14" fillId="7" borderId="4" xfId="0" applyFont="1" applyFill="1" applyBorder="1" applyAlignment="1">
      <alignment wrapText="1"/>
    </xf>
    <xf numFmtId="0" fontId="14" fillId="0" borderId="0" xfId="0" applyFont="1"/>
    <xf numFmtId="0" fontId="15" fillId="0" borderId="12" xfId="0" applyFont="1" applyBorder="1"/>
    <xf numFmtId="49" fontId="3" fillId="0" borderId="9" xfId="0" applyNumberFormat="1" applyFont="1" applyBorder="1"/>
    <xf numFmtId="0" fontId="3" fillId="0" borderId="9" xfId="0" applyFont="1" applyBorder="1"/>
    <xf numFmtId="0" fontId="3" fillId="0" borderId="7" xfId="0" applyFont="1" applyBorder="1" applyAlignment="1">
      <alignment wrapText="1"/>
    </xf>
    <xf numFmtId="0" fontId="1" fillId="8" borderId="17" xfId="0" applyFont="1" applyFill="1" applyBorder="1"/>
    <xf numFmtId="0" fontId="15" fillId="0" borderId="18" xfId="0" applyFont="1" applyBorder="1"/>
    <xf numFmtId="49" fontId="3" fillId="0" borderId="6" xfId="0" applyNumberFormat="1" applyFont="1" applyBorder="1"/>
    <xf numFmtId="0" fontId="3" fillId="0" borderId="6" xfId="0" applyFont="1" applyBorder="1"/>
    <xf numFmtId="0" fontId="3" fillId="0" borderId="13" xfId="0" applyFont="1" applyBorder="1" applyAlignment="1">
      <alignment wrapText="1"/>
    </xf>
    <xf numFmtId="0" fontId="16" fillId="8" borderId="17" xfId="0" applyFont="1" applyFill="1" applyBorder="1"/>
    <xf numFmtId="0" fontId="3" fillId="0" borderId="18" xfId="0" applyFont="1" applyBorder="1"/>
    <xf numFmtId="0" fontId="3" fillId="0" borderId="11" xfId="0" applyFont="1" applyBorder="1"/>
    <xf numFmtId="0" fontId="3" fillId="0" borderId="17" xfId="0" applyFont="1" applyBorder="1"/>
    <xf numFmtId="0" fontId="3" fillId="0" borderId="19" xfId="0" applyFont="1" applyBorder="1" applyAlignment="1">
      <alignment wrapText="1"/>
    </xf>
    <xf numFmtId="0" fontId="3" fillId="0" borderId="20" xfId="0" applyFont="1" applyBorder="1"/>
    <xf numFmtId="0" fontId="3" fillId="0" borderId="21" xfId="0" applyFont="1" applyBorder="1"/>
    <xf numFmtId="0" fontId="3" fillId="0" borderId="22" xfId="0" applyFont="1" applyBorder="1"/>
    <xf numFmtId="0" fontId="3" fillId="0" borderId="23" xfId="0" applyFont="1" applyBorder="1" applyAlignment="1">
      <alignment wrapText="1"/>
    </xf>
    <xf numFmtId="0" fontId="17" fillId="0" borderId="0" xfId="0" applyFont="1"/>
    <xf numFmtId="0" fontId="15" fillId="0" borderId="0" xfId="0" applyFont="1"/>
    <xf numFmtId="0" fontId="18" fillId="0" borderId="0" xfId="0" applyFont="1" applyAlignment="1">
      <alignment horizontal="right"/>
    </xf>
    <xf numFmtId="0" fontId="15" fillId="0" borderId="0" xfId="0" applyFont="1" applyAlignment="1">
      <alignment horizontal="right"/>
    </xf>
    <xf numFmtId="0" fontId="5" fillId="3" borderId="24" xfId="0" applyFont="1" applyFill="1" applyBorder="1" applyAlignment="1">
      <alignment horizontal="left" vertical="center" wrapText="1"/>
    </xf>
    <xf numFmtId="0" fontId="8" fillId="6" borderId="9" xfId="0" applyFont="1" applyFill="1" applyBorder="1"/>
    <xf numFmtId="0" fontId="3" fillId="8" borderId="0" xfId="0" applyFont="1" applyFill="1"/>
    <xf numFmtId="0" fontId="19" fillId="0" borderId="0" xfId="0" applyFont="1"/>
    <xf numFmtId="0" fontId="9" fillId="0" borderId="18" xfId="0" applyFont="1" applyBorder="1" applyAlignment="1">
      <alignment wrapText="1"/>
    </xf>
    <xf numFmtId="0" fontId="11" fillId="0" borderId="18" xfId="0" applyFont="1" applyBorder="1" applyAlignment="1">
      <alignment wrapText="1"/>
    </xf>
    <xf numFmtId="0" fontId="12" fillId="0" borderId="18" xfId="0" applyFont="1" applyBorder="1" applyAlignment="1">
      <alignment wrapText="1"/>
    </xf>
    <xf numFmtId="0" fontId="0" fillId="0" borderId="18" xfId="0" applyBorder="1"/>
    <xf numFmtId="0" fontId="13" fillId="0" borderId="18" xfId="0" applyFont="1" applyBorder="1" applyAlignment="1">
      <alignment wrapText="1"/>
    </xf>
    <xf numFmtId="0" fontId="4" fillId="2" borderId="0" xfId="0" applyFont="1" applyFill="1" applyAlignment="1">
      <alignment horizontal="center"/>
    </xf>
    <xf numFmtId="0" fontId="7" fillId="5" borderId="25" xfId="0" applyFont="1" applyFill="1" applyBorder="1" applyAlignment="1">
      <alignment wrapText="1"/>
    </xf>
    <xf numFmtId="49" fontId="8" fillId="0" borderId="6" xfId="0" applyNumberFormat="1" applyFont="1" applyBorder="1"/>
    <xf numFmtId="49" fontId="10" fillId="0" borderId="11" xfId="0" applyNumberFormat="1" applyFont="1" applyBorder="1"/>
    <xf numFmtId="49" fontId="10" fillId="0" borderId="12" xfId="0" applyNumberFormat="1" applyFont="1" applyBorder="1"/>
    <xf numFmtId="165" fontId="8" fillId="0" borderId="6" xfId="0" applyNumberFormat="1" applyFont="1" applyBorder="1"/>
    <xf numFmtId="165" fontId="10" fillId="0" borderId="11" xfId="0" applyNumberFormat="1" applyFont="1" applyBorder="1"/>
    <xf numFmtId="165" fontId="10" fillId="0" borderId="12" xfId="0" applyNumberFormat="1" applyFont="1" applyBorder="1"/>
    <xf numFmtId="0" fontId="8" fillId="0" borderId="9" xfId="0" applyFont="1" applyBorder="1"/>
    <xf numFmtId="49" fontId="19" fillId="0" borderId="0" xfId="0" applyNumberFormat="1" applyFont="1"/>
    <xf numFmtId="49" fontId="6" fillId="5" borderId="3" xfId="0" applyNumberFormat="1" applyFont="1" applyFill="1" applyBorder="1" applyAlignment="1">
      <alignment wrapText="1"/>
    </xf>
    <xf numFmtId="49" fontId="0" fillId="0" borderId="0" xfId="0" applyNumberFormat="1"/>
    <xf numFmtId="0" fontId="1" fillId="8" borderId="26" xfId="0" applyFont="1" applyFill="1" applyBorder="1"/>
    <xf numFmtId="0" fontId="0" fillId="0" borderId="26" xfId="0" applyBorder="1"/>
    <xf numFmtId="0" fontId="0" fillId="0" borderId="0" xfId="0" applyAlignment="1">
      <alignment wrapText="1"/>
    </xf>
    <xf numFmtId="0" fontId="1" fillId="7" borderId="14" xfId="0" applyFont="1" applyFill="1" applyBorder="1"/>
    <xf numFmtId="0" fontId="3" fillId="8" borderId="9" xfId="0" applyFont="1" applyFill="1" applyBorder="1"/>
    <xf numFmtId="0" fontId="15" fillId="8" borderId="6" xfId="0" applyFont="1" applyFill="1" applyBorder="1"/>
    <xf numFmtId="0" fontId="3" fillId="8" borderId="6" xfId="0" applyFont="1" applyFill="1" applyBorder="1"/>
    <xf numFmtId="0" fontId="1" fillId="7" borderId="3" xfId="0" applyFont="1" applyFill="1" applyBorder="1" applyAlignment="1">
      <alignment wrapText="1"/>
    </xf>
    <xf numFmtId="0" fontId="3" fillId="8" borderId="9" xfId="0" applyFont="1" applyFill="1" applyBorder="1" applyAlignment="1">
      <alignment wrapText="1"/>
    </xf>
    <xf numFmtId="0" fontId="15" fillId="8" borderId="6" xfId="0" applyFont="1" applyFill="1" applyBorder="1" applyAlignment="1">
      <alignment wrapText="1"/>
    </xf>
    <xf numFmtId="0" fontId="3" fillId="8" borderId="6" xfId="0" applyFont="1" applyFill="1" applyBorder="1" applyAlignment="1">
      <alignment wrapText="1"/>
    </xf>
    <xf numFmtId="0" fontId="3" fillId="8" borderId="0" xfId="0" applyFont="1" applyFill="1" applyAlignment="1">
      <alignment wrapText="1"/>
    </xf>
    <xf numFmtId="0" fontId="0" fillId="0" borderId="27" xfId="0" applyBorder="1" applyAlignment="1">
      <alignment wrapText="1"/>
    </xf>
    <xf numFmtId="49" fontId="3" fillId="0" borderId="27" xfId="1" applyNumberFormat="1" applyFont="1" applyBorder="1" applyAlignment="1">
      <alignment wrapText="1"/>
    </xf>
    <xf numFmtId="0" fontId="0" fillId="9" borderId="28" xfId="0" applyFill="1" applyBorder="1"/>
    <xf numFmtId="0" fontId="0" fillId="9" borderId="29" xfId="0" applyFill="1" applyBorder="1"/>
    <xf numFmtId="0" fontId="0" fillId="9" borderId="31" xfId="0" applyFill="1" applyBorder="1"/>
    <xf numFmtId="0" fontId="7" fillId="5" borderId="0" xfId="0" applyFont="1" applyFill="1" applyAlignment="1">
      <alignment wrapText="1"/>
    </xf>
    <xf numFmtId="0" fontId="21" fillId="0" borderId="0" xfId="0" applyFont="1"/>
    <xf numFmtId="0" fontId="0" fillId="0" borderId="33" xfId="0" applyBorder="1"/>
    <xf numFmtId="0" fontId="3" fillId="0" borderId="34" xfId="0" applyFont="1" applyBorder="1"/>
    <xf numFmtId="0" fontId="3" fillId="0" borderId="19" xfId="0" applyFont="1" applyBorder="1"/>
    <xf numFmtId="0" fontId="22" fillId="8" borderId="16" xfId="0" applyFont="1" applyFill="1" applyBorder="1" applyAlignment="1">
      <alignment horizontal="left"/>
    </xf>
    <xf numFmtId="0" fontId="1" fillId="8" borderId="17" xfId="0" applyFont="1" applyFill="1" applyBorder="1" applyAlignment="1">
      <alignment horizontal="left"/>
    </xf>
    <xf numFmtId="0" fontId="23" fillId="8" borderId="17" xfId="0" applyFont="1" applyFill="1" applyBorder="1" applyAlignment="1">
      <alignment horizontal="left"/>
    </xf>
    <xf numFmtId="0" fontId="0" fillId="9" borderId="35" xfId="0" applyFill="1" applyBorder="1"/>
    <xf numFmtId="49" fontId="0" fillId="0" borderId="27" xfId="0" applyNumberFormat="1" applyBorder="1" applyAlignment="1">
      <alignment wrapText="1"/>
    </xf>
    <xf numFmtId="0" fontId="0" fillId="9" borderId="38" xfId="0" applyFill="1" applyBorder="1"/>
    <xf numFmtId="0" fontId="0" fillId="0" borderId="39" xfId="0" applyBorder="1" applyAlignment="1">
      <alignment wrapText="1"/>
    </xf>
    <xf numFmtId="49" fontId="3" fillId="0" borderId="40" xfId="1" applyNumberFormat="1" applyFont="1" applyBorder="1" applyAlignment="1">
      <alignment wrapText="1"/>
    </xf>
    <xf numFmtId="0" fontId="25" fillId="0" borderId="0" xfId="0" applyFont="1" applyAlignment="1">
      <alignment horizontal="center" vertical="center" wrapText="1"/>
    </xf>
    <xf numFmtId="164" fontId="1" fillId="4" borderId="1" xfId="0" applyNumberFormat="1" applyFont="1" applyFill="1" applyBorder="1" applyAlignment="1">
      <alignment wrapText="1"/>
    </xf>
    <xf numFmtId="0" fontId="24" fillId="12" borderId="0" xfId="0" applyFont="1" applyFill="1" applyAlignment="1">
      <alignment horizontal="left" vertical="center" wrapText="1"/>
    </xf>
    <xf numFmtId="165" fontId="3" fillId="4" borderId="32" xfId="0" applyNumberFormat="1" applyFont="1" applyFill="1" applyBorder="1" applyAlignment="1">
      <alignment horizontal="center" wrapText="1"/>
    </xf>
    <xf numFmtId="0" fontId="5" fillId="12" borderId="41" xfId="0" applyFont="1" applyFill="1" applyBorder="1" applyAlignment="1">
      <alignment horizontal="left" wrapText="1"/>
    </xf>
    <xf numFmtId="0" fontId="7" fillId="5" borderId="42" xfId="0" applyFont="1" applyFill="1" applyBorder="1" applyAlignment="1">
      <alignment wrapText="1"/>
    </xf>
    <xf numFmtId="0" fontId="7" fillId="5" borderId="4" xfId="0" applyFont="1" applyFill="1" applyBorder="1" applyAlignment="1">
      <alignment wrapText="1"/>
    </xf>
    <xf numFmtId="0" fontId="24" fillId="5" borderId="3" xfId="0" applyFont="1" applyFill="1" applyBorder="1" applyAlignment="1">
      <alignment wrapText="1"/>
    </xf>
    <xf numFmtId="0" fontId="27" fillId="2" borderId="0" xfId="0" applyFont="1" applyFill="1"/>
    <xf numFmtId="0" fontId="19" fillId="12" borderId="0" xfId="0" applyFont="1" applyFill="1"/>
    <xf numFmtId="0" fontId="28" fillId="12" borderId="0" xfId="1" applyFont="1" applyFill="1"/>
    <xf numFmtId="0" fontId="3" fillId="4" borderId="44" xfId="0" applyFont="1" applyFill="1" applyBorder="1" applyAlignment="1">
      <alignment wrapText="1"/>
    </xf>
    <xf numFmtId="164" fontId="3" fillId="4" borderId="44" xfId="0" applyNumberFormat="1" applyFont="1" applyFill="1" applyBorder="1" applyAlignment="1">
      <alignment wrapText="1"/>
    </xf>
    <xf numFmtId="0" fontId="0" fillId="12" borderId="43" xfId="0" applyFill="1" applyBorder="1"/>
    <xf numFmtId="0" fontId="3" fillId="12" borderId="43" xfId="0" applyFont="1" applyFill="1" applyBorder="1" applyAlignment="1">
      <alignment wrapText="1"/>
    </xf>
    <xf numFmtId="0" fontId="29" fillId="9" borderId="0" xfId="0" applyFont="1" applyFill="1"/>
    <xf numFmtId="0" fontId="20" fillId="9" borderId="0" xfId="1" applyFill="1"/>
    <xf numFmtId="0" fontId="24" fillId="12" borderId="0" xfId="0" applyFont="1" applyFill="1" applyAlignment="1">
      <alignment vertical="center" wrapText="1"/>
    </xf>
    <xf numFmtId="0" fontId="3" fillId="0" borderId="43" xfId="0" applyFont="1" applyBorder="1" applyAlignment="1">
      <alignment wrapText="1"/>
    </xf>
    <xf numFmtId="0" fontId="0" fillId="0" borderId="43" xfId="0" applyBorder="1"/>
    <xf numFmtId="0" fontId="1" fillId="8" borderId="20" xfId="0" applyFont="1" applyFill="1" applyBorder="1"/>
    <xf numFmtId="0" fontId="23" fillId="8" borderId="20" xfId="0" applyFont="1" applyFill="1" applyBorder="1"/>
    <xf numFmtId="0" fontId="20" fillId="8" borderId="16" xfId="1" applyFill="1" applyBorder="1"/>
    <xf numFmtId="0" fontId="1" fillId="0" borderId="0" xfId="0" applyFont="1" applyAlignment="1">
      <alignment horizontal="center" vertical="center" wrapText="1"/>
    </xf>
    <xf numFmtId="0" fontId="0" fillId="0" borderId="0" xfId="0"/>
    <xf numFmtId="0" fontId="2" fillId="2" borderId="0" xfId="0" applyFont="1" applyFill="1" applyAlignment="1">
      <alignment horizontal="center" vertical="center" wrapText="1"/>
    </xf>
    <xf numFmtId="0" fontId="2" fillId="2" borderId="43" xfId="0" applyFont="1" applyFill="1" applyBorder="1" applyAlignment="1">
      <alignment horizontal="center" vertical="center" wrapText="1"/>
    </xf>
    <xf numFmtId="0" fontId="6" fillId="10" borderId="36" xfId="0" applyFont="1" applyFill="1" applyBorder="1" applyAlignment="1">
      <alignment horizontal="center"/>
    </xf>
    <xf numFmtId="0" fontId="6" fillId="10" borderId="30" xfId="0" applyFont="1" applyFill="1" applyBorder="1" applyAlignment="1">
      <alignment horizontal="center"/>
    </xf>
    <xf numFmtId="0" fontId="6" fillId="10" borderId="37" xfId="0" applyFont="1" applyFill="1" applyBorder="1" applyAlignment="1">
      <alignment horizontal="center"/>
    </xf>
    <xf numFmtId="0" fontId="0" fillId="9" borderId="36" xfId="0" applyFill="1" applyBorder="1" applyAlignment="1">
      <alignment horizontal="center"/>
    </xf>
    <xf numFmtId="0" fontId="0" fillId="9" borderId="37" xfId="0" applyFill="1" applyBorder="1" applyAlignment="1">
      <alignment horizontal="center"/>
    </xf>
    <xf numFmtId="0" fontId="0" fillId="9" borderId="30" xfId="0" applyFill="1" applyBorder="1" applyAlignment="1">
      <alignment horizontal="center"/>
    </xf>
    <xf numFmtId="0" fontId="26" fillId="11" borderId="0" xfId="0" applyFont="1" applyFill="1" applyAlignment="1">
      <alignment horizontal="center" vertical="center"/>
    </xf>
    <xf numFmtId="0" fontId="25" fillId="0" borderId="0" xfId="0" applyFont="1" applyAlignment="1">
      <alignment horizontal="center" vertical="center" wrapText="1"/>
    </xf>
  </cellXfs>
  <cellStyles count="2">
    <cellStyle name="Hyperlink" xfId="1" builtinId="8"/>
    <cellStyle name="Normal" xfId="0" builtinId="0"/>
  </cellStyles>
  <dxfs count="91">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ill>
        <patternFill patternType="solid">
          <fgColor rgb="FFEFEFEF"/>
          <bgColor rgb="FFEFEFEF"/>
        </patternFill>
      </fill>
    </dxf>
    <dxf>
      <fill>
        <patternFill patternType="solid">
          <fgColor rgb="FFC9DAF8"/>
          <bgColor rgb="FFC9DAF8"/>
        </patternFill>
      </fill>
    </dxf>
    <dxf>
      <fill>
        <patternFill patternType="solid">
          <fgColor rgb="FFB7E1CD"/>
          <bgColor rgb="FFB7E1CD"/>
        </patternFill>
      </fill>
    </dxf>
    <dxf>
      <fill>
        <patternFill patternType="solid">
          <fgColor rgb="FFFFE599"/>
          <bgColor rgb="FFFFE599"/>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henry@bruernfarms.co.uk" TargetMode="External"/><Relationship Id="rId21" Type="http://schemas.openxmlformats.org/officeDocument/2006/relationships/hyperlink" Target="mailto:office.blacklands@gmail.com" TargetMode="External"/><Relationship Id="rId42" Type="http://schemas.openxmlformats.org/officeDocument/2006/relationships/hyperlink" Target="mailto:harryfannon@gmail.com" TargetMode="External"/><Relationship Id="rId63" Type="http://schemas.openxmlformats.org/officeDocument/2006/relationships/hyperlink" Target="mailto:soniaoliver@icloud.com" TargetMode="External"/><Relationship Id="rId84" Type="http://schemas.openxmlformats.org/officeDocument/2006/relationships/hyperlink" Target="mailto:bradley@oxfordcityfarm.org.uk" TargetMode="External"/><Relationship Id="rId138" Type="http://schemas.openxmlformats.org/officeDocument/2006/relationships/hyperlink" Target="mailto:nicki@nettlebedcreamery.com" TargetMode="External"/><Relationship Id="rId159" Type="http://schemas.openxmlformats.org/officeDocument/2006/relationships/hyperlink" Target="mailto:cate@sandylanefarm.co.uk" TargetMode="External"/><Relationship Id="rId170" Type="http://schemas.openxmlformats.org/officeDocument/2006/relationships/hyperlink" Target="mailto:cate@sandylanefarm.co.uk" TargetMode="External"/><Relationship Id="rId191" Type="http://schemas.openxmlformats.org/officeDocument/2006/relationships/hyperlink" Target="mailto:shop@themarketgarden.co.uk" TargetMode="External"/><Relationship Id="rId205" Type="http://schemas.openxmlformats.org/officeDocument/2006/relationships/hyperlink" Target="mailto:rose@rosedalesorganicfarm.com" TargetMode="External"/><Relationship Id="rId226" Type="http://schemas.openxmlformats.org/officeDocument/2006/relationships/hyperlink" Target="mailto:rose@rosedalesorganicfarm.com" TargetMode="External"/><Relationship Id="rId107" Type="http://schemas.openxmlformats.org/officeDocument/2006/relationships/hyperlink" Target="mailto:henry@bruernfarms.co.uk" TargetMode="External"/><Relationship Id="rId11" Type="http://schemas.openxmlformats.org/officeDocument/2006/relationships/hyperlink" Target="mailto:office.blacklands@gmail.com" TargetMode="External"/><Relationship Id="rId32" Type="http://schemas.openxmlformats.org/officeDocument/2006/relationships/hyperlink" Target="mailto:harryfannon@gmail.com" TargetMode="External"/><Relationship Id="rId53" Type="http://schemas.openxmlformats.org/officeDocument/2006/relationships/hyperlink" Target="mailto:soniaoliver@icloud.com" TargetMode="External"/><Relationship Id="rId74" Type="http://schemas.openxmlformats.org/officeDocument/2006/relationships/hyperlink" Target="mailto:soniaoliver@icloud.com" TargetMode="External"/><Relationship Id="rId128" Type="http://schemas.openxmlformats.org/officeDocument/2006/relationships/hyperlink" Target="mailto:henry@bruernfarms.co.uk" TargetMode="External"/><Relationship Id="rId149" Type="http://schemas.openxmlformats.org/officeDocument/2006/relationships/hyperlink" Target="mailto:nicki@nettlebedcreamery.com" TargetMode="External"/><Relationship Id="rId5" Type="http://schemas.openxmlformats.org/officeDocument/2006/relationships/hyperlink" Target="mailto:office.blacklands@gmail.com" TargetMode="External"/><Relationship Id="rId95" Type="http://schemas.openxmlformats.org/officeDocument/2006/relationships/hyperlink" Target="mailto:bradley@oxfordcityfarm.org.uk" TargetMode="External"/><Relationship Id="rId160" Type="http://schemas.openxmlformats.org/officeDocument/2006/relationships/hyperlink" Target="mailto:cate@sandylanefarm.co.uk" TargetMode="External"/><Relationship Id="rId181" Type="http://schemas.openxmlformats.org/officeDocument/2006/relationships/hyperlink" Target="mailto:shop@themarketgarden.co.uk" TargetMode="External"/><Relationship Id="rId216" Type="http://schemas.openxmlformats.org/officeDocument/2006/relationships/hyperlink" Target="mailto:rose@rosedalesorganicfarm.com" TargetMode="External"/><Relationship Id="rId22" Type="http://schemas.openxmlformats.org/officeDocument/2006/relationships/hyperlink" Target="mailto:office.blacklands@gmail.com" TargetMode="External"/><Relationship Id="rId43" Type="http://schemas.openxmlformats.org/officeDocument/2006/relationships/hyperlink" Target="mailto:harryfannon@gmail.com" TargetMode="External"/><Relationship Id="rId64" Type="http://schemas.openxmlformats.org/officeDocument/2006/relationships/hyperlink" Target="mailto:soniaoliver@icloud.com" TargetMode="External"/><Relationship Id="rId118" Type="http://schemas.openxmlformats.org/officeDocument/2006/relationships/hyperlink" Target="mailto:henry@bruernfarms.co.uk" TargetMode="External"/><Relationship Id="rId139" Type="http://schemas.openxmlformats.org/officeDocument/2006/relationships/hyperlink" Target="mailto:nicki@nettlebedcreamery.com" TargetMode="External"/><Relationship Id="rId85" Type="http://schemas.openxmlformats.org/officeDocument/2006/relationships/hyperlink" Target="mailto:bradley@oxfordcityfarm.org.uk" TargetMode="External"/><Relationship Id="rId150" Type="http://schemas.openxmlformats.org/officeDocument/2006/relationships/hyperlink" Target="mailto:nicki@nettlebedcreamery.com" TargetMode="External"/><Relationship Id="rId171" Type="http://schemas.openxmlformats.org/officeDocument/2006/relationships/hyperlink" Target="mailto:cate@sandylanefarm.co.uk" TargetMode="External"/><Relationship Id="rId192" Type="http://schemas.openxmlformats.org/officeDocument/2006/relationships/hyperlink" Target="mailto:shop@themarketgarden.co.uk" TargetMode="External"/><Relationship Id="rId206" Type="http://schemas.openxmlformats.org/officeDocument/2006/relationships/hyperlink" Target="mailto:rose@rosedalesorganicfarm.com" TargetMode="External"/><Relationship Id="rId227" Type="http://schemas.openxmlformats.org/officeDocument/2006/relationships/hyperlink" Target="mailto:rose@rosedalesorganicfarm.com" TargetMode="External"/><Relationship Id="rId12" Type="http://schemas.openxmlformats.org/officeDocument/2006/relationships/hyperlink" Target="mailto:office.blacklands@gmail.com" TargetMode="External"/><Relationship Id="rId33" Type="http://schemas.openxmlformats.org/officeDocument/2006/relationships/hyperlink" Target="mailto:harryfannon@gmail.com" TargetMode="External"/><Relationship Id="rId108" Type="http://schemas.openxmlformats.org/officeDocument/2006/relationships/hyperlink" Target="mailto:henry@bruernfarms.co.uk" TargetMode="External"/><Relationship Id="rId129" Type="http://schemas.openxmlformats.org/officeDocument/2006/relationships/hyperlink" Target="mailto:nicki@nettlebedcreamery.com" TargetMode="External"/><Relationship Id="rId54" Type="http://schemas.openxmlformats.org/officeDocument/2006/relationships/hyperlink" Target="mailto:soniaoliver@icloud.com" TargetMode="External"/><Relationship Id="rId75" Type="http://schemas.openxmlformats.org/officeDocument/2006/relationships/hyperlink" Target="mailto:soniaoliver@icloud.com" TargetMode="External"/><Relationship Id="rId96" Type="http://schemas.openxmlformats.org/officeDocument/2006/relationships/hyperlink" Target="mailto:bradley@oxfordcityfarm.org.uk" TargetMode="External"/><Relationship Id="rId140" Type="http://schemas.openxmlformats.org/officeDocument/2006/relationships/hyperlink" Target="mailto:nicki@nettlebedcreamery.com" TargetMode="External"/><Relationship Id="rId161" Type="http://schemas.openxmlformats.org/officeDocument/2006/relationships/hyperlink" Target="mailto:cate@sandylanefarm.co.uk" TargetMode="External"/><Relationship Id="rId182" Type="http://schemas.openxmlformats.org/officeDocument/2006/relationships/hyperlink" Target="mailto:shop@themarketgarden.co.uk" TargetMode="External"/><Relationship Id="rId217" Type="http://schemas.openxmlformats.org/officeDocument/2006/relationships/hyperlink" Target="mailto:rose@rosedalesorganicfarm.com" TargetMode="External"/><Relationship Id="rId6" Type="http://schemas.openxmlformats.org/officeDocument/2006/relationships/hyperlink" Target="mailto:office.blacklands@gmail.com" TargetMode="External"/><Relationship Id="rId23" Type="http://schemas.openxmlformats.org/officeDocument/2006/relationships/hyperlink" Target="mailto:office.blacklands@gmail.com" TargetMode="External"/><Relationship Id="rId119" Type="http://schemas.openxmlformats.org/officeDocument/2006/relationships/hyperlink" Target="mailto:henry@bruernfarms.co.uk" TargetMode="External"/><Relationship Id="rId44" Type="http://schemas.openxmlformats.org/officeDocument/2006/relationships/hyperlink" Target="mailto:harryfannon@gmail.com" TargetMode="External"/><Relationship Id="rId65" Type="http://schemas.openxmlformats.org/officeDocument/2006/relationships/hyperlink" Target="mailto:soniaoliver@icloud.com" TargetMode="External"/><Relationship Id="rId86" Type="http://schemas.openxmlformats.org/officeDocument/2006/relationships/hyperlink" Target="mailto:bradley@oxfordcityfarm.org.uk" TargetMode="External"/><Relationship Id="rId130" Type="http://schemas.openxmlformats.org/officeDocument/2006/relationships/hyperlink" Target="mailto:nicki@nettlebedcreamery.com" TargetMode="External"/><Relationship Id="rId151" Type="http://schemas.openxmlformats.org/officeDocument/2006/relationships/hyperlink" Target="mailto:nicki@nettlebedcreamery.com" TargetMode="External"/><Relationship Id="rId172" Type="http://schemas.openxmlformats.org/officeDocument/2006/relationships/hyperlink" Target="mailto:cate@sandylanefarm.co.uk" TargetMode="External"/><Relationship Id="rId193" Type="http://schemas.openxmlformats.org/officeDocument/2006/relationships/hyperlink" Target="mailto:shop@themarketgarden.co.uk" TargetMode="External"/><Relationship Id="rId207" Type="http://schemas.openxmlformats.org/officeDocument/2006/relationships/hyperlink" Target="mailto:rose@rosedalesorganicfarm.com" TargetMode="External"/><Relationship Id="rId228" Type="http://schemas.openxmlformats.org/officeDocument/2006/relationships/hyperlink" Target="mailto:rose@rosedalesorganicfarm.com" TargetMode="External"/><Relationship Id="rId13" Type="http://schemas.openxmlformats.org/officeDocument/2006/relationships/hyperlink" Target="mailto:office.blacklands@gmail.com" TargetMode="External"/><Relationship Id="rId109" Type="http://schemas.openxmlformats.org/officeDocument/2006/relationships/hyperlink" Target="mailto:henry@bruernfarms.co.uk" TargetMode="External"/><Relationship Id="rId34" Type="http://schemas.openxmlformats.org/officeDocument/2006/relationships/hyperlink" Target="mailto:harryfannon@gmail.com" TargetMode="External"/><Relationship Id="rId55" Type="http://schemas.openxmlformats.org/officeDocument/2006/relationships/hyperlink" Target="mailto:soniaoliver@icloud.com" TargetMode="External"/><Relationship Id="rId76" Type="http://schemas.openxmlformats.org/officeDocument/2006/relationships/hyperlink" Target="mailto:bradley@oxfordcityfarm.org.uk" TargetMode="External"/><Relationship Id="rId97" Type="http://schemas.openxmlformats.org/officeDocument/2006/relationships/hyperlink" Target="mailto:bradley@oxfordcityfarm.org.uk" TargetMode="External"/><Relationship Id="rId120" Type="http://schemas.openxmlformats.org/officeDocument/2006/relationships/hyperlink" Target="mailto:henry@bruernfarms.co.uk" TargetMode="External"/><Relationship Id="rId141" Type="http://schemas.openxmlformats.org/officeDocument/2006/relationships/hyperlink" Target="mailto:nicki@nettlebedcreamery.com" TargetMode="External"/><Relationship Id="rId7" Type="http://schemas.openxmlformats.org/officeDocument/2006/relationships/hyperlink" Target="mailto:office.blacklands@gmail.com" TargetMode="External"/><Relationship Id="rId162" Type="http://schemas.openxmlformats.org/officeDocument/2006/relationships/hyperlink" Target="mailto:cate@sandylanefarm.co.uk" TargetMode="External"/><Relationship Id="rId183" Type="http://schemas.openxmlformats.org/officeDocument/2006/relationships/hyperlink" Target="mailto:shop@themarketgarden.co.uk" TargetMode="External"/><Relationship Id="rId218" Type="http://schemas.openxmlformats.org/officeDocument/2006/relationships/hyperlink" Target="mailto:rose@rosedalesorganicfarm.com" TargetMode="External"/><Relationship Id="rId24" Type="http://schemas.openxmlformats.org/officeDocument/2006/relationships/hyperlink" Target="mailto:office.blacklands@gmail.com" TargetMode="External"/><Relationship Id="rId45" Type="http://schemas.openxmlformats.org/officeDocument/2006/relationships/hyperlink" Target="mailto:harryfannon@gmail.com" TargetMode="External"/><Relationship Id="rId66" Type="http://schemas.openxmlformats.org/officeDocument/2006/relationships/hyperlink" Target="mailto:soniaoliver@icloud.com" TargetMode="External"/><Relationship Id="rId87" Type="http://schemas.openxmlformats.org/officeDocument/2006/relationships/hyperlink" Target="mailto:bradley@oxfordcityfarm.org.uk" TargetMode="External"/><Relationship Id="rId110" Type="http://schemas.openxmlformats.org/officeDocument/2006/relationships/hyperlink" Target="mailto:henry@bruernfarms.co.uk" TargetMode="External"/><Relationship Id="rId131" Type="http://schemas.openxmlformats.org/officeDocument/2006/relationships/hyperlink" Target="mailto:nicki@nettlebedcreamery.com" TargetMode="External"/><Relationship Id="rId152" Type="http://schemas.openxmlformats.org/officeDocument/2006/relationships/hyperlink" Target="mailto:nicki@nettlebedcreamery.com" TargetMode="External"/><Relationship Id="rId173" Type="http://schemas.openxmlformats.org/officeDocument/2006/relationships/hyperlink" Target="mailto:cate@sandylanefarm.co.uk" TargetMode="External"/><Relationship Id="rId194" Type="http://schemas.openxmlformats.org/officeDocument/2006/relationships/hyperlink" Target="mailto:shop@themarketgarden.co.uk" TargetMode="External"/><Relationship Id="rId208" Type="http://schemas.openxmlformats.org/officeDocument/2006/relationships/hyperlink" Target="mailto:rose@rosedalesorganicfarm.com" TargetMode="External"/><Relationship Id="rId14" Type="http://schemas.openxmlformats.org/officeDocument/2006/relationships/hyperlink" Target="mailto:office.blacklands@gmail.com" TargetMode="External"/><Relationship Id="rId35" Type="http://schemas.openxmlformats.org/officeDocument/2006/relationships/hyperlink" Target="mailto:harryfannon@gmail.com" TargetMode="External"/><Relationship Id="rId56" Type="http://schemas.openxmlformats.org/officeDocument/2006/relationships/hyperlink" Target="mailto:soniaoliver@icloud.com" TargetMode="External"/><Relationship Id="rId77" Type="http://schemas.openxmlformats.org/officeDocument/2006/relationships/hyperlink" Target="mailto:bradley@oxfordcityfarm.org.uk" TargetMode="External"/><Relationship Id="rId100" Type="http://schemas.openxmlformats.org/officeDocument/2006/relationships/hyperlink" Target="mailto:bradley@oxfordcityfarm.org.uk" TargetMode="External"/><Relationship Id="rId8" Type="http://schemas.openxmlformats.org/officeDocument/2006/relationships/hyperlink" Target="mailto:office.blacklands@gmail.com" TargetMode="External"/><Relationship Id="rId98" Type="http://schemas.openxmlformats.org/officeDocument/2006/relationships/hyperlink" Target="mailto:bradley@oxfordcityfarm.org.uk" TargetMode="External"/><Relationship Id="rId121" Type="http://schemas.openxmlformats.org/officeDocument/2006/relationships/hyperlink" Target="mailto:henry@bruernfarms.co.uk" TargetMode="External"/><Relationship Id="rId142" Type="http://schemas.openxmlformats.org/officeDocument/2006/relationships/hyperlink" Target="mailto:nicki@nettlebedcreamery.com" TargetMode="External"/><Relationship Id="rId163" Type="http://schemas.openxmlformats.org/officeDocument/2006/relationships/hyperlink" Target="mailto:cate@sandylanefarm.co.uk" TargetMode="External"/><Relationship Id="rId184" Type="http://schemas.openxmlformats.org/officeDocument/2006/relationships/hyperlink" Target="mailto:shop@themarketgarden.co.uk" TargetMode="External"/><Relationship Id="rId219" Type="http://schemas.openxmlformats.org/officeDocument/2006/relationships/hyperlink" Target="mailto:rose@rosedalesorganicfarm.com" TargetMode="External"/><Relationship Id="rId3" Type="http://schemas.openxmlformats.org/officeDocument/2006/relationships/hyperlink" Target="mailto:office.blacklands@gmail.com" TargetMode="External"/><Relationship Id="rId214" Type="http://schemas.openxmlformats.org/officeDocument/2006/relationships/hyperlink" Target="mailto:rose@rosedalesorganicfarm.com" TargetMode="External"/><Relationship Id="rId25" Type="http://schemas.openxmlformats.org/officeDocument/2006/relationships/hyperlink" Target="mailto:office.blacklands@gmail.com" TargetMode="External"/><Relationship Id="rId46" Type="http://schemas.openxmlformats.org/officeDocument/2006/relationships/hyperlink" Target="mailto:harryfannon@gmail.com" TargetMode="External"/><Relationship Id="rId67" Type="http://schemas.openxmlformats.org/officeDocument/2006/relationships/hyperlink" Target="mailto:soniaoliver@icloud.com" TargetMode="External"/><Relationship Id="rId116" Type="http://schemas.openxmlformats.org/officeDocument/2006/relationships/hyperlink" Target="mailto:henry@bruernfarms.co.uk" TargetMode="External"/><Relationship Id="rId137" Type="http://schemas.openxmlformats.org/officeDocument/2006/relationships/hyperlink" Target="mailto:nicki@nettlebedcreamery.com" TargetMode="External"/><Relationship Id="rId158" Type="http://schemas.openxmlformats.org/officeDocument/2006/relationships/hyperlink" Target="mailto:cate@sandylanefarm.co.uk" TargetMode="External"/><Relationship Id="rId20" Type="http://schemas.openxmlformats.org/officeDocument/2006/relationships/hyperlink" Target="mailto:office.blacklands@gmail.com" TargetMode="External"/><Relationship Id="rId41" Type="http://schemas.openxmlformats.org/officeDocument/2006/relationships/hyperlink" Target="mailto:harryfannon@gmail.com" TargetMode="External"/><Relationship Id="rId62" Type="http://schemas.openxmlformats.org/officeDocument/2006/relationships/hyperlink" Target="mailto:soniaoliver@icloud.com" TargetMode="External"/><Relationship Id="rId83" Type="http://schemas.openxmlformats.org/officeDocument/2006/relationships/hyperlink" Target="mailto:bradley@oxfordcityfarm.org.uk" TargetMode="External"/><Relationship Id="rId88" Type="http://schemas.openxmlformats.org/officeDocument/2006/relationships/hyperlink" Target="mailto:bradley@oxfordcityfarm.org.uk" TargetMode="External"/><Relationship Id="rId111" Type="http://schemas.openxmlformats.org/officeDocument/2006/relationships/hyperlink" Target="mailto:henry@bruernfarms.co.uk" TargetMode="External"/><Relationship Id="rId132" Type="http://schemas.openxmlformats.org/officeDocument/2006/relationships/hyperlink" Target="mailto:nicki@nettlebedcreamery.com" TargetMode="External"/><Relationship Id="rId153" Type="http://schemas.openxmlformats.org/officeDocument/2006/relationships/hyperlink" Target="mailto:nicki@nettlebedcreamery.com" TargetMode="External"/><Relationship Id="rId174" Type="http://schemas.openxmlformats.org/officeDocument/2006/relationships/hyperlink" Target="mailto:cate@sandylanefarm.co.uk" TargetMode="External"/><Relationship Id="rId179" Type="http://schemas.openxmlformats.org/officeDocument/2006/relationships/hyperlink" Target="mailto:shop@themarketgarden.co.uk" TargetMode="External"/><Relationship Id="rId195" Type="http://schemas.openxmlformats.org/officeDocument/2006/relationships/hyperlink" Target="mailto:shop@themarketgarden.co.uk" TargetMode="External"/><Relationship Id="rId209" Type="http://schemas.openxmlformats.org/officeDocument/2006/relationships/hyperlink" Target="mailto:rose@rosedalesorganicfarm.com" TargetMode="External"/><Relationship Id="rId190" Type="http://schemas.openxmlformats.org/officeDocument/2006/relationships/hyperlink" Target="mailto:shop@themarketgarden.co.uk" TargetMode="External"/><Relationship Id="rId204" Type="http://schemas.openxmlformats.org/officeDocument/2006/relationships/hyperlink" Target="mailto:rose@rosedalesorganicfarm.com" TargetMode="External"/><Relationship Id="rId220" Type="http://schemas.openxmlformats.org/officeDocument/2006/relationships/hyperlink" Target="mailto:rose@rosedalesorganicfarm.com" TargetMode="External"/><Relationship Id="rId225" Type="http://schemas.openxmlformats.org/officeDocument/2006/relationships/hyperlink" Target="mailto:rose@rosedalesorganicfarm.com" TargetMode="External"/><Relationship Id="rId15" Type="http://schemas.openxmlformats.org/officeDocument/2006/relationships/hyperlink" Target="mailto:office.blacklands@gmail.com" TargetMode="External"/><Relationship Id="rId36" Type="http://schemas.openxmlformats.org/officeDocument/2006/relationships/hyperlink" Target="mailto:harryfannon@gmail.com" TargetMode="External"/><Relationship Id="rId57" Type="http://schemas.openxmlformats.org/officeDocument/2006/relationships/hyperlink" Target="mailto:soniaoliver@icloud.com" TargetMode="External"/><Relationship Id="rId106" Type="http://schemas.openxmlformats.org/officeDocument/2006/relationships/hyperlink" Target="mailto:henry@bruernfarms.co.uk" TargetMode="External"/><Relationship Id="rId127" Type="http://schemas.openxmlformats.org/officeDocument/2006/relationships/hyperlink" Target="mailto:henry@bruernfarms.co.uk" TargetMode="External"/><Relationship Id="rId10" Type="http://schemas.openxmlformats.org/officeDocument/2006/relationships/hyperlink" Target="mailto:office.blacklands@gmail.com" TargetMode="External"/><Relationship Id="rId31" Type="http://schemas.openxmlformats.org/officeDocument/2006/relationships/hyperlink" Target="mailto:harryfannon@gmail.com" TargetMode="External"/><Relationship Id="rId52" Type="http://schemas.openxmlformats.org/officeDocument/2006/relationships/hyperlink" Target="mailto:soniaoliver@icloud.com" TargetMode="External"/><Relationship Id="rId73" Type="http://schemas.openxmlformats.org/officeDocument/2006/relationships/hyperlink" Target="mailto:soniaoliver@icloud.com" TargetMode="External"/><Relationship Id="rId78" Type="http://schemas.openxmlformats.org/officeDocument/2006/relationships/hyperlink" Target="mailto:bradley@oxfordcityfarm.org.uk" TargetMode="External"/><Relationship Id="rId94" Type="http://schemas.openxmlformats.org/officeDocument/2006/relationships/hyperlink" Target="mailto:bradley@oxfordcityfarm.org.uk" TargetMode="External"/><Relationship Id="rId99" Type="http://schemas.openxmlformats.org/officeDocument/2006/relationships/hyperlink" Target="mailto:bradley@oxfordcityfarm.org.uk" TargetMode="External"/><Relationship Id="rId101" Type="http://schemas.openxmlformats.org/officeDocument/2006/relationships/hyperlink" Target="mailto:henry@bruernfarms.co.uk" TargetMode="External"/><Relationship Id="rId122" Type="http://schemas.openxmlformats.org/officeDocument/2006/relationships/hyperlink" Target="mailto:henry@bruernfarms.co.uk" TargetMode="External"/><Relationship Id="rId143" Type="http://schemas.openxmlformats.org/officeDocument/2006/relationships/hyperlink" Target="mailto:nicki@nettlebedcreamery.com" TargetMode="External"/><Relationship Id="rId148" Type="http://schemas.openxmlformats.org/officeDocument/2006/relationships/hyperlink" Target="mailto:nicki@nettlebedcreamery.com" TargetMode="External"/><Relationship Id="rId164" Type="http://schemas.openxmlformats.org/officeDocument/2006/relationships/hyperlink" Target="mailto:cate@sandylanefarm.co.uk" TargetMode="External"/><Relationship Id="rId169" Type="http://schemas.openxmlformats.org/officeDocument/2006/relationships/hyperlink" Target="mailto:cate@sandylanefarm.co.uk" TargetMode="External"/><Relationship Id="rId185" Type="http://schemas.openxmlformats.org/officeDocument/2006/relationships/hyperlink" Target="mailto:shop@themarketgarden.co.uk" TargetMode="External"/><Relationship Id="rId4" Type="http://schemas.openxmlformats.org/officeDocument/2006/relationships/hyperlink" Target="mailto:office.blacklands@gmail.com" TargetMode="External"/><Relationship Id="rId9" Type="http://schemas.openxmlformats.org/officeDocument/2006/relationships/hyperlink" Target="mailto:office.blacklands@gmail.com" TargetMode="External"/><Relationship Id="rId180" Type="http://schemas.openxmlformats.org/officeDocument/2006/relationships/hyperlink" Target="mailto:shop@themarketgarden.co.uk" TargetMode="External"/><Relationship Id="rId210" Type="http://schemas.openxmlformats.org/officeDocument/2006/relationships/hyperlink" Target="mailto:rose@rosedalesorganicfarm.com" TargetMode="External"/><Relationship Id="rId215" Type="http://schemas.openxmlformats.org/officeDocument/2006/relationships/hyperlink" Target="mailto:rose@rosedalesorganicfarm.com" TargetMode="External"/><Relationship Id="rId26" Type="http://schemas.openxmlformats.org/officeDocument/2006/relationships/hyperlink" Target="mailto:harryfannon@gmail.com" TargetMode="External"/><Relationship Id="rId47" Type="http://schemas.openxmlformats.org/officeDocument/2006/relationships/hyperlink" Target="mailto:harryfannon@gmail.com" TargetMode="External"/><Relationship Id="rId68" Type="http://schemas.openxmlformats.org/officeDocument/2006/relationships/hyperlink" Target="mailto:soniaoliver@icloud.com" TargetMode="External"/><Relationship Id="rId89" Type="http://schemas.openxmlformats.org/officeDocument/2006/relationships/hyperlink" Target="mailto:bradley@oxfordcityfarm.org.uk" TargetMode="External"/><Relationship Id="rId112" Type="http://schemas.openxmlformats.org/officeDocument/2006/relationships/hyperlink" Target="mailto:henry@bruernfarms.co.uk" TargetMode="External"/><Relationship Id="rId133" Type="http://schemas.openxmlformats.org/officeDocument/2006/relationships/hyperlink" Target="mailto:nicki@nettlebedcreamery.com" TargetMode="External"/><Relationship Id="rId154" Type="http://schemas.openxmlformats.org/officeDocument/2006/relationships/hyperlink" Target="mailto:cate@sandylanefarm.co.uk" TargetMode="External"/><Relationship Id="rId175" Type="http://schemas.openxmlformats.org/officeDocument/2006/relationships/hyperlink" Target="mailto:cate@sandylanefarm.co.uk" TargetMode="External"/><Relationship Id="rId196" Type="http://schemas.openxmlformats.org/officeDocument/2006/relationships/hyperlink" Target="mailto:shop@themarketgarden.co.uk" TargetMode="External"/><Relationship Id="rId200" Type="http://schemas.openxmlformats.org/officeDocument/2006/relationships/hyperlink" Target="mailto:shop@themarketgarden.co.uk" TargetMode="External"/><Relationship Id="rId16" Type="http://schemas.openxmlformats.org/officeDocument/2006/relationships/hyperlink" Target="mailto:office.blacklands@gmail.com" TargetMode="External"/><Relationship Id="rId221" Type="http://schemas.openxmlformats.org/officeDocument/2006/relationships/hyperlink" Target="mailto:rose@rosedalesorganicfarm.com" TargetMode="External"/><Relationship Id="rId37" Type="http://schemas.openxmlformats.org/officeDocument/2006/relationships/hyperlink" Target="mailto:harryfannon@gmail.com" TargetMode="External"/><Relationship Id="rId58" Type="http://schemas.openxmlformats.org/officeDocument/2006/relationships/hyperlink" Target="mailto:soniaoliver@icloud.com" TargetMode="External"/><Relationship Id="rId79" Type="http://schemas.openxmlformats.org/officeDocument/2006/relationships/hyperlink" Target="mailto:bradley@oxfordcityfarm.org.uk" TargetMode="External"/><Relationship Id="rId102" Type="http://schemas.openxmlformats.org/officeDocument/2006/relationships/hyperlink" Target="mailto:henry@bruernfarms.co.uk" TargetMode="External"/><Relationship Id="rId123" Type="http://schemas.openxmlformats.org/officeDocument/2006/relationships/hyperlink" Target="mailto:henry@bruernfarms.co.uk" TargetMode="External"/><Relationship Id="rId144" Type="http://schemas.openxmlformats.org/officeDocument/2006/relationships/hyperlink" Target="mailto:nicki@nettlebedcreamery.com" TargetMode="External"/><Relationship Id="rId90" Type="http://schemas.openxmlformats.org/officeDocument/2006/relationships/hyperlink" Target="mailto:bradley@oxfordcityfarm.org.uk" TargetMode="External"/><Relationship Id="rId165" Type="http://schemas.openxmlformats.org/officeDocument/2006/relationships/hyperlink" Target="mailto:cate@sandylanefarm.co.uk" TargetMode="External"/><Relationship Id="rId186" Type="http://schemas.openxmlformats.org/officeDocument/2006/relationships/hyperlink" Target="mailto:shop@themarketgarden.co.uk" TargetMode="External"/><Relationship Id="rId211" Type="http://schemas.openxmlformats.org/officeDocument/2006/relationships/hyperlink" Target="mailto:rose@rosedalesorganicfarm.com" TargetMode="External"/><Relationship Id="rId27" Type="http://schemas.openxmlformats.org/officeDocument/2006/relationships/hyperlink" Target="mailto:harryfannon@gmail.com" TargetMode="External"/><Relationship Id="rId48" Type="http://schemas.openxmlformats.org/officeDocument/2006/relationships/hyperlink" Target="mailto:harryfannon@gmail.com" TargetMode="External"/><Relationship Id="rId69" Type="http://schemas.openxmlformats.org/officeDocument/2006/relationships/hyperlink" Target="mailto:soniaoliver@icloud.com" TargetMode="External"/><Relationship Id="rId113" Type="http://schemas.openxmlformats.org/officeDocument/2006/relationships/hyperlink" Target="mailto:henry@bruernfarms.co.uk" TargetMode="External"/><Relationship Id="rId134" Type="http://schemas.openxmlformats.org/officeDocument/2006/relationships/hyperlink" Target="mailto:nicki@nettlebedcreamery.com" TargetMode="External"/><Relationship Id="rId80" Type="http://schemas.openxmlformats.org/officeDocument/2006/relationships/hyperlink" Target="mailto:bradley@oxfordcityfarm.org.uk" TargetMode="External"/><Relationship Id="rId155" Type="http://schemas.openxmlformats.org/officeDocument/2006/relationships/hyperlink" Target="mailto:cate@sandylanefarm.co.uk" TargetMode="External"/><Relationship Id="rId176" Type="http://schemas.openxmlformats.org/officeDocument/2006/relationships/hyperlink" Target="mailto:cate@sandylanefarm.co.uk" TargetMode="External"/><Relationship Id="rId197" Type="http://schemas.openxmlformats.org/officeDocument/2006/relationships/hyperlink" Target="mailto:shop@themarketgarden.co.uk" TargetMode="External"/><Relationship Id="rId201" Type="http://schemas.openxmlformats.org/officeDocument/2006/relationships/hyperlink" Target="mailto:shop@themarketgarden.co.uk" TargetMode="External"/><Relationship Id="rId222" Type="http://schemas.openxmlformats.org/officeDocument/2006/relationships/hyperlink" Target="mailto:rose@rosedalesorganicfarm.com" TargetMode="External"/><Relationship Id="rId17" Type="http://schemas.openxmlformats.org/officeDocument/2006/relationships/hyperlink" Target="mailto:office.blacklands@gmail.com" TargetMode="External"/><Relationship Id="rId38" Type="http://schemas.openxmlformats.org/officeDocument/2006/relationships/hyperlink" Target="mailto:harryfannon@gmail.com" TargetMode="External"/><Relationship Id="rId59" Type="http://schemas.openxmlformats.org/officeDocument/2006/relationships/hyperlink" Target="mailto:soniaoliver@icloud.com" TargetMode="External"/><Relationship Id="rId103" Type="http://schemas.openxmlformats.org/officeDocument/2006/relationships/hyperlink" Target="mailto:henry@bruernfarms.co.uk" TargetMode="External"/><Relationship Id="rId124" Type="http://schemas.openxmlformats.org/officeDocument/2006/relationships/hyperlink" Target="mailto:henry@bruernfarms.co.uk" TargetMode="External"/><Relationship Id="rId70" Type="http://schemas.openxmlformats.org/officeDocument/2006/relationships/hyperlink" Target="mailto:soniaoliver@icloud.com" TargetMode="External"/><Relationship Id="rId91" Type="http://schemas.openxmlformats.org/officeDocument/2006/relationships/hyperlink" Target="mailto:bradley@oxfordcityfarm.org.uk" TargetMode="External"/><Relationship Id="rId145" Type="http://schemas.openxmlformats.org/officeDocument/2006/relationships/hyperlink" Target="mailto:nicki@nettlebedcreamery.com" TargetMode="External"/><Relationship Id="rId166" Type="http://schemas.openxmlformats.org/officeDocument/2006/relationships/hyperlink" Target="mailto:cate@sandylanefarm.co.uk" TargetMode="External"/><Relationship Id="rId187" Type="http://schemas.openxmlformats.org/officeDocument/2006/relationships/hyperlink" Target="mailto:shop@themarketgarden.co.uk" TargetMode="External"/><Relationship Id="rId1" Type="http://schemas.openxmlformats.org/officeDocument/2006/relationships/hyperlink" Target="mailto:office.blacklands@gmail.com" TargetMode="External"/><Relationship Id="rId212" Type="http://schemas.openxmlformats.org/officeDocument/2006/relationships/hyperlink" Target="mailto:rose@rosedalesorganicfarm.com" TargetMode="External"/><Relationship Id="rId28" Type="http://schemas.openxmlformats.org/officeDocument/2006/relationships/hyperlink" Target="mailto:harryfannon@gmail.com" TargetMode="External"/><Relationship Id="rId49" Type="http://schemas.openxmlformats.org/officeDocument/2006/relationships/hyperlink" Target="mailto:harryfannon@gmail.com" TargetMode="External"/><Relationship Id="rId114" Type="http://schemas.openxmlformats.org/officeDocument/2006/relationships/hyperlink" Target="mailto:henry@bruernfarms.co.uk" TargetMode="External"/><Relationship Id="rId60" Type="http://schemas.openxmlformats.org/officeDocument/2006/relationships/hyperlink" Target="mailto:soniaoliver@icloud.com" TargetMode="External"/><Relationship Id="rId81" Type="http://schemas.openxmlformats.org/officeDocument/2006/relationships/hyperlink" Target="mailto:bradley@oxfordcityfarm.org.uk" TargetMode="External"/><Relationship Id="rId135" Type="http://schemas.openxmlformats.org/officeDocument/2006/relationships/hyperlink" Target="mailto:nicki@nettlebedcreamery.com" TargetMode="External"/><Relationship Id="rId156" Type="http://schemas.openxmlformats.org/officeDocument/2006/relationships/hyperlink" Target="mailto:cate@sandylanefarm.co.uk" TargetMode="External"/><Relationship Id="rId177" Type="http://schemas.openxmlformats.org/officeDocument/2006/relationships/hyperlink" Target="mailto:cate@sandylanefarm.co.uk" TargetMode="External"/><Relationship Id="rId198" Type="http://schemas.openxmlformats.org/officeDocument/2006/relationships/hyperlink" Target="mailto:shop@themarketgarden.co.uk" TargetMode="External"/><Relationship Id="rId202" Type="http://schemas.openxmlformats.org/officeDocument/2006/relationships/hyperlink" Target="mailto:shop@themarketgarden.co.uk" TargetMode="External"/><Relationship Id="rId223" Type="http://schemas.openxmlformats.org/officeDocument/2006/relationships/hyperlink" Target="mailto:rose@rosedalesorganicfarm.com" TargetMode="External"/><Relationship Id="rId18" Type="http://schemas.openxmlformats.org/officeDocument/2006/relationships/hyperlink" Target="mailto:office.blacklands@gmail.com" TargetMode="External"/><Relationship Id="rId39" Type="http://schemas.openxmlformats.org/officeDocument/2006/relationships/hyperlink" Target="mailto:harryfannon@gmail.com" TargetMode="External"/><Relationship Id="rId50" Type="http://schemas.openxmlformats.org/officeDocument/2006/relationships/hyperlink" Target="mailto:harryfannon@gmail.com" TargetMode="External"/><Relationship Id="rId104" Type="http://schemas.openxmlformats.org/officeDocument/2006/relationships/hyperlink" Target="mailto:henry@bruernfarms.co.uk" TargetMode="External"/><Relationship Id="rId125" Type="http://schemas.openxmlformats.org/officeDocument/2006/relationships/hyperlink" Target="mailto:henry@bruernfarms.co.uk" TargetMode="External"/><Relationship Id="rId146" Type="http://schemas.openxmlformats.org/officeDocument/2006/relationships/hyperlink" Target="mailto:nicki@nettlebedcreamery.com" TargetMode="External"/><Relationship Id="rId167" Type="http://schemas.openxmlformats.org/officeDocument/2006/relationships/hyperlink" Target="mailto:cate@sandylanefarm.co.uk" TargetMode="External"/><Relationship Id="rId188" Type="http://schemas.openxmlformats.org/officeDocument/2006/relationships/hyperlink" Target="mailto:shop@themarketgarden.co.uk" TargetMode="External"/><Relationship Id="rId71" Type="http://schemas.openxmlformats.org/officeDocument/2006/relationships/hyperlink" Target="mailto:soniaoliver@icloud.com" TargetMode="External"/><Relationship Id="rId92" Type="http://schemas.openxmlformats.org/officeDocument/2006/relationships/hyperlink" Target="mailto:bradley@oxfordcityfarm.org.uk" TargetMode="External"/><Relationship Id="rId213" Type="http://schemas.openxmlformats.org/officeDocument/2006/relationships/hyperlink" Target="mailto:rose@rosedalesorganicfarm.com" TargetMode="External"/><Relationship Id="rId2" Type="http://schemas.openxmlformats.org/officeDocument/2006/relationships/hyperlink" Target="mailto:office.blacklands@gmail.com" TargetMode="External"/><Relationship Id="rId29" Type="http://schemas.openxmlformats.org/officeDocument/2006/relationships/hyperlink" Target="mailto:harryfannon@gmail.com" TargetMode="External"/><Relationship Id="rId40" Type="http://schemas.openxmlformats.org/officeDocument/2006/relationships/hyperlink" Target="mailto:harryfannon@gmail.com" TargetMode="External"/><Relationship Id="rId115" Type="http://schemas.openxmlformats.org/officeDocument/2006/relationships/hyperlink" Target="mailto:henry@bruernfarms.co.uk" TargetMode="External"/><Relationship Id="rId136" Type="http://schemas.openxmlformats.org/officeDocument/2006/relationships/hyperlink" Target="mailto:nicki@nettlebedcreamery.com" TargetMode="External"/><Relationship Id="rId157" Type="http://schemas.openxmlformats.org/officeDocument/2006/relationships/hyperlink" Target="mailto:cate@sandylanefarm.co.uk" TargetMode="External"/><Relationship Id="rId178" Type="http://schemas.openxmlformats.org/officeDocument/2006/relationships/hyperlink" Target="mailto:cate@sandylanefarm.co.uk" TargetMode="External"/><Relationship Id="rId61" Type="http://schemas.openxmlformats.org/officeDocument/2006/relationships/hyperlink" Target="mailto:soniaoliver@icloud.com" TargetMode="External"/><Relationship Id="rId82" Type="http://schemas.openxmlformats.org/officeDocument/2006/relationships/hyperlink" Target="mailto:bradley@oxfordcityfarm.org.uk" TargetMode="External"/><Relationship Id="rId199" Type="http://schemas.openxmlformats.org/officeDocument/2006/relationships/hyperlink" Target="mailto:shop@themarketgarden.co.uk" TargetMode="External"/><Relationship Id="rId203" Type="http://schemas.openxmlformats.org/officeDocument/2006/relationships/hyperlink" Target="mailto:shop@themarketgarden.co.uk" TargetMode="External"/><Relationship Id="rId19" Type="http://schemas.openxmlformats.org/officeDocument/2006/relationships/hyperlink" Target="mailto:office.blacklands@gmail.com" TargetMode="External"/><Relationship Id="rId224" Type="http://schemas.openxmlformats.org/officeDocument/2006/relationships/hyperlink" Target="mailto:rose@rosedalesorganicfarm.com" TargetMode="External"/><Relationship Id="rId30" Type="http://schemas.openxmlformats.org/officeDocument/2006/relationships/hyperlink" Target="mailto:harryfannon@gmail.com" TargetMode="External"/><Relationship Id="rId105" Type="http://schemas.openxmlformats.org/officeDocument/2006/relationships/hyperlink" Target="mailto:henry@bruernfarms.co.uk" TargetMode="External"/><Relationship Id="rId126" Type="http://schemas.openxmlformats.org/officeDocument/2006/relationships/hyperlink" Target="mailto:henry@bruernfarms.co.uk" TargetMode="External"/><Relationship Id="rId147" Type="http://schemas.openxmlformats.org/officeDocument/2006/relationships/hyperlink" Target="mailto:nicki@nettlebedcreamery.com" TargetMode="External"/><Relationship Id="rId168" Type="http://schemas.openxmlformats.org/officeDocument/2006/relationships/hyperlink" Target="mailto:cate@sandylanefarm.co.uk" TargetMode="External"/><Relationship Id="rId51" Type="http://schemas.openxmlformats.org/officeDocument/2006/relationships/hyperlink" Target="mailto:soniaoliver@icloud.com" TargetMode="External"/><Relationship Id="rId72" Type="http://schemas.openxmlformats.org/officeDocument/2006/relationships/hyperlink" Target="mailto:soniaoliver@icloud.com" TargetMode="External"/><Relationship Id="rId93" Type="http://schemas.openxmlformats.org/officeDocument/2006/relationships/hyperlink" Target="mailto:bradley@oxfordcityfarm.org.uk" TargetMode="External"/><Relationship Id="rId189" Type="http://schemas.openxmlformats.org/officeDocument/2006/relationships/hyperlink" Target="mailto:shop@themarketgarden.co.u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blacklandsorganics.ooooby.org/" TargetMode="External"/><Relationship Id="rId3" Type="http://schemas.openxmlformats.org/officeDocument/2006/relationships/hyperlink" Target="http://www.nettlebedcreamery.com/" TargetMode="External"/><Relationship Id="rId7" Type="http://schemas.openxmlformats.org/officeDocument/2006/relationships/hyperlink" Target="https://www.willowbrookfarm.co.uk/" TargetMode="External"/><Relationship Id="rId2" Type="http://schemas.openxmlformats.org/officeDocument/2006/relationships/hyperlink" Target="http://www.oxfordcityfarm.org.uk/" TargetMode="External"/><Relationship Id="rId1" Type="http://schemas.openxmlformats.org/officeDocument/2006/relationships/hyperlink" Target="https://bruernfarms.co.uk/" TargetMode="External"/><Relationship Id="rId6" Type="http://schemas.openxmlformats.org/officeDocument/2006/relationships/hyperlink" Target="http://sandylanefarm.co.uk/" TargetMode="External"/><Relationship Id="rId5" Type="http://schemas.openxmlformats.org/officeDocument/2006/relationships/hyperlink" Target="http://ww.rosedalesorganicfarm.com/" TargetMode="External"/><Relationship Id="rId4" Type="http://schemas.openxmlformats.org/officeDocument/2006/relationships/hyperlink" Target="https://www.northastonfarms.co.uk/"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498"/>
  <sheetViews>
    <sheetView showGridLines="0" tabSelected="1" workbookViewId="0">
      <pane xSplit="8" ySplit="3" topLeftCell="AB4" activePane="bottomRight" state="frozen"/>
      <selection pane="topRight" activeCell="J1" sqref="J1"/>
      <selection pane="bottomLeft" activeCell="A4" sqref="A4"/>
      <selection pane="bottomRight" activeCell="D3" sqref="D3"/>
    </sheetView>
  </sheetViews>
  <sheetFormatPr baseColWidth="10" defaultColWidth="12.5" defaultRowHeight="15.75" customHeight="1" x14ac:dyDescent="0.15"/>
  <cols>
    <col min="1" max="1" width="27.1640625" customWidth="1"/>
    <col min="2" max="2" width="17.33203125" customWidth="1"/>
    <col min="3" max="3" width="16.5" customWidth="1"/>
    <col min="4" max="4" width="11.5" customWidth="1"/>
    <col min="5" max="5" width="9.5" customWidth="1"/>
    <col min="6" max="6" width="8.83203125" customWidth="1"/>
    <col min="7" max="7" width="10" customWidth="1"/>
    <col min="8" max="8" width="19.83203125" style="58" hidden="1" customWidth="1"/>
    <col min="9" max="9" width="10.6640625" customWidth="1"/>
    <col min="10" max="10" width="7.1640625" customWidth="1"/>
    <col min="11" max="11" width="7" customWidth="1"/>
    <col min="12" max="12" width="7.1640625" customWidth="1"/>
    <col min="13" max="13" width="7" customWidth="1"/>
    <col min="14" max="14" width="8.1640625" customWidth="1"/>
    <col min="15" max="39" width="7" customWidth="1"/>
  </cols>
  <sheetData>
    <row r="1" spans="1:45" ht="18" customHeight="1" x14ac:dyDescent="0.15">
      <c r="A1" s="1"/>
      <c r="B1" s="1"/>
      <c r="C1" s="1"/>
      <c r="D1" s="1"/>
      <c r="E1" s="1"/>
      <c r="F1" s="1"/>
      <c r="G1" s="1"/>
      <c r="H1" s="1"/>
      <c r="I1" s="127" t="s">
        <v>0</v>
      </c>
      <c r="J1" s="127"/>
      <c r="K1" s="127"/>
      <c r="L1" s="127"/>
      <c r="M1" s="127"/>
      <c r="N1" s="127"/>
      <c r="O1" s="127"/>
      <c r="P1" s="127"/>
      <c r="Q1" s="127"/>
      <c r="R1" s="2"/>
      <c r="S1" s="2"/>
      <c r="T1" s="2"/>
      <c r="U1" s="2"/>
      <c r="V1" s="2"/>
      <c r="W1" s="2"/>
      <c r="X1" s="2"/>
      <c r="AF1" s="2"/>
      <c r="AG1" s="2"/>
      <c r="AH1" s="2"/>
      <c r="AI1" s="2"/>
      <c r="AJ1" s="2"/>
      <c r="AK1" s="2"/>
      <c r="AL1" s="2"/>
      <c r="AM1" s="2"/>
    </row>
    <row r="2" spans="1:45" ht="22.5" customHeight="1" x14ac:dyDescent="0.15">
      <c r="A2" s="125" t="s">
        <v>1</v>
      </c>
      <c r="B2" s="126"/>
      <c r="C2" s="126"/>
      <c r="D2" s="126"/>
      <c r="E2" s="126"/>
      <c r="F2" s="126"/>
      <c r="G2" s="126"/>
      <c r="H2" s="60"/>
      <c r="I2" s="128"/>
      <c r="J2" s="128"/>
      <c r="K2" s="128"/>
      <c r="L2" s="128"/>
      <c r="M2" s="128"/>
      <c r="N2" s="128"/>
      <c r="O2" s="128"/>
      <c r="P2" s="128"/>
      <c r="Q2" s="128"/>
      <c r="T2" s="115"/>
      <c r="U2" s="116"/>
      <c r="V2" s="116"/>
      <c r="W2" s="116"/>
      <c r="X2" s="116"/>
      <c r="Y2" s="116" t="str">
        <f ca="1">IFERROR(__xludf.DUMMYFUNCTION("TRANSPOSE(UNIQUE('Buyer Contact Info'!P1:P999))"),"")</f>
        <v/>
      </c>
      <c r="Z2" s="120"/>
      <c r="AA2" s="120"/>
      <c r="AB2" s="120"/>
      <c r="AC2" s="120"/>
      <c r="AD2" s="120"/>
      <c r="AE2" s="120"/>
      <c r="AF2" s="120"/>
      <c r="AG2" s="120"/>
      <c r="AH2" s="120"/>
      <c r="AI2" s="120"/>
      <c r="AJ2" s="120"/>
      <c r="AK2" s="120"/>
      <c r="AL2" s="120"/>
      <c r="AM2" s="120"/>
      <c r="AN2" s="121"/>
      <c r="AO2" s="121"/>
      <c r="AP2" s="121"/>
      <c r="AQ2" s="121"/>
      <c r="AR2" s="121"/>
      <c r="AS2" s="121"/>
    </row>
    <row r="3" spans="1:45" ht="45.75" customHeight="1" x14ac:dyDescent="0.15">
      <c r="A3" s="4" t="s">
        <v>2</v>
      </c>
      <c r="B3" s="5" t="s">
        <v>3</v>
      </c>
      <c r="C3" s="5" t="s">
        <v>4</v>
      </c>
      <c r="D3" s="5" t="s">
        <v>5</v>
      </c>
      <c r="E3" s="6" t="s">
        <v>6</v>
      </c>
      <c r="F3" s="7" t="s">
        <v>7</v>
      </c>
      <c r="G3" s="7" t="s">
        <v>8</v>
      </c>
      <c r="H3" s="61" t="s">
        <v>9</v>
      </c>
      <c r="I3" s="51" t="s">
        <v>10</v>
      </c>
      <c r="J3" s="3" t="s">
        <v>11</v>
      </c>
      <c r="K3" s="3" t="s">
        <v>12</v>
      </c>
      <c r="L3" s="3" t="s">
        <v>13</v>
      </c>
      <c r="M3" s="3" t="s">
        <v>14</v>
      </c>
      <c r="N3" s="3" t="s">
        <v>15</v>
      </c>
      <c r="O3" s="3" t="s">
        <v>16</v>
      </c>
      <c r="P3" s="3" t="s">
        <v>17</v>
      </c>
      <c r="Q3" s="3" t="s">
        <v>18</v>
      </c>
      <c r="R3" s="3" t="s">
        <v>19</v>
      </c>
      <c r="S3" s="3" t="s">
        <v>20</v>
      </c>
      <c r="T3" s="113" t="s">
        <v>21</v>
      </c>
      <c r="U3" s="114"/>
      <c r="V3" s="114"/>
      <c r="W3" s="114"/>
      <c r="X3" s="114"/>
      <c r="Y3" s="114"/>
      <c r="Z3" s="114"/>
      <c r="AA3" s="114"/>
      <c r="AB3" s="114"/>
      <c r="AC3" s="114"/>
      <c r="AD3" s="114"/>
      <c r="AE3" s="114"/>
      <c r="AF3" s="114"/>
      <c r="AG3" s="114"/>
      <c r="AH3" s="114"/>
      <c r="AI3" s="114"/>
      <c r="AJ3" s="114"/>
      <c r="AK3" s="114"/>
      <c r="AL3" s="114"/>
      <c r="AM3" s="114"/>
    </row>
    <row r="4" spans="1:45" ht="14" x14ac:dyDescent="0.15">
      <c r="A4" s="8" t="s">
        <v>22</v>
      </c>
      <c r="B4" s="9" t="s">
        <v>23</v>
      </c>
      <c r="C4" s="9" t="s">
        <v>24</v>
      </c>
      <c r="D4" s="9" t="s">
        <v>25</v>
      </c>
      <c r="E4" s="10">
        <v>4.5</v>
      </c>
      <c r="F4" s="9">
        <v>20</v>
      </c>
      <c r="G4" s="52">
        <f t="shared" ref="G4:G35" si="0">IF(F4=0,"",F4-SUM(J4:AM4))</f>
        <v>4</v>
      </c>
      <c r="H4" s="55" t="s">
        <v>26</v>
      </c>
      <c r="I4" s="11"/>
      <c r="J4" s="12" cm="1">
        <f t="array" ref="J4:J498">'Balliol Order Page'!J6:J500</f>
        <v>0</v>
      </c>
      <c r="K4" s="12" cm="1">
        <f t="array" ref="K4:K498">'Exeter Order Page '!J6:J500</f>
        <v>0</v>
      </c>
      <c r="L4" s="12" cm="1">
        <f t="array" ref="L4:L498">'Green Templeton Order Page'!J6:J500</f>
        <v>6</v>
      </c>
      <c r="M4" s="12" cm="1">
        <f t="array" ref="M4:M498">'Jesus Order Page'!J6:J500</f>
        <v>0</v>
      </c>
      <c r="N4" s="12" cm="1">
        <f t="array" ref="N4:N498">'LMH Order Page'!J6:J500</f>
        <v>0</v>
      </c>
      <c r="O4" s="12" cm="1">
        <f t="array" ref="O4:O498">'OMA Order Page'!J6:J500</f>
        <v>0</v>
      </c>
      <c r="P4" s="12" cm="1">
        <f t="array" ref="P4:P498">'Queen''s Order Page'!J6:J500</f>
        <v>10</v>
      </c>
      <c r="Q4" s="12" cm="1">
        <f t="array" ref="Q4:Q498">'St. Anne''s Order Page'!J6:J500</f>
        <v>0</v>
      </c>
      <c r="R4" s="12" cm="1">
        <f t="array" ref="R4:R498">'St. Peter''s Order Page'!J6:J500</f>
        <v>0</v>
      </c>
      <c r="S4" s="12" cm="1">
        <f t="array" ref="S4:S498">'University Order Page'!J6:J500</f>
        <v>0</v>
      </c>
      <c r="T4" s="12" cm="1">
        <f t="array" ref="T4:T498">'Wolfson Order Page'!J6:J500</f>
        <v>0</v>
      </c>
      <c r="U4" s="12"/>
      <c r="V4" s="12"/>
      <c r="W4" s="12"/>
      <c r="X4" s="12"/>
      <c r="Y4" s="12"/>
      <c r="Z4" s="12"/>
      <c r="AA4" s="12"/>
      <c r="AB4" s="12"/>
      <c r="AC4" s="12"/>
      <c r="AD4" s="12"/>
      <c r="AE4" s="12"/>
      <c r="AF4" s="12"/>
      <c r="AG4" s="12"/>
      <c r="AH4" s="12"/>
      <c r="AI4" s="12"/>
      <c r="AJ4" s="12"/>
      <c r="AK4" s="12"/>
      <c r="AL4" s="12"/>
      <c r="AM4" s="12"/>
    </row>
    <row r="5" spans="1:45" ht="14" x14ac:dyDescent="0.15">
      <c r="A5" s="8" t="s">
        <v>22</v>
      </c>
      <c r="B5" s="9" t="s">
        <v>27</v>
      </c>
      <c r="C5" s="9"/>
      <c r="D5" s="9" t="s">
        <v>25</v>
      </c>
      <c r="E5" s="10">
        <v>4.5</v>
      </c>
      <c r="F5" s="9">
        <v>20</v>
      </c>
      <c r="G5" s="52">
        <f t="shared" si="0"/>
        <v>15</v>
      </c>
      <c r="H5" s="55" t="s">
        <v>26</v>
      </c>
      <c r="I5" s="13"/>
      <c r="J5" s="12">
        <v>0</v>
      </c>
      <c r="K5" s="14">
        <v>0</v>
      </c>
      <c r="L5" s="14">
        <v>0</v>
      </c>
      <c r="M5" s="14">
        <v>0</v>
      </c>
      <c r="N5" s="14">
        <v>0</v>
      </c>
      <c r="O5" s="14">
        <v>0</v>
      </c>
      <c r="P5" s="14">
        <v>5</v>
      </c>
      <c r="Q5" s="14">
        <v>0</v>
      </c>
      <c r="R5" s="14">
        <v>0</v>
      </c>
      <c r="S5" s="14">
        <v>0</v>
      </c>
      <c r="T5" s="14">
        <v>0</v>
      </c>
      <c r="U5" s="14"/>
      <c r="V5" s="14"/>
      <c r="W5" s="14"/>
      <c r="X5" s="14"/>
      <c r="Y5" s="14"/>
      <c r="Z5" s="14"/>
      <c r="AA5" s="14"/>
      <c r="AB5" s="14"/>
      <c r="AC5" s="14"/>
      <c r="AD5" s="14"/>
      <c r="AE5" s="14"/>
      <c r="AF5" s="14"/>
      <c r="AG5" s="14"/>
      <c r="AH5" s="14"/>
      <c r="AI5" s="14"/>
      <c r="AJ5" s="14"/>
      <c r="AK5" s="14"/>
      <c r="AL5" s="14"/>
      <c r="AM5" s="14"/>
    </row>
    <row r="6" spans="1:45" ht="14" x14ac:dyDescent="0.15">
      <c r="A6" s="8" t="s">
        <v>22</v>
      </c>
      <c r="B6" s="9" t="s">
        <v>28</v>
      </c>
      <c r="C6" s="9"/>
      <c r="D6" s="9" t="s">
        <v>25</v>
      </c>
      <c r="E6" s="10">
        <v>15</v>
      </c>
      <c r="F6" s="9">
        <v>2</v>
      </c>
      <c r="G6" s="52">
        <f t="shared" si="0"/>
        <v>0</v>
      </c>
      <c r="H6" s="55" t="s">
        <v>26</v>
      </c>
      <c r="I6" s="13"/>
      <c r="J6" s="12">
        <v>0</v>
      </c>
      <c r="K6" s="14">
        <v>0</v>
      </c>
      <c r="L6" s="14">
        <v>1</v>
      </c>
      <c r="M6" s="14">
        <v>0</v>
      </c>
      <c r="N6" s="14">
        <v>1</v>
      </c>
      <c r="O6" s="14">
        <v>0</v>
      </c>
      <c r="P6" s="14">
        <v>0</v>
      </c>
      <c r="Q6" s="14">
        <v>0</v>
      </c>
      <c r="R6" s="14">
        <v>0</v>
      </c>
      <c r="S6" s="14">
        <v>0</v>
      </c>
      <c r="T6" s="14">
        <v>0</v>
      </c>
      <c r="U6" s="14"/>
      <c r="V6" s="14"/>
      <c r="W6" s="14"/>
      <c r="X6" s="14"/>
      <c r="Y6" s="14"/>
      <c r="Z6" s="14"/>
      <c r="AA6" s="14"/>
      <c r="AB6" s="14"/>
      <c r="AC6" s="14"/>
      <c r="AD6" s="14"/>
      <c r="AE6" s="14"/>
      <c r="AF6" s="14"/>
      <c r="AG6" s="14"/>
      <c r="AH6" s="14"/>
      <c r="AI6" s="14"/>
      <c r="AJ6" s="14"/>
      <c r="AK6" s="14"/>
      <c r="AL6" s="14"/>
      <c r="AM6" s="14"/>
    </row>
    <row r="7" spans="1:45" ht="14" x14ac:dyDescent="0.15">
      <c r="A7" s="8" t="s">
        <v>22</v>
      </c>
      <c r="B7" s="9" t="s">
        <v>29</v>
      </c>
      <c r="C7" s="9"/>
      <c r="D7" s="9" t="s">
        <v>25</v>
      </c>
      <c r="E7" s="10">
        <v>2.7</v>
      </c>
      <c r="F7" s="9">
        <v>50</v>
      </c>
      <c r="G7" s="68">
        <f t="shared" si="0"/>
        <v>15</v>
      </c>
      <c r="H7" s="55" t="s">
        <v>26</v>
      </c>
      <c r="I7" s="13"/>
      <c r="J7" s="12">
        <v>0</v>
      </c>
      <c r="K7" s="14">
        <v>0</v>
      </c>
      <c r="L7" s="14">
        <v>5</v>
      </c>
      <c r="M7" s="14">
        <v>0</v>
      </c>
      <c r="N7" s="14">
        <v>25</v>
      </c>
      <c r="O7" s="14">
        <v>0</v>
      </c>
      <c r="P7" s="14">
        <v>5</v>
      </c>
      <c r="Q7" s="14">
        <v>0</v>
      </c>
      <c r="R7" s="14">
        <v>0</v>
      </c>
      <c r="S7" s="14">
        <v>0</v>
      </c>
      <c r="T7" s="14">
        <v>0</v>
      </c>
      <c r="U7" s="14"/>
      <c r="V7" s="14"/>
      <c r="W7" s="14"/>
      <c r="X7" s="14"/>
      <c r="Y7" s="14"/>
      <c r="Z7" s="14"/>
      <c r="AA7" s="14"/>
      <c r="AB7" s="14"/>
      <c r="AC7" s="14"/>
      <c r="AD7" s="14"/>
      <c r="AE7" s="14"/>
      <c r="AF7" s="14"/>
      <c r="AG7" s="14"/>
      <c r="AH7" s="14"/>
      <c r="AI7" s="14"/>
      <c r="AJ7" s="14"/>
      <c r="AK7" s="14"/>
      <c r="AL7" s="14"/>
      <c r="AM7" s="14"/>
    </row>
    <row r="8" spans="1:45" ht="14" x14ac:dyDescent="0.15">
      <c r="A8" s="8" t="s">
        <v>22</v>
      </c>
      <c r="B8" s="9" t="s">
        <v>30</v>
      </c>
      <c r="C8" s="9"/>
      <c r="D8" s="9" t="s">
        <v>25</v>
      </c>
      <c r="E8" s="10">
        <v>10</v>
      </c>
      <c r="F8" s="9">
        <v>5</v>
      </c>
      <c r="G8" s="52">
        <f t="shared" si="0"/>
        <v>4.5</v>
      </c>
      <c r="H8" s="55" t="s">
        <v>26</v>
      </c>
      <c r="I8" s="13"/>
      <c r="J8" s="12">
        <v>0</v>
      </c>
      <c r="K8" s="14">
        <v>0</v>
      </c>
      <c r="L8" s="14">
        <v>0.5</v>
      </c>
      <c r="M8" s="14">
        <v>0</v>
      </c>
      <c r="N8" s="14">
        <v>0</v>
      </c>
      <c r="O8" s="14">
        <v>0</v>
      </c>
      <c r="P8" s="14">
        <v>0</v>
      </c>
      <c r="Q8" s="14">
        <v>0</v>
      </c>
      <c r="R8" s="14">
        <v>0</v>
      </c>
      <c r="S8" s="14">
        <v>0</v>
      </c>
      <c r="T8" s="14">
        <v>0</v>
      </c>
      <c r="U8" s="14"/>
      <c r="V8" s="14"/>
      <c r="W8" s="14"/>
      <c r="X8" s="14"/>
      <c r="Y8" s="14"/>
      <c r="Z8" s="14"/>
      <c r="AA8" s="14"/>
      <c r="AB8" s="14"/>
      <c r="AC8" s="14"/>
      <c r="AD8" s="14"/>
      <c r="AE8" s="14"/>
      <c r="AF8" s="14"/>
      <c r="AG8" s="14"/>
      <c r="AH8" s="14"/>
      <c r="AI8" s="14"/>
      <c r="AJ8" s="14"/>
      <c r="AK8" s="14"/>
      <c r="AL8" s="14"/>
      <c r="AM8" s="14"/>
    </row>
    <row r="9" spans="1:45" ht="14" x14ac:dyDescent="0.15">
      <c r="A9" s="8" t="s">
        <v>22</v>
      </c>
      <c r="B9" s="9"/>
      <c r="C9" s="9"/>
      <c r="D9" s="9"/>
      <c r="E9" s="10"/>
      <c r="F9" s="9"/>
      <c r="G9" s="52" t="str">
        <f t="shared" si="0"/>
        <v/>
      </c>
      <c r="H9" s="55" t="s">
        <v>26</v>
      </c>
      <c r="I9" s="13"/>
      <c r="J9" s="12">
        <v>0</v>
      </c>
      <c r="K9" s="14">
        <v>0</v>
      </c>
      <c r="L9" s="14">
        <v>0</v>
      </c>
      <c r="M9" s="14">
        <v>0</v>
      </c>
      <c r="N9" s="14">
        <v>0</v>
      </c>
      <c r="O9" s="14">
        <v>0</v>
      </c>
      <c r="P9" s="14">
        <v>0</v>
      </c>
      <c r="Q9" s="14">
        <v>0</v>
      </c>
      <c r="R9" s="14">
        <v>0</v>
      </c>
      <c r="S9" s="14">
        <v>0</v>
      </c>
      <c r="T9" s="14">
        <v>0</v>
      </c>
      <c r="U9" s="14"/>
      <c r="V9" s="14"/>
      <c r="W9" s="14"/>
      <c r="X9" s="14"/>
      <c r="Y9" s="14"/>
      <c r="Z9" s="14"/>
      <c r="AA9" s="14"/>
      <c r="AB9" s="14"/>
      <c r="AC9" s="14"/>
      <c r="AD9" s="14"/>
      <c r="AE9" s="14"/>
      <c r="AF9" s="14"/>
      <c r="AG9" s="14"/>
      <c r="AH9" s="14"/>
      <c r="AI9" s="14"/>
      <c r="AJ9" s="14"/>
      <c r="AK9" s="14"/>
      <c r="AL9" s="14"/>
      <c r="AM9" s="14"/>
    </row>
    <row r="10" spans="1:45" ht="14" x14ac:dyDescent="0.15">
      <c r="A10" s="8" t="s">
        <v>22</v>
      </c>
      <c r="B10" s="9"/>
      <c r="C10" s="9"/>
      <c r="D10" s="9"/>
      <c r="E10" s="10"/>
      <c r="F10" s="9"/>
      <c r="G10" s="52" t="str">
        <f t="shared" si="0"/>
        <v/>
      </c>
      <c r="H10" s="55" t="s">
        <v>26</v>
      </c>
      <c r="I10" s="13"/>
      <c r="J10" s="12">
        <v>0</v>
      </c>
      <c r="K10" s="14">
        <v>0</v>
      </c>
      <c r="L10" s="14">
        <v>0</v>
      </c>
      <c r="M10" s="14">
        <v>0</v>
      </c>
      <c r="N10" s="14">
        <v>0</v>
      </c>
      <c r="O10" s="14">
        <v>0</v>
      </c>
      <c r="P10" s="14">
        <v>0</v>
      </c>
      <c r="Q10" s="14">
        <v>0</v>
      </c>
      <c r="R10" s="14">
        <v>0</v>
      </c>
      <c r="S10" s="14">
        <v>0</v>
      </c>
      <c r="T10" s="14">
        <v>0</v>
      </c>
      <c r="U10" s="14"/>
      <c r="V10" s="14"/>
      <c r="W10" s="14"/>
      <c r="X10" s="14"/>
      <c r="Y10" s="14"/>
      <c r="Z10" s="14"/>
      <c r="AA10" s="14"/>
      <c r="AB10" s="14"/>
      <c r="AC10" s="14"/>
      <c r="AD10" s="14"/>
      <c r="AE10" s="14"/>
      <c r="AF10" s="14"/>
      <c r="AG10" s="14"/>
      <c r="AH10" s="14"/>
      <c r="AI10" s="14"/>
      <c r="AJ10" s="14"/>
      <c r="AK10" s="14"/>
      <c r="AL10" s="14"/>
      <c r="AM10" s="14"/>
    </row>
    <row r="11" spans="1:45" ht="14" x14ac:dyDescent="0.15">
      <c r="A11" s="8" t="s">
        <v>22</v>
      </c>
      <c r="B11" s="9"/>
      <c r="C11" s="9"/>
      <c r="D11" s="9"/>
      <c r="E11" s="10"/>
      <c r="F11" s="9"/>
      <c r="G11" s="52" t="str">
        <f t="shared" si="0"/>
        <v/>
      </c>
      <c r="H11" s="55" t="s">
        <v>26</v>
      </c>
      <c r="I11" s="13"/>
      <c r="J11" s="12">
        <v>0</v>
      </c>
      <c r="K11" s="14">
        <v>0</v>
      </c>
      <c r="L11" s="14">
        <v>0</v>
      </c>
      <c r="M11" s="14">
        <v>0</v>
      </c>
      <c r="N11" s="14">
        <v>0</v>
      </c>
      <c r="O11" s="14">
        <v>0</v>
      </c>
      <c r="P11" s="14">
        <v>0</v>
      </c>
      <c r="Q11" s="14">
        <v>0</v>
      </c>
      <c r="R11" s="14">
        <v>0</v>
      </c>
      <c r="S11" s="14">
        <v>0</v>
      </c>
      <c r="T11" s="14">
        <v>0</v>
      </c>
      <c r="U11" s="14"/>
      <c r="V11" s="14"/>
      <c r="W11" s="14"/>
      <c r="X11" s="14"/>
      <c r="Y11" s="14"/>
      <c r="Z11" s="14"/>
      <c r="AA11" s="14"/>
      <c r="AB11" s="14"/>
      <c r="AC11" s="14"/>
      <c r="AD11" s="14"/>
      <c r="AE11" s="14"/>
      <c r="AF11" s="14"/>
      <c r="AG11" s="14"/>
      <c r="AH11" s="14"/>
      <c r="AI11" s="14"/>
      <c r="AJ11" s="14"/>
      <c r="AK11" s="14"/>
      <c r="AL11" s="14"/>
      <c r="AM11" s="14"/>
    </row>
    <row r="12" spans="1:45" ht="14" x14ac:dyDescent="0.15">
      <c r="A12" s="8" t="s">
        <v>22</v>
      </c>
      <c r="B12" s="9"/>
      <c r="C12" s="9"/>
      <c r="D12" s="9"/>
      <c r="E12" s="10"/>
      <c r="F12" s="9"/>
      <c r="G12" s="52" t="str">
        <f t="shared" si="0"/>
        <v/>
      </c>
      <c r="H12" s="55" t="s">
        <v>26</v>
      </c>
      <c r="I12" s="13"/>
      <c r="J12" s="12">
        <v>0</v>
      </c>
      <c r="K12" s="14">
        <v>0</v>
      </c>
      <c r="L12" s="14">
        <v>0</v>
      </c>
      <c r="M12" s="14">
        <v>0</v>
      </c>
      <c r="N12" s="14">
        <v>0</v>
      </c>
      <c r="O12" s="14">
        <v>0</v>
      </c>
      <c r="P12" s="14">
        <v>0</v>
      </c>
      <c r="Q12" s="14">
        <v>0</v>
      </c>
      <c r="R12" s="14">
        <v>0</v>
      </c>
      <c r="S12" s="14">
        <v>0</v>
      </c>
      <c r="T12" s="14">
        <v>0</v>
      </c>
      <c r="U12" s="14"/>
      <c r="V12" s="14"/>
      <c r="W12" s="14"/>
      <c r="X12" s="14"/>
      <c r="Y12" s="14"/>
      <c r="Z12" s="14"/>
      <c r="AA12" s="14"/>
      <c r="AB12" s="14"/>
      <c r="AC12" s="14"/>
      <c r="AD12" s="14"/>
      <c r="AE12" s="14"/>
      <c r="AF12" s="14"/>
      <c r="AG12" s="14"/>
      <c r="AH12" s="14"/>
      <c r="AI12" s="14"/>
      <c r="AJ12" s="14"/>
      <c r="AK12" s="14"/>
      <c r="AL12" s="14"/>
      <c r="AM12" s="14"/>
    </row>
    <row r="13" spans="1:45" ht="14" x14ac:dyDescent="0.15">
      <c r="A13" s="8" t="s">
        <v>22</v>
      </c>
      <c r="B13" s="9"/>
      <c r="C13" s="9"/>
      <c r="D13" s="9"/>
      <c r="E13" s="10"/>
      <c r="F13" s="9"/>
      <c r="G13" s="52" t="str">
        <f t="shared" si="0"/>
        <v/>
      </c>
      <c r="H13" s="55" t="s">
        <v>26</v>
      </c>
      <c r="I13" s="13"/>
      <c r="J13" s="12">
        <v>0</v>
      </c>
      <c r="K13" s="14">
        <v>0</v>
      </c>
      <c r="L13" s="14">
        <v>0</v>
      </c>
      <c r="M13" s="14">
        <v>0</v>
      </c>
      <c r="N13" s="14">
        <v>0</v>
      </c>
      <c r="O13" s="14">
        <v>0</v>
      </c>
      <c r="P13" s="14">
        <v>0</v>
      </c>
      <c r="Q13" s="14">
        <v>0</v>
      </c>
      <c r="R13" s="14">
        <v>0</v>
      </c>
      <c r="S13" s="14">
        <v>0</v>
      </c>
      <c r="T13" s="14">
        <v>0</v>
      </c>
      <c r="U13" s="14"/>
      <c r="V13" s="14"/>
      <c r="W13" s="14"/>
      <c r="X13" s="14"/>
      <c r="Y13" s="14"/>
      <c r="Z13" s="14"/>
      <c r="AA13" s="14"/>
      <c r="AB13" s="14"/>
      <c r="AC13" s="14"/>
      <c r="AD13" s="14"/>
      <c r="AE13" s="14"/>
      <c r="AF13" s="14"/>
      <c r="AG13" s="14"/>
      <c r="AH13" s="14"/>
      <c r="AI13" s="14"/>
      <c r="AJ13" s="14"/>
      <c r="AK13" s="14"/>
      <c r="AL13" s="14"/>
      <c r="AM13" s="14"/>
    </row>
    <row r="14" spans="1:45" ht="14" x14ac:dyDescent="0.15">
      <c r="A14" s="8" t="s">
        <v>22</v>
      </c>
      <c r="B14" s="9"/>
      <c r="C14" s="9"/>
      <c r="D14" s="9"/>
      <c r="E14" s="10"/>
      <c r="F14" s="9"/>
      <c r="G14" s="52" t="str">
        <f t="shared" si="0"/>
        <v/>
      </c>
      <c r="H14" s="55" t="s">
        <v>26</v>
      </c>
      <c r="I14" s="13"/>
      <c r="J14" s="12">
        <v>0</v>
      </c>
      <c r="K14" s="14">
        <v>0</v>
      </c>
      <c r="L14" s="14">
        <v>0</v>
      </c>
      <c r="M14" s="14">
        <v>0</v>
      </c>
      <c r="N14" s="14">
        <v>0</v>
      </c>
      <c r="O14" s="14">
        <v>0</v>
      </c>
      <c r="P14" s="14">
        <v>0</v>
      </c>
      <c r="Q14" s="14">
        <v>0</v>
      </c>
      <c r="R14" s="14">
        <v>0</v>
      </c>
      <c r="S14" s="14">
        <v>0</v>
      </c>
      <c r="T14" s="14">
        <v>0</v>
      </c>
      <c r="U14" s="14"/>
      <c r="V14" s="14"/>
      <c r="W14" s="14"/>
      <c r="X14" s="14"/>
      <c r="Y14" s="14"/>
      <c r="Z14" s="14"/>
      <c r="AA14" s="14"/>
      <c r="AB14" s="14"/>
      <c r="AC14" s="14"/>
      <c r="AD14" s="14"/>
      <c r="AE14" s="14"/>
      <c r="AF14" s="14"/>
      <c r="AG14" s="14"/>
      <c r="AH14" s="14"/>
      <c r="AI14" s="14"/>
      <c r="AJ14" s="14"/>
      <c r="AK14" s="14"/>
      <c r="AL14" s="14"/>
      <c r="AM14" s="14"/>
    </row>
    <row r="15" spans="1:45" ht="14" x14ac:dyDescent="0.15">
      <c r="A15" s="8" t="s">
        <v>22</v>
      </c>
      <c r="B15" s="9"/>
      <c r="C15" s="9"/>
      <c r="D15" s="9"/>
      <c r="E15" s="10"/>
      <c r="F15" s="9"/>
      <c r="G15" s="52" t="str">
        <f t="shared" si="0"/>
        <v/>
      </c>
      <c r="H15" s="55" t="s">
        <v>26</v>
      </c>
      <c r="I15" s="13"/>
      <c r="J15" s="14">
        <v>0</v>
      </c>
      <c r="K15" s="14">
        <v>0</v>
      </c>
      <c r="L15" s="14">
        <v>0</v>
      </c>
      <c r="M15" s="14">
        <v>0</v>
      </c>
      <c r="N15" s="14">
        <v>0</v>
      </c>
      <c r="O15" s="14">
        <v>0</v>
      </c>
      <c r="P15" s="14">
        <v>0</v>
      </c>
      <c r="Q15" s="14">
        <v>0</v>
      </c>
      <c r="R15" s="14">
        <v>0</v>
      </c>
      <c r="S15" s="14">
        <v>0</v>
      </c>
      <c r="T15" s="14">
        <v>0</v>
      </c>
      <c r="U15" s="14"/>
      <c r="V15" s="14"/>
      <c r="W15" s="14"/>
      <c r="X15" s="14"/>
      <c r="Y15" s="14"/>
      <c r="Z15" s="14"/>
      <c r="AA15" s="14"/>
      <c r="AB15" s="14"/>
      <c r="AC15" s="14"/>
      <c r="AD15" s="14"/>
      <c r="AE15" s="14"/>
      <c r="AF15" s="14"/>
      <c r="AG15" s="14"/>
      <c r="AH15" s="14"/>
      <c r="AI15" s="14"/>
      <c r="AJ15" s="14"/>
      <c r="AK15" s="14"/>
      <c r="AL15" s="14"/>
      <c r="AM15" s="14"/>
    </row>
    <row r="16" spans="1:45" ht="14" x14ac:dyDescent="0.15">
      <c r="A16" s="8" t="s">
        <v>22</v>
      </c>
      <c r="B16" s="9"/>
      <c r="C16" s="9"/>
      <c r="D16" s="9"/>
      <c r="E16" s="10"/>
      <c r="F16" s="9"/>
      <c r="G16" s="52" t="str">
        <f t="shared" si="0"/>
        <v/>
      </c>
      <c r="H16" s="55" t="s">
        <v>26</v>
      </c>
      <c r="I16" s="13"/>
      <c r="J16" s="14">
        <v>0</v>
      </c>
      <c r="K16" s="14">
        <v>0</v>
      </c>
      <c r="L16" s="14">
        <v>0</v>
      </c>
      <c r="M16" s="14">
        <v>0</v>
      </c>
      <c r="N16" s="14">
        <v>0</v>
      </c>
      <c r="O16" s="14">
        <v>0</v>
      </c>
      <c r="P16" s="14">
        <v>0</v>
      </c>
      <c r="Q16" s="14">
        <v>0</v>
      </c>
      <c r="R16" s="14">
        <v>0</v>
      </c>
      <c r="S16" s="14">
        <v>0</v>
      </c>
      <c r="T16" s="14">
        <v>0</v>
      </c>
      <c r="U16" s="14"/>
      <c r="V16" s="14"/>
      <c r="W16" s="14"/>
      <c r="X16" s="14"/>
      <c r="Y16" s="14"/>
      <c r="Z16" s="14"/>
      <c r="AA16" s="14"/>
      <c r="AB16" s="14"/>
      <c r="AC16" s="14"/>
      <c r="AD16" s="14"/>
      <c r="AE16" s="14"/>
      <c r="AF16" s="14"/>
      <c r="AG16" s="14"/>
      <c r="AH16" s="14"/>
      <c r="AI16" s="14"/>
      <c r="AJ16" s="14"/>
      <c r="AK16" s="14"/>
      <c r="AL16" s="14"/>
      <c r="AM16" s="14"/>
    </row>
    <row r="17" spans="1:39" ht="14" x14ac:dyDescent="0.15">
      <c r="A17" s="8" t="s">
        <v>22</v>
      </c>
      <c r="B17" s="9"/>
      <c r="C17" s="9"/>
      <c r="D17" s="9"/>
      <c r="E17" s="10"/>
      <c r="F17" s="9"/>
      <c r="G17" s="52" t="str">
        <f t="shared" si="0"/>
        <v/>
      </c>
      <c r="H17" s="55" t="s">
        <v>26</v>
      </c>
      <c r="I17" s="13"/>
      <c r="J17" s="14">
        <v>0</v>
      </c>
      <c r="K17" s="14">
        <v>0</v>
      </c>
      <c r="L17" s="14">
        <v>0</v>
      </c>
      <c r="M17" s="14">
        <v>0</v>
      </c>
      <c r="N17" s="14">
        <v>0</v>
      </c>
      <c r="O17" s="14">
        <v>0</v>
      </c>
      <c r="P17" s="14">
        <v>0</v>
      </c>
      <c r="Q17" s="14">
        <v>0</v>
      </c>
      <c r="R17" s="14">
        <v>0</v>
      </c>
      <c r="S17" s="14">
        <v>0</v>
      </c>
      <c r="T17" s="14">
        <v>0</v>
      </c>
      <c r="U17" s="14"/>
      <c r="V17" s="14"/>
      <c r="W17" s="14"/>
      <c r="X17" s="14"/>
      <c r="Y17" s="14"/>
      <c r="Z17" s="14"/>
      <c r="AA17" s="14"/>
      <c r="AB17" s="14"/>
      <c r="AC17" s="14"/>
      <c r="AD17" s="14"/>
      <c r="AE17" s="14"/>
      <c r="AF17" s="14"/>
      <c r="AG17" s="14"/>
      <c r="AH17" s="14"/>
      <c r="AI17" s="14"/>
      <c r="AJ17" s="14"/>
      <c r="AK17" s="14"/>
      <c r="AL17" s="14"/>
      <c r="AM17" s="14"/>
    </row>
    <row r="18" spans="1:39" ht="14" x14ac:dyDescent="0.15">
      <c r="A18" s="8" t="s">
        <v>22</v>
      </c>
      <c r="B18" s="9"/>
      <c r="C18" s="9"/>
      <c r="D18" s="9"/>
      <c r="E18" s="10"/>
      <c r="F18" s="9"/>
      <c r="G18" s="52" t="str">
        <f t="shared" si="0"/>
        <v/>
      </c>
      <c r="H18" s="55" t="s">
        <v>26</v>
      </c>
      <c r="I18" s="13"/>
      <c r="J18" s="14">
        <v>0</v>
      </c>
      <c r="K18" s="14">
        <v>0</v>
      </c>
      <c r="L18" s="14">
        <v>0</v>
      </c>
      <c r="M18" s="14">
        <v>0</v>
      </c>
      <c r="N18" s="14">
        <v>0</v>
      </c>
      <c r="O18" s="14">
        <v>0</v>
      </c>
      <c r="P18" s="14">
        <v>0</v>
      </c>
      <c r="Q18" s="14">
        <v>0</v>
      </c>
      <c r="R18" s="14">
        <v>0</v>
      </c>
      <c r="S18" s="14">
        <v>0</v>
      </c>
      <c r="T18" s="14">
        <v>0</v>
      </c>
      <c r="U18" s="14"/>
      <c r="V18" s="14"/>
      <c r="W18" s="14"/>
      <c r="X18" s="14"/>
      <c r="Y18" s="14"/>
      <c r="Z18" s="14"/>
      <c r="AA18" s="14"/>
      <c r="AB18" s="14"/>
      <c r="AC18" s="14"/>
      <c r="AD18" s="14"/>
      <c r="AE18" s="14"/>
      <c r="AF18" s="14"/>
      <c r="AG18" s="14"/>
      <c r="AH18" s="14"/>
      <c r="AI18" s="14"/>
      <c r="AJ18" s="14"/>
      <c r="AK18" s="14"/>
      <c r="AL18" s="14"/>
      <c r="AM18" s="14"/>
    </row>
    <row r="19" spans="1:39" ht="14" x14ac:dyDescent="0.15">
      <c r="A19" s="8" t="s">
        <v>22</v>
      </c>
      <c r="B19" s="9"/>
      <c r="C19" s="9"/>
      <c r="D19" s="9"/>
      <c r="E19" s="10"/>
      <c r="F19" s="9"/>
      <c r="G19" s="52" t="str">
        <f t="shared" si="0"/>
        <v/>
      </c>
      <c r="H19" s="55" t="s">
        <v>26</v>
      </c>
      <c r="I19" s="13"/>
      <c r="J19" s="14">
        <v>0</v>
      </c>
      <c r="K19" s="14">
        <v>0</v>
      </c>
      <c r="L19" s="14">
        <v>0</v>
      </c>
      <c r="M19" s="14">
        <v>0</v>
      </c>
      <c r="N19" s="14">
        <v>0</v>
      </c>
      <c r="O19" s="14">
        <v>0</v>
      </c>
      <c r="P19" s="14">
        <v>0</v>
      </c>
      <c r="Q19" s="14">
        <v>0</v>
      </c>
      <c r="R19" s="14">
        <v>0</v>
      </c>
      <c r="S19" s="14">
        <v>0</v>
      </c>
      <c r="T19" s="14">
        <v>0</v>
      </c>
      <c r="U19" s="14"/>
      <c r="V19" s="14"/>
      <c r="W19" s="14"/>
      <c r="X19" s="14"/>
      <c r="Y19" s="14"/>
      <c r="Z19" s="14"/>
      <c r="AA19" s="14"/>
      <c r="AB19" s="14"/>
      <c r="AC19" s="14"/>
      <c r="AD19" s="14"/>
      <c r="AE19" s="14"/>
      <c r="AF19" s="14"/>
      <c r="AG19" s="14"/>
      <c r="AH19" s="14"/>
      <c r="AI19" s="14"/>
      <c r="AJ19" s="14"/>
      <c r="AK19" s="14"/>
      <c r="AL19" s="14"/>
      <c r="AM19" s="14"/>
    </row>
    <row r="20" spans="1:39" ht="14" x14ac:dyDescent="0.15">
      <c r="A20" s="8" t="s">
        <v>22</v>
      </c>
      <c r="B20" s="9"/>
      <c r="C20" s="9"/>
      <c r="D20" s="9"/>
      <c r="E20" s="10"/>
      <c r="F20" s="9"/>
      <c r="G20" s="52" t="str">
        <f t="shared" si="0"/>
        <v/>
      </c>
      <c r="H20" s="55" t="s">
        <v>26</v>
      </c>
      <c r="I20" s="13"/>
      <c r="J20" s="14">
        <v>0</v>
      </c>
      <c r="K20" s="14">
        <v>0</v>
      </c>
      <c r="L20" s="14">
        <v>0</v>
      </c>
      <c r="M20" s="14">
        <v>0</v>
      </c>
      <c r="N20" s="14">
        <v>0</v>
      </c>
      <c r="O20" s="14">
        <v>0</v>
      </c>
      <c r="P20" s="14">
        <v>0</v>
      </c>
      <c r="Q20" s="14">
        <v>0</v>
      </c>
      <c r="R20" s="14">
        <v>0</v>
      </c>
      <c r="S20" s="14">
        <v>0</v>
      </c>
      <c r="T20" s="14">
        <v>0</v>
      </c>
      <c r="U20" s="14"/>
      <c r="V20" s="14"/>
      <c r="W20" s="14"/>
      <c r="X20" s="14"/>
      <c r="Y20" s="14"/>
      <c r="Z20" s="14"/>
      <c r="AA20" s="14"/>
      <c r="AB20" s="14"/>
      <c r="AC20" s="14"/>
      <c r="AD20" s="14"/>
      <c r="AE20" s="14"/>
      <c r="AF20" s="14"/>
      <c r="AG20" s="14"/>
      <c r="AH20" s="14"/>
      <c r="AI20" s="14"/>
      <c r="AJ20" s="14"/>
      <c r="AK20" s="14"/>
      <c r="AL20" s="14"/>
      <c r="AM20" s="14"/>
    </row>
    <row r="21" spans="1:39" ht="14" x14ac:dyDescent="0.15">
      <c r="A21" s="8" t="s">
        <v>22</v>
      </c>
      <c r="B21" s="9"/>
      <c r="C21" s="9"/>
      <c r="D21" s="9"/>
      <c r="E21" s="10"/>
      <c r="F21" s="9"/>
      <c r="G21" s="52" t="str">
        <f t="shared" si="0"/>
        <v/>
      </c>
      <c r="H21" s="55" t="s">
        <v>26</v>
      </c>
      <c r="I21" s="13"/>
      <c r="J21" s="14">
        <v>0</v>
      </c>
      <c r="K21" s="14">
        <v>0</v>
      </c>
      <c r="L21" s="14">
        <v>0</v>
      </c>
      <c r="M21" s="14">
        <v>0</v>
      </c>
      <c r="N21" s="14">
        <v>0</v>
      </c>
      <c r="O21" s="14">
        <v>0</v>
      </c>
      <c r="P21" s="14">
        <v>0</v>
      </c>
      <c r="Q21" s="14">
        <v>0</v>
      </c>
      <c r="R21" s="14">
        <v>0</v>
      </c>
      <c r="S21" s="14">
        <v>0</v>
      </c>
      <c r="T21" s="14">
        <v>0</v>
      </c>
      <c r="U21" s="14"/>
      <c r="V21" s="14"/>
      <c r="W21" s="14"/>
      <c r="X21" s="14"/>
      <c r="Y21" s="14"/>
      <c r="Z21" s="14"/>
      <c r="AA21" s="14"/>
      <c r="AB21" s="14"/>
      <c r="AC21" s="14"/>
      <c r="AD21" s="14"/>
      <c r="AE21" s="14"/>
      <c r="AF21" s="14"/>
      <c r="AG21" s="14"/>
      <c r="AH21" s="14"/>
      <c r="AI21" s="14"/>
      <c r="AJ21" s="14"/>
      <c r="AK21" s="14"/>
      <c r="AL21" s="14"/>
      <c r="AM21" s="14"/>
    </row>
    <row r="22" spans="1:39" ht="14" x14ac:dyDescent="0.15">
      <c r="A22" s="8" t="s">
        <v>22</v>
      </c>
      <c r="B22" s="9"/>
      <c r="C22" s="9"/>
      <c r="D22" s="9"/>
      <c r="E22" s="10"/>
      <c r="F22" s="9"/>
      <c r="G22" s="52" t="str">
        <f t="shared" si="0"/>
        <v/>
      </c>
      <c r="H22" s="55" t="s">
        <v>26</v>
      </c>
      <c r="I22" s="13"/>
      <c r="J22" s="14">
        <v>0</v>
      </c>
      <c r="K22" s="14">
        <v>0</v>
      </c>
      <c r="L22" s="14">
        <v>0</v>
      </c>
      <c r="M22" s="14">
        <v>0</v>
      </c>
      <c r="N22" s="14">
        <v>0</v>
      </c>
      <c r="O22" s="14">
        <v>0</v>
      </c>
      <c r="P22" s="14">
        <v>0</v>
      </c>
      <c r="Q22" s="14">
        <v>0</v>
      </c>
      <c r="R22" s="14">
        <v>0</v>
      </c>
      <c r="S22" s="14">
        <v>0</v>
      </c>
      <c r="T22" s="14">
        <v>0</v>
      </c>
      <c r="U22" s="14"/>
      <c r="V22" s="14"/>
      <c r="W22" s="14"/>
      <c r="X22" s="14"/>
      <c r="Y22" s="14"/>
      <c r="Z22" s="14"/>
      <c r="AA22" s="14"/>
      <c r="AB22" s="14"/>
      <c r="AC22" s="14"/>
      <c r="AD22" s="14"/>
      <c r="AE22" s="14"/>
      <c r="AF22" s="14"/>
      <c r="AG22" s="14"/>
      <c r="AH22" s="14"/>
      <c r="AI22" s="14"/>
      <c r="AJ22" s="14"/>
      <c r="AK22" s="14"/>
      <c r="AL22" s="14"/>
      <c r="AM22" s="14"/>
    </row>
    <row r="23" spans="1:39" ht="14" x14ac:dyDescent="0.15">
      <c r="A23" s="8" t="s">
        <v>22</v>
      </c>
      <c r="B23" s="9"/>
      <c r="C23" s="9"/>
      <c r="D23" s="9"/>
      <c r="E23" s="10"/>
      <c r="F23" s="9"/>
      <c r="G23" s="52" t="str">
        <f t="shared" si="0"/>
        <v/>
      </c>
      <c r="H23" s="55" t="s">
        <v>26</v>
      </c>
      <c r="I23" s="13"/>
      <c r="J23" s="14">
        <v>0</v>
      </c>
      <c r="K23" s="14">
        <v>0</v>
      </c>
      <c r="L23" s="14">
        <v>0</v>
      </c>
      <c r="M23" s="14">
        <v>0</v>
      </c>
      <c r="N23" s="14">
        <v>0</v>
      </c>
      <c r="O23" s="14">
        <v>0</v>
      </c>
      <c r="P23" s="14">
        <v>0</v>
      </c>
      <c r="Q23" s="14">
        <v>0</v>
      </c>
      <c r="R23" s="14">
        <v>0</v>
      </c>
      <c r="S23" s="14">
        <v>0</v>
      </c>
      <c r="T23" s="14">
        <v>0</v>
      </c>
      <c r="U23" s="14"/>
      <c r="V23" s="14"/>
      <c r="W23" s="14"/>
      <c r="X23" s="14"/>
      <c r="Y23" s="14"/>
      <c r="Z23" s="14"/>
      <c r="AA23" s="14"/>
      <c r="AB23" s="14"/>
      <c r="AC23" s="14"/>
      <c r="AD23" s="14"/>
      <c r="AE23" s="14"/>
      <c r="AF23" s="14"/>
      <c r="AG23" s="14"/>
      <c r="AH23" s="14"/>
      <c r="AI23" s="14"/>
      <c r="AJ23" s="14"/>
      <c r="AK23" s="14"/>
      <c r="AL23" s="14"/>
      <c r="AM23" s="14"/>
    </row>
    <row r="24" spans="1:39" ht="14" x14ac:dyDescent="0.15">
      <c r="A24" s="8" t="s">
        <v>22</v>
      </c>
      <c r="B24" s="9"/>
      <c r="C24" s="9"/>
      <c r="D24" s="9"/>
      <c r="E24" s="10"/>
      <c r="F24" s="9"/>
      <c r="G24" s="52" t="str">
        <f t="shared" si="0"/>
        <v/>
      </c>
      <c r="H24" s="55" t="s">
        <v>26</v>
      </c>
      <c r="I24" s="13"/>
      <c r="J24" s="14">
        <v>0</v>
      </c>
      <c r="K24" s="14">
        <v>0</v>
      </c>
      <c r="L24" s="14">
        <v>0</v>
      </c>
      <c r="M24" s="14">
        <v>0</v>
      </c>
      <c r="N24" s="14">
        <v>0</v>
      </c>
      <c r="O24" s="14">
        <v>0</v>
      </c>
      <c r="P24" s="14">
        <v>0</v>
      </c>
      <c r="Q24" s="14">
        <v>0</v>
      </c>
      <c r="R24" s="14">
        <v>0</v>
      </c>
      <c r="S24" s="14">
        <v>0</v>
      </c>
      <c r="T24" s="14">
        <v>0</v>
      </c>
      <c r="U24" s="14"/>
      <c r="V24" s="14"/>
      <c r="W24" s="14"/>
      <c r="X24" s="14"/>
      <c r="Y24" s="14"/>
      <c r="Z24" s="14"/>
      <c r="AA24" s="14"/>
      <c r="AB24" s="14"/>
      <c r="AC24" s="14"/>
      <c r="AD24" s="14"/>
      <c r="AE24" s="14"/>
      <c r="AF24" s="14"/>
      <c r="AG24" s="14"/>
      <c r="AH24" s="14"/>
      <c r="AI24" s="14"/>
      <c r="AJ24" s="14"/>
      <c r="AK24" s="14"/>
      <c r="AL24" s="14"/>
      <c r="AM24" s="14"/>
    </row>
    <row r="25" spans="1:39" ht="14" x14ac:dyDescent="0.15">
      <c r="A25" s="8" t="s">
        <v>22</v>
      </c>
      <c r="B25" s="9"/>
      <c r="C25" s="9"/>
      <c r="D25" s="9"/>
      <c r="E25" s="10"/>
      <c r="F25" s="9"/>
      <c r="G25" s="52" t="str">
        <f t="shared" si="0"/>
        <v/>
      </c>
      <c r="H25" s="55" t="s">
        <v>26</v>
      </c>
      <c r="I25" s="13"/>
      <c r="J25" s="14">
        <v>0</v>
      </c>
      <c r="K25" s="14">
        <v>0</v>
      </c>
      <c r="L25" s="14">
        <v>0</v>
      </c>
      <c r="M25" s="14">
        <v>0</v>
      </c>
      <c r="N25" s="14">
        <v>0</v>
      </c>
      <c r="O25" s="14">
        <v>0</v>
      </c>
      <c r="P25" s="14">
        <v>0</v>
      </c>
      <c r="Q25" s="14">
        <v>0</v>
      </c>
      <c r="R25" s="14">
        <v>0</v>
      </c>
      <c r="S25" s="14">
        <v>0</v>
      </c>
      <c r="T25" s="14">
        <v>0</v>
      </c>
      <c r="U25" s="14"/>
      <c r="V25" s="14"/>
      <c r="W25" s="14"/>
      <c r="X25" s="14"/>
      <c r="Y25" s="14"/>
      <c r="Z25" s="14"/>
      <c r="AA25" s="14"/>
      <c r="AB25" s="14"/>
      <c r="AC25" s="14"/>
      <c r="AD25" s="14"/>
      <c r="AE25" s="14"/>
      <c r="AF25" s="14"/>
      <c r="AG25" s="14"/>
      <c r="AH25" s="14"/>
      <c r="AI25" s="14"/>
      <c r="AJ25" s="14"/>
      <c r="AK25" s="14"/>
      <c r="AL25" s="14"/>
      <c r="AM25" s="14"/>
    </row>
    <row r="26" spans="1:39" ht="14" x14ac:dyDescent="0.15">
      <c r="A26" s="8" t="s">
        <v>22</v>
      </c>
      <c r="B26" s="9"/>
      <c r="C26" s="9"/>
      <c r="D26" s="9"/>
      <c r="E26" s="10"/>
      <c r="F26" s="9"/>
      <c r="G26" s="52" t="str">
        <f t="shared" si="0"/>
        <v/>
      </c>
      <c r="H26" s="55" t="s">
        <v>26</v>
      </c>
      <c r="I26" s="13"/>
      <c r="J26" s="14">
        <v>0</v>
      </c>
      <c r="K26" s="14">
        <v>0</v>
      </c>
      <c r="L26" s="14">
        <v>0</v>
      </c>
      <c r="M26" s="14">
        <v>0</v>
      </c>
      <c r="N26" s="14">
        <v>0</v>
      </c>
      <c r="O26" s="14">
        <v>0</v>
      </c>
      <c r="P26" s="14">
        <v>0</v>
      </c>
      <c r="Q26" s="14">
        <v>0</v>
      </c>
      <c r="R26" s="14">
        <v>0</v>
      </c>
      <c r="S26" s="14">
        <v>0</v>
      </c>
      <c r="T26" s="14">
        <v>0</v>
      </c>
      <c r="U26" s="14"/>
      <c r="V26" s="14"/>
      <c r="W26" s="14"/>
      <c r="X26" s="14"/>
      <c r="Y26" s="14"/>
      <c r="Z26" s="14"/>
      <c r="AA26" s="14"/>
      <c r="AB26" s="14"/>
      <c r="AC26" s="14"/>
      <c r="AD26" s="14"/>
      <c r="AE26" s="14"/>
      <c r="AF26" s="14"/>
      <c r="AG26" s="14"/>
      <c r="AH26" s="14"/>
      <c r="AI26" s="14"/>
      <c r="AJ26" s="14"/>
      <c r="AK26" s="14"/>
      <c r="AL26" s="14"/>
      <c r="AM26" s="14"/>
    </row>
    <row r="27" spans="1:39" ht="14" x14ac:dyDescent="0.15">
      <c r="A27" s="8" t="s">
        <v>22</v>
      </c>
      <c r="B27" s="9"/>
      <c r="C27" s="9"/>
      <c r="D27" s="9"/>
      <c r="E27" s="10"/>
      <c r="F27" s="9"/>
      <c r="G27" s="52" t="str">
        <f t="shared" si="0"/>
        <v/>
      </c>
      <c r="H27" s="55" t="s">
        <v>26</v>
      </c>
      <c r="I27" s="13"/>
      <c r="J27" s="14">
        <v>0</v>
      </c>
      <c r="K27" s="14">
        <v>0</v>
      </c>
      <c r="L27" s="14">
        <v>0</v>
      </c>
      <c r="M27" s="14">
        <v>0</v>
      </c>
      <c r="N27" s="14">
        <v>0</v>
      </c>
      <c r="O27" s="14">
        <v>0</v>
      </c>
      <c r="P27" s="14">
        <v>0</v>
      </c>
      <c r="Q27" s="14">
        <v>0</v>
      </c>
      <c r="R27" s="14">
        <v>0</v>
      </c>
      <c r="S27" s="14">
        <v>0</v>
      </c>
      <c r="T27" s="14">
        <v>0</v>
      </c>
      <c r="U27" s="14"/>
      <c r="V27" s="14"/>
      <c r="W27" s="14"/>
      <c r="X27" s="14"/>
      <c r="Y27" s="14"/>
      <c r="Z27" s="14"/>
      <c r="AA27" s="14"/>
      <c r="AB27" s="14"/>
      <c r="AC27" s="14"/>
      <c r="AD27" s="14"/>
      <c r="AE27" s="14"/>
      <c r="AF27" s="14"/>
      <c r="AG27" s="14"/>
      <c r="AH27" s="14"/>
      <c r="AI27" s="14"/>
      <c r="AJ27" s="14"/>
      <c r="AK27" s="14"/>
      <c r="AL27" s="14"/>
      <c r="AM27" s="14"/>
    </row>
    <row r="28" spans="1:39" ht="14" x14ac:dyDescent="0.15">
      <c r="A28" s="8" t="s">
        <v>22</v>
      </c>
      <c r="B28" s="9"/>
      <c r="C28" s="9"/>
      <c r="D28" s="9"/>
      <c r="E28" s="10"/>
      <c r="F28" s="9"/>
      <c r="G28" s="52" t="str">
        <f t="shared" si="0"/>
        <v/>
      </c>
      <c r="H28" s="55" t="s">
        <v>26</v>
      </c>
      <c r="I28" s="13"/>
      <c r="J28" s="14">
        <v>0</v>
      </c>
      <c r="K28" s="14">
        <v>0</v>
      </c>
      <c r="L28" s="14">
        <v>0</v>
      </c>
      <c r="M28" s="14">
        <v>0</v>
      </c>
      <c r="N28" s="14">
        <v>0</v>
      </c>
      <c r="O28" s="14">
        <v>0</v>
      </c>
      <c r="P28" s="14">
        <v>0</v>
      </c>
      <c r="Q28" s="14">
        <v>0</v>
      </c>
      <c r="R28" s="14">
        <v>0</v>
      </c>
      <c r="S28" s="14">
        <v>0</v>
      </c>
      <c r="T28" s="14">
        <v>0</v>
      </c>
      <c r="U28" s="14"/>
      <c r="V28" s="14"/>
      <c r="W28" s="14"/>
      <c r="X28" s="14"/>
      <c r="Y28" s="14"/>
      <c r="Z28" s="14"/>
      <c r="AA28" s="14"/>
      <c r="AB28" s="14"/>
      <c r="AC28" s="14"/>
      <c r="AD28" s="14"/>
      <c r="AE28" s="14"/>
      <c r="AF28" s="14"/>
      <c r="AG28" s="14"/>
      <c r="AH28" s="14"/>
      <c r="AI28" s="14"/>
      <c r="AJ28" s="14"/>
      <c r="AK28" s="14"/>
      <c r="AL28" s="14"/>
      <c r="AM28" s="14"/>
    </row>
    <row r="29" spans="1:39" ht="14" x14ac:dyDescent="0.15">
      <c r="A29" s="8" t="s">
        <v>31</v>
      </c>
      <c r="B29" s="9" t="s">
        <v>32</v>
      </c>
      <c r="C29" s="9" t="s">
        <v>33</v>
      </c>
      <c r="D29" s="9" t="s">
        <v>25</v>
      </c>
      <c r="E29" s="10">
        <v>6</v>
      </c>
      <c r="F29" s="9">
        <v>10</v>
      </c>
      <c r="G29" s="52">
        <f t="shared" si="0"/>
        <v>0</v>
      </c>
      <c r="H29" s="55" t="s">
        <v>34</v>
      </c>
      <c r="I29" s="13"/>
      <c r="J29" s="14">
        <v>0</v>
      </c>
      <c r="K29" s="14">
        <v>0</v>
      </c>
      <c r="L29" s="14">
        <v>0</v>
      </c>
      <c r="M29" s="14">
        <v>0</v>
      </c>
      <c r="N29" s="14">
        <v>0</v>
      </c>
      <c r="O29" s="14">
        <v>0</v>
      </c>
      <c r="P29" s="14">
        <v>10</v>
      </c>
      <c r="Q29" s="14">
        <v>0</v>
      </c>
      <c r="R29" s="14">
        <v>0</v>
      </c>
      <c r="S29" s="14">
        <v>0</v>
      </c>
      <c r="T29" s="14">
        <v>0</v>
      </c>
      <c r="U29" s="14"/>
      <c r="V29" s="14"/>
      <c r="W29" s="14"/>
      <c r="X29" s="14"/>
      <c r="Y29" s="14"/>
      <c r="Z29" s="14"/>
      <c r="AA29" s="14"/>
      <c r="AB29" s="14"/>
      <c r="AC29" s="14"/>
      <c r="AD29" s="14"/>
      <c r="AE29" s="14"/>
      <c r="AF29" s="14"/>
      <c r="AG29" s="14"/>
      <c r="AH29" s="14"/>
      <c r="AI29" s="14"/>
      <c r="AJ29" s="14"/>
      <c r="AK29" s="14"/>
      <c r="AL29" s="14"/>
      <c r="AM29" s="14"/>
    </row>
    <row r="30" spans="1:39" ht="14" x14ac:dyDescent="0.15">
      <c r="A30" s="8" t="s">
        <v>31</v>
      </c>
      <c r="B30" s="9" t="s">
        <v>35</v>
      </c>
      <c r="C30" s="9" t="s">
        <v>36</v>
      </c>
      <c r="D30" s="9" t="s">
        <v>25</v>
      </c>
      <c r="E30" s="10">
        <v>6</v>
      </c>
      <c r="F30" s="9">
        <v>10</v>
      </c>
      <c r="G30" s="52">
        <f t="shared" si="0"/>
        <v>0</v>
      </c>
      <c r="H30" s="55" t="s">
        <v>34</v>
      </c>
      <c r="I30" s="13"/>
      <c r="J30" s="14">
        <v>0</v>
      </c>
      <c r="K30" s="14">
        <v>0</v>
      </c>
      <c r="L30" s="14">
        <v>0</v>
      </c>
      <c r="M30" s="14">
        <v>0</v>
      </c>
      <c r="N30" s="14">
        <v>0</v>
      </c>
      <c r="O30" s="14">
        <v>0</v>
      </c>
      <c r="P30" s="14">
        <v>10</v>
      </c>
      <c r="Q30" s="14">
        <v>0</v>
      </c>
      <c r="R30" s="14">
        <v>0</v>
      </c>
      <c r="S30" s="14">
        <v>0</v>
      </c>
      <c r="T30" s="14">
        <v>0</v>
      </c>
      <c r="U30" s="14"/>
      <c r="V30" s="14"/>
      <c r="W30" s="14"/>
      <c r="X30" s="14"/>
      <c r="Y30" s="14"/>
      <c r="Z30" s="14"/>
      <c r="AA30" s="14"/>
      <c r="AB30" s="14"/>
      <c r="AC30" s="14"/>
      <c r="AD30" s="14"/>
      <c r="AE30" s="14"/>
      <c r="AF30" s="14"/>
      <c r="AG30" s="14"/>
      <c r="AH30" s="14"/>
      <c r="AI30" s="14"/>
      <c r="AJ30" s="14"/>
      <c r="AK30" s="14"/>
      <c r="AL30" s="14"/>
      <c r="AM30" s="14"/>
    </row>
    <row r="31" spans="1:39" ht="14" x14ac:dyDescent="0.15">
      <c r="A31" s="8" t="s">
        <v>31</v>
      </c>
      <c r="B31" s="9" t="s">
        <v>37</v>
      </c>
      <c r="C31" s="9"/>
      <c r="D31" s="9" t="s">
        <v>25</v>
      </c>
      <c r="E31" s="10">
        <v>2</v>
      </c>
      <c r="F31" s="9">
        <v>10</v>
      </c>
      <c r="G31" s="52">
        <f t="shared" si="0"/>
        <v>0</v>
      </c>
      <c r="H31" s="55" t="s">
        <v>34</v>
      </c>
      <c r="I31" s="13"/>
      <c r="J31" s="12">
        <v>0</v>
      </c>
      <c r="K31" s="12">
        <v>0</v>
      </c>
      <c r="L31" s="12">
        <v>0</v>
      </c>
      <c r="M31" s="12">
        <v>0</v>
      </c>
      <c r="N31" s="12">
        <v>10</v>
      </c>
      <c r="O31" s="12">
        <v>0</v>
      </c>
      <c r="P31" s="12">
        <v>0</v>
      </c>
      <c r="Q31" s="12">
        <v>0</v>
      </c>
      <c r="R31" s="12">
        <v>0</v>
      </c>
      <c r="S31" s="12">
        <v>0</v>
      </c>
      <c r="T31" s="12">
        <v>0</v>
      </c>
      <c r="U31" s="12"/>
      <c r="V31" s="12"/>
      <c r="W31" s="12"/>
      <c r="X31" s="12"/>
      <c r="Y31" s="12"/>
      <c r="Z31" s="12"/>
      <c r="AA31" s="12"/>
      <c r="AB31" s="12"/>
      <c r="AC31" s="12"/>
      <c r="AD31" s="12"/>
      <c r="AE31" s="12"/>
      <c r="AF31" s="12"/>
      <c r="AG31" s="12"/>
      <c r="AH31" s="12"/>
      <c r="AI31" s="12"/>
      <c r="AJ31" s="12"/>
      <c r="AK31" s="12"/>
      <c r="AL31" s="12"/>
      <c r="AM31" s="12"/>
    </row>
    <row r="32" spans="1:39" ht="14" x14ac:dyDescent="0.15">
      <c r="A32" s="8" t="s">
        <v>31</v>
      </c>
      <c r="B32" s="9"/>
      <c r="C32" s="9"/>
      <c r="D32" s="9"/>
      <c r="E32" s="10"/>
      <c r="F32" s="9"/>
      <c r="G32" s="52" t="str">
        <f t="shared" si="0"/>
        <v/>
      </c>
      <c r="H32" s="55" t="s">
        <v>34</v>
      </c>
      <c r="I32" s="13"/>
      <c r="J32" s="14">
        <v>0</v>
      </c>
      <c r="K32" s="14">
        <v>0</v>
      </c>
      <c r="L32" s="14">
        <v>0</v>
      </c>
      <c r="M32" s="14">
        <v>0</v>
      </c>
      <c r="N32" s="14">
        <v>0</v>
      </c>
      <c r="O32" s="14">
        <v>0</v>
      </c>
      <c r="P32" s="14">
        <v>0</v>
      </c>
      <c r="Q32" s="14">
        <v>0</v>
      </c>
      <c r="R32" s="14">
        <v>0</v>
      </c>
      <c r="S32" s="14">
        <v>0</v>
      </c>
      <c r="T32" s="14">
        <v>0</v>
      </c>
      <c r="U32" s="14"/>
      <c r="V32" s="14"/>
      <c r="W32" s="14"/>
      <c r="X32" s="14"/>
      <c r="Y32" s="14"/>
      <c r="Z32" s="14"/>
      <c r="AA32" s="14"/>
      <c r="AB32" s="14"/>
      <c r="AC32" s="14"/>
      <c r="AD32" s="14"/>
      <c r="AE32" s="14"/>
      <c r="AF32" s="14"/>
      <c r="AG32" s="14"/>
      <c r="AH32" s="14"/>
      <c r="AI32" s="14"/>
      <c r="AJ32" s="14"/>
      <c r="AK32" s="14"/>
      <c r="AL32" s="14"/>
      <c r="AM32" s="14"/>
    </row>
    <row r="33" spans="1:39" ht="14" x14ac:dyDescent="0.15">
      <c r="A33" s="8" t="s">
        <v>31</v>
      </c>
      <c r="B33" s="9"/>
      <c r="C33" s="9"/>
      <c r="D33" s="9"/>
      <c r="E33" s="10"/>
      <c r="F33" s="9"/>
      <c r="G33" s="52" t="str">
        <f t="shared" si="0"/>
        <v/>
      </c>
      <c r="H33" s="55" t="s">
        <v>34</v>
      </c>
      <c r="I33" s="13"/>
      <c r="J33" s="14">
        <v>0</v>
      </c>
      <c r="K33" s="14">
        <v>0</v>
      </c>
      <c r="L33" s="14">
        <v>0</v>
      </c>
      <c r="M33" s="14">
        <v>0</v>
      </c>
      <c r="N33" s="14">
        <v>0</v>
      </c>
      <c r="O33" s="14">
        <v>0</v>
      </c>
      <c r="P33" s="14">
        <v>0</v>
      </c>
      <c r="Q33" s="14">
        <v>0</v>
      </c>
      <c r="R33" s="14">
        <v>0</v>
      </c>
      <c r="S33" s="14">
        <v>0</v>
      </c>
      <c r="T33" s="14">
        <v>0</v>
      </c>
      <c r="U33" s="14"/>
      <c r="V33" s="14"/>
      <c r="W33" s="14"/>
      <c r="X33" s="14"/>
      <c r="Y33" s="14"/>
      <c r="Z33" s="14"/>
      <c r="AA33" s="14"/>
      <c r="AB33" s="14"/>
      <c r="AC33" s="14"/>
      <c r="AD33" s="14"/>
      <c r="AE33" s="14"/>
      <c r="AF33" s="14"/>
      <c r="AG33" s="14"/>
      <c r="AH33" s="14"/>
      <c r="AI33" s="14"/>
      <c r="AJ33" s="14"/>
      <c r="AK33" s="14"/>
      <c r="AL33" s="14"/>
      <c r="AM33" s="14"/>
    </row>
    <row r="34" spans="1:39" ht="14" x14ac:dyDescent="0.15">
      <c r="A34" s="8" t="s">
        <v>31</v>
      </c>
      <c r="B34" s="9"/>
      <c r="C34" s="9"/>
      <c r="D34" s="9"/>
      <c r="E34" s="10"/>
      <c r="F34" s="9"/>
      <c r="G34" s="52" t="str">
        <f t="shared" si="0"/>
        <v/>
      </c>
      <c r="H34" s="55" t="s">
        <v>34</v>
      </c>
      <c r="J34" s="14">
        <v>0</v>
      </c>
      <c r="K34" s="14">
        <v>0</v>
      </c>
      <c r="L34" s="14">
        <v>0</v>
      </c>
      <c r="M34" s="14">
        <v>0</v>
      </c>
      <c r="N34" s="14">
        <v>0</v>
      </c>
      <c r="O34" s="14">
        <v>0</v>
      </c>
      <c r="P34" s="14">
        <v>0</v>
      </c>
      <c r="Q34" s="14">
        <v>0</v>
      </c>
      <c r="R34" s="14">
        <v>0</v>
      </c>
      <c r="S34" s="14">
        <v>0</v>
      </c>
      <c r="T34" s="14">
        <v>0</v>
      </c>
      <c r="U34" s="14"/>
      <c r="V34" s="14"/>
      <c r="W34" s="14"/>
      <c r="X34" s="14"/>
      <c r="Y34" s="14"/>
      <c r="Z34" s="14"/>
      <c r="AA34" s="14"/>
      <c r="AB34" s="14"/>
      <c r="AC34" s="14"/>
      <c r="AD34" s="14"/>
      <c r="AE34" s="14"/>
      <c r="AF34" s="14"/>
      <c r="AG34" s="14"/>
      <c r="AH34" s="14"/>
      <c r="AI34" s="14"/>
      <c r="AJ34" s="14"/>
      <c r="AK34" s="14"/>
      <c r="AL34" s="14"/>
      <c r="AM34" s="14"/>
    </row>
    <row r="35" spans="1:39" ht="14" x14ac:dyDescent="0.15">
      <c r="A35" s="8" t="s">
        <v>31</v>
      </c>
      <c r="B35" s="9"/>
      <c r="C35" s="9"/>
      <c r="D35" s="9"/>
      <c r="E35" s="10"/>
      <c r="F35" s="9"/>
      <c r="G35" s="52" t="str">
        <f t="shared" si="0"/>
        <v/>
      </c>
      <c r="H35" s="55" t="s">
        <v>34</v>
      </c>
      <c r="J35" s="14">
        <v>0</v>
      </c>
      <c r="K35" s="14">
        <v>0</v>
      </c>
      <c r="L35" s="14">
        <v>0</v>
      </c>
      <c r="M35" s="14">
        <v>0</v>
      </c>
      <c r="N35" s="14">
        <v>0</v>
      </c>
      <c r="O35" s="14">
        <v>0</v>
      </c>
      <c r="P35" s="14">
        <v>0</v>
      </c>
      <c r="Q35" s="14">
        <v>0</v>
      </c>
      <c r="R35" s="14">
        <v>0</v>
      </c>
      <c r="S35" s="14">
        <v>0</v>
      </c>
      <c r="T35" s="14">
        <v>0</v>
      </c>
      <c r="U35" s="14"/>
      <c r="V35" s="14"/>
      <c r="W35" s="14"/>
      <c r="X35" s="14"/>
      <c r="Y35" s="14"/>
      <c r="Z35" s="14"/>
      <c r="AA35" s="14"/>
      <c r="AB35" s="14"/>
      <c r="AC35" s="14"/>
      <c r="AD35" s="14"/>
      <c r="AE35" s="14"/>
      <c r="AF35" s="14"/>
      <c r="AG35" s="14"/>
      <c r="AH35" s="14"/>
      <c r="AI35" s="14"/>
      <c r="AJ35" s="14"/>
      <c r="AK35" s="14"/>
      <c r="AL35" s="14"/>
      <c r="AM35" s="14"/>
    </row>
    <row r="36" spans="1:39" ht="14" x14ac:dyDescent="0.15">
      <c r="A36" s="8" t="s">
        <v>31</v>
      </c>
      <c r="B36" s="9"/>
      <c r="C36" s="9"/>
      <c r="D36" s="9"/>
      <c r="E36" s="10"/>
      <c r="F36" s="9"/>
      <c r="G36" s="52" t="str">
        <f t="shared" ref="G36:G67" si="1">IF(F36=0,"",F36-SUM(J36:AM36))</f>
        <v/>
      </c>
      <c r="H36" s="55" t="s">
        <v>34</v>
      </c>
      <c r="J36" s="14">
        <v>0</v>
      </c>
      <c r="K36" s="14">
        <v>0</v>
      </c>
      <c r="L36" s="14">
        <v>0</v>
      </c>
      <c r="M36" s="14">
        <v>0</v>
      </c>
      <c r="N36" s="14">
        <v>0</v>
      </c>
      <c r="O36" s="14">
        <v>0</v>
      </c>
      <c r="P36" s="14">
        <v>0</v>
      </c>
      <c r="Q36" s="14">
        <v>0</v>
      </c>
      <c r="R36" s="14">
        <v>0</v>
      </c>
      <c r="S36" s="14">
        <v>0</v>
      </c>
      <c r="T36" s="14">
        <v>0</v>
      </c>
      <c r="U36" s="14"/>
      <c r="V36" s="14"/>
      <c r="W36" s="14"/>
      <c r="X36" s="14"/>
      <c r="Y36" s="14"/>
      <c r="Z36" s="14"/>
      <c r="AA36" s="14"/>
      <c r="AB36" s="14"/>
      <c r="AC36" s="14"/>
      <c r="AD36" s="14"/>
      <c r="AE36" s="14"/>
      <c r="AF36" s="14"/>
      <c r="AG36" s="14"/>
      <c r="AH36" s="14"/>
      <c r="AI36" s="14"/>
      <c r="AJ36" s="14"/>
      <c r="AK36" s="14"/>
      <c r="AL36" s="14"/>
      <c r="AM36" s="14"/>
    </row>
    <row r="37" spans="1:39" ht="14" x14ac:dyDescent="0.15">
      <c r="A37" s="8" t="s">
        <v>31</v>
      </c>
      <c r="B37" s="9"/>
      <c r="C37" s="9"/>
      <c r="D37" s="9"/>
      <c r="E37" s="10"/>
      <c r="F37" s="9"/>
      <c r="G37" s="52" t="str">
        <f t="shared" si="1"/>
        <v/>
      </c>
      <c r="H37" s="55" t="s">
        <v>34</v>
      </c>
      <c r="J37" s="14">
        <v>0</v>
      </c>
      <c r="K37" s="14">
        <v>0</v>
      </c>
      <c r="L37" s="14">
        <v>0</v>
      </c>
      <c r="M37" s="14">
        <v>0</v>
      </c>
      <c r="N37" s="14">
        <v>0</v>
      </c>
      <c r="O37" s="14">
        <v>0</v>
      </c>
      <c r="P37" s="14">
        <v>0</v>
      </c>
      <c r="Q37" s="14">
        <v>0</v>
      </c>
      <c r="R37" s="14">
        <v>0</v>
      </c>
      <c r="S37" s="14">
        <v>0</v>
      </c>
      <c r="T37" s="14">
        <v>0</v>
      </c>
      <c r="U37" s="14"/>
      <c r="V37" s="14"/>
      <c r="W37" s="14"/>
      <c r="X37" s="14"/>
      <c r="Y37" s="14"/>
      <c r="Z37" s="14"/>
      <c r="AA37" s="14"/>
      <c r="AB37" s="14"/>
      <c r="AC37" s="14"/>
      <c r="AD37" s="14"/>
      <c r="AE37" s="14"/>
      <c r="AF37" s="14"/>
      <c r="AG37" s="14"/>
      <c r="AH37" s="14"/>
      <c r="AI37" s="14"/>
      <c r="AJ37" s="14"/>
      <c r="AK37" s="14"/>
      <c r="AL37" s="14"/>
      <c r="AM37" s="14"/>
    </row>
    <row r="38" spans="1:39" ht="14" x14ac:dyDescent="0.15">
      <c r="A38" s="8" t="s">
        <v>31</v>
      </c>
      <c r="B38" s="9"/>
      <c r="C38" s="9"/>
      <c r="D38" s="9"/>
      <c r="E38" s="10"/>
      <c r="F38" s="9"/>
      <c r="G38" s="52" t="str">
        <f t="shared" si="1"/>
        <v/>
      </c>
      <c r="H38" s="55" t="s">
        <v>34</v>
      </c>
      <c r="J38" s="14">
        <v>0</v>
      </c>
      <c r="K38" s="14">
        <v>0</v>
      </c>
      <c r="L38" s="14">
        <v>0</v>
      </c>
      <c r="M38" s="14">
        <v>0</v>
      </c>
      <c r="N38" s="14">
        <v>0</v>
      </c>
      <c r="O38" s="14">
        <v>0</v>
      </c>
      <c r="P38" s="14">
        <v>0</v>
      </c>
      <c r="Q38" s="14">
        <v>0</v>
      </c>
      <c r="R38" s="14">
        <v>0</v>
      </c>
      <c r="S38" s="14">
        <v>0</v>
      </c>
      <c r="T38" s="14">
        <v>0</v>
      </c>
      <c r="U38" s="14"/>
      <c r="V38" s="14"/>
      <c r="W38" s="14"/>
      <c r="X38" s="14"/>
      <c r="Y38" s="14"/>
      <c r="Z38" s="14"/>
      <c r="AA38" s="14"/>
      <c r="AB38" s="14"/>
      <c r="AC38" s="14"/>
      <c r="AD38" s="14"/>
      <c r="AE38" s="14"/>
      <c r="AF38" s="14"/>
      <c r="AG38" s="14"/>
      <c r="AH38" s="14"/>
      <c r="AI38" s="14"/>
      <c r="AJ38" s="14"/>
      <c r="AK38" s="14"/>
      <c r="AL38" s="14"/>
      <c r="AM38" s="14"/>
    </row>
    <row r="39" spans="1:39" ht="14" x14ac:dyDescent="0.15">
      <c r="A39" s="8" t="s">
        <v>31</v>
      </c>
      <c r="B39" s="9"/>
      <c r="C39" s="9"/>
      <c r="D39" s="9"/>
      <c r="E39" s="10"/>
      <c r="F39" s="9"/>
      <c r="G39" s="52" t="str">
        <f t="shared" si="1"/>
        <v/>
      </c>
      <c r="H39" s="55" t="s">
        <v>34</v>
      </c>
      <c r="J39" s="14">
        <v>0</v>
      </c>
      <c r="K39" s="14">
        <v>0</v>
      </c>
      <c r="L39" s="14">
        <v>0</v>
      </c>
      <c r="M39" s="14">
        <v>0</v>
      </c>
      <c r="N39" s="14">
        <v>0</v>
      </c>
      <c r="O39" s="14">
        <v>0</v>
      </c>
      <c r="P39" s="14">
        <v>0</v>
      </c>
      <c r="Q39" s="14">
        <v>0</v>
      </c>
      <c r="R39" s="14">
        <v>0</v>
      </c>
      <c r="S39" s="14">
        <v>0</v>
      </c>
      <c r="T39" s="14">
        <v>0</v>
      </c>
      <c r="U39" s="14"/>
      <c r="V39" s="14"/>
      <c r="W39" s="14"/>
      <c r="X39" s="14"/>
      <c r="Y39" s="14"/>
      <c r="Z39" s="14"/>
      <c r="AA39" s="14"/>
      <c r="AB39" s="14"/>
      <c r="AC39" s="14"/>
      <c r="AD39" s="14"/>
      <c r="AE39" s="14"/>
      <c r="AF39" s="14"/>
      <c r="AG39" s="14"/>
      <c r="AH39" s="14"/>
      <c r="AI39" s="14"/>
      <c r="AJ39" s="14"/>
      <c r="AK39" s="14"/>
      <c r="AL39" s="14"/>
      <c r="AM39" s="14"/>
    </row>
    <row r="40" spans="1:39" ht="14" x14ac:dyDescent="0.15">
      <c r="A40" s="8" t="s">
        <v>31</v>
      </c>
      <c r="B40" s="16"/>
      <c r="C40" s="9"/>
      <c r="D40" s="16"/>
      <c r="E40" s="17"/>
      <c r="F40" s="16"/>
      <c r="G40" s="52" t="str">
        <f t="shared" si="1"/>
        <v/>
      </c>
      <c r="H40" s="56" t="s">
        <v>34</v>
      </c>
      <c r="J40" s="14">
        <v>0</v>
      </c>
      <c r="K40" s="14">
        <v>0</v>
      </c>
      <c r="L40" s="14">
        <v>0</v>
      </c>
      <c r="M40" s="14">
        <v>0</v>
      </c>
      <c r="N40" s="14">
        <v>0</v>
      </c>
      <c r="O40" s="14">
        <v>0</v>
      </c>
      <c r="P40" s="14">
        <v>0</v>
      </c>
      <c r="Q40" s="14">
        <v>0</v>
      </c>
      <c r="R40" s="14">
        <v>0</v>
      </c>
      <c r="S40" s="14">
        <v>0</v>
      </c>
      <c r="T40" s="14">
        <v>0</v>
      </c>
      <c r="U40" s="14"/>
      <c r="V40" s="14"/>
      <c r="W40" s="14"/>
      <c r="X40" s="14"/>
      <c r="Y40" s="14"/>
      <c r="Z40" s="14"/>
      <c r="AA40" s="14"/>
      <c r="AB40" s="14"/>
      <c r="AC40" s="14"/>
      <c r="AD40" s="14"/>
      <c r="AE40" s="14"/>
      <c r="AF40" s="14"/>
      <c r="AG40" s="14"/>
      <c r="AH40" s="14"/>
      <c r="AI40" s="14"/>
      <c r="AJ40" s="14"/>
      <c r="AK40" s="14"/>
      <c r="AL40" s="14"/>
      <c r="AM40" s="14"/>
    </row>
    <row r="41" spans="1:39" ht="14" x14ac:dyDescent="0.15">
      <c r="A41" s="8" t="s">
        <v>31</v>
      </c>
      <c r="B41" s="19"/>
      <c r="C41" s="9"/>
      <c r="D41" s="19"/>
      <c r="E41" s="20"/>
      <c r="F41" s="19"/>
      <c r="G41" s="52" t="str">
        <f t="shared" si="1"/>
        <v/>
      </c>
      <c r="H41" s="56" t="s">
        <v>34</v>
      </c>
      <c r="J41" s="14">
        <v>0</v>
      </c>
      <c r="K41" s="14">
        <v>0</v>
      </c>
      <c r="L41" s="14">
        <v>0</v>
      </c>
      <c r="M41" s="14">
        <v>0</v>
      </c>
      <c r="N41" s="14">
        <v>0</v>
      </c>
      <c r="O41" s="14">
        <v>0</v>
      </c>
      <c r="P41" s="14">
        <v>0</v>
      </c>
      <c r="Q41" s="14">
        <v>0</v>
      </c>
      <c r="R41" s="14">
        <v>0</v>
      </c>
      <c r="S41" s="14">
        <v>0</v>
      </c>
      <c r="T41" s="14">
        <v>0</v>
      </c>
      <c r="U41" s="14"/>
      <c r="V41" s="14"/>
      <c r="W41" s="14"/>
      <c r="X41" s="14"/>
      <c r="Y41" s="14"/>
      <c r="Z41" s="14"/>
      <c r="AA41" s="14"/>
      <c r="AB41" s="14"/>
      <c r="AC41" s="14"/>
      <c r="AD41" s="14"/>
      <c r="AE41" s="14"/>
      <c r="AF41" s="14"/>
      <c r="AG41" s="14"/>
      <c r="AH41" s="14"/>
      <c r="AI41" s="14"/>
      <c r="AJ41" s="14"/>
      <c r="AK41" s="14"/>
      <c r="AL41" s="14"/>
      <c r="AM41" s="14"/>
    </row>
    <row r="42" spans="1:39" ht="14" x14ac:dyDescent="0.15">
      <c r="A42" s="8" t="s">
        <v>31</v>
      </c>
      <c r="B42" s="19"/>
      <c r="C42" s="9"/>
      <c r="D42" s="19"/>
      <c r="E42" s="20"/>
      <c r="F42" s="19"/>
      <c r="G42" s="52" t="str">
        <f t="shared" si="1"/>
        <v/>
      </c>
      <c r="H42" s="56" t="s">
        <v>34</v>
      </c>
      <c r="J42" s="14">
        <v>0</v>
      </c>
      <c r="K42" s="14">
        <v>0</v>
      </c>
      <c r="L42" s="14">
        <v>0</v>
      </c>
      <c r="M42" s="14">
        <v>0</v>
      </c>
      <c r="N42" s="14">
        <v>0</v>
      </c>
      <c r="O42" s="14">
        <v>0</v>
      </c>
      <c r="P42" s="14">
        <v>0</v>
      </c>
      <c r="Q42" s="14">
        <v>0</v>
      </c>
      <c r="R42" s="14">
        <v>0</v>
      </c>
      <c r="S42" s="14">
        <v>0</v>
      </c>
      <c r="T42" s="14">
        <v>0</v>
      </c>
      <c r="U42" s="14"/>
      <c r="V42" s="14"/>
      <c r="W42" s="14"/>
      <c r="X42" s="14"/>
      <c r="Y42" s="14"/>
      <c r="Z42" s="14"/>
      <c r="AA42" s="14"/>
      <c r="AB42" s="14"/>
      <c r="AC42" s="14"/>
      <c r="AD42" s="14"/>
      <c r="AE42" s="14"/>
      <c r="AF42" s="14"/>
      <c r="AG42" s="14"/>
      <c r="AH42" s="14"/>
      <c r="AI42" s="14"/>
      <c r="AJ42" s="14"/>
      <c r="AK42" s="14"/>
      <c r="AL42" s="14"/>
      <c r="AM42" s="14"/>
    </row>
    <row r="43" spans="1:39" ht="14" x14ac:dyDescent="0.15">
      <c r="A43" s="8" t="s">
        <v>31</v>
      </c>
      <c r="B43" s="19"/>
      <c r="C43" s="9"/>
      <c r="D43" s="19"/>
      <c r="E43" s="20"/>
      <c r="F43" s="19"/>
      <c r="G43" s="52" t="str">
        <f t="shared" si="1"/>
        <v/>
      </c>
      <c r="H43" s="56" t="s">
        <v>34</v>
      </c>
      <c r="J43" s="14">
        <v>0</v>
      </c>
      <c r="K43" s="14">
        <v>0</v>
      </c>
      <c r="L43" s="14">
        <v>0</v>
      </c>
      <c r="M43" s="14">
        <v>0</v>
      </c>
      <c r="N43" s="14">
        <v>0</v>
      </c>
      <c r="O43" s="14">
        <v>0</v>
      </c>
      <c r="P43" s="14">
        <v>0</v>
      </c>
      <c r="Q43" s="14">
        <v>0</v>
      </c>
      <c r="R43" s="14">
        <v>0</v>
      </c>
      <c r="S43" s="14">
        <v>0</v>
      </c>
      <c r="T43" s="14">
        <v>0</v>
      </c>
      <c r="U43" s="14"/>
      <c r="V43" s="14"/>
      <c r="W43" s="14"/>
      <c r="X43" s="14"/>
      <c r="Y43" s="14"/>
      <c r="Z43" s="14"/>
      <c r="AA43" s="14"/>
      <c r="AB43" s="14"/>
      <c r="AC43" s="14"/>
      <c r="AD43" s="14"/>
      <c r="AE43" s="14"/>
      <c r="AF43" s="14"/>
      <c r="AG43" s="14"/>
      <c r="AH43" s="14"/>
      <c r="AI43" s="14"/>
      <c r="AJ43" s="14"/>
      <c r="AK43" s="14"/>
      <c r="AL43" s="14"/>
      <c r="AM43" s="14"/>
    </row>
    <row r="44" spans="1:39" ht="14" x14ac:dyDescent="0.15">
      <c r="A44" s="8" t="s">
        <v>31</v>
      </c>
      <c r="B44" s="19"/>
      <c r="C44" s="9"/>
      <c r="D44" s="19"/>
      <c r="E44" s="20"/>
      <c r="F44" s="19"/>
      <c r="G44" s="52" t="str">
        <f t="shared" si="1"/>
        <v/>
      </c>
      <c r="H44" s="56" t="s">
        <v>34</v>
      </c>
      <c r="J44" s="14">
        <v>0</v>
      </c>
      <c r="K44" s="14">
        <v>0</v>
      </c>
      <c r="L44" s="14">
        <v>0</v>
      </c>
      <c r="M44" s="14">
        <v>0</v>
      </c>
      <c r="N44" s="14">
        <v>0</v>
      </c>
      <c r="O44" s="14">
        <v>0</v>
      </c>
      <c r="P44" s="14">
        <v>0</v>
      </c>
      <c r="Q44" s="14">
        <v>0</v>
      </c>
      <c r="R44" s="14">
        <v>0</v>
      </c>
      <c r="S44" s="14">
        <v>0</v>
      </c>
      <c r="T44" s="14">
        <v>0</v>
      </c>
      <c r="U44" s="14"/>
      <c r="V44" s="14"/>
      <c r="W44" s="14"/>
      <c r="X44" s="14"/>
      <c r="Y44" s="14"/>
      <c r="Z44" s="14"/>
      <c r="AA44" s="14"/>
      <c r="AB44" s="14"/>
      <c r="AC44" s="14"/>
      <c r="AD44" s="14"/>
      <c r="AE44" s="14"/>
      <c r="AF44" s="14"/>
      <c r="AG44" s="14"/>
      <c r="AH44" s="14"/>
      <c r="AI44" s="14"/>
      <c r="AJ44" s="14"/>
      <c r="AK44" s="14"/>
      <c r="AL44" s="14"/>
      <c r="AM44" s="14"/>
    </row>
    <row r="45" spans="1:39" ht="14" x14ac:dyDescent="0.15">
      <c r="A45" s="8" t="s">
        <v>31</v>
      </c>
      <c r="B45" s="19"/>
      <c r="C45" s="9"/>
      <c r="D45" s="19"/>
      <c r="E45" s="20"/>
      <c r="F45" s="19"/>
      <c r="G45" s="52" t="str">
        <f t="shared" si="1"/>
        <v/>
      </c>
      <c r="H45" s="56" t="s">
        <v>34</v>
      </c>
      <c r="J45" s="14">
        <v>0</v>
      </c>
      <c r="K45" s="14">
        <v>0</v>
      </c>
      <c r="L45" s="14">
        <v>0</v>
      </c>
      <c r="M45" s="14">
        <v>0</v>
      </c>
      <c r="N45" s="14">
        <v>0</v>
      </c>
      <c r="O45" s="14">
        <v>0</v>
      </c>
      <c r="P45" s="14">
        <v>0</v>
      </c>
      <c r="Q45" s="14">
        <v>0</v>
      </c>
      <c r="R45" s="14">
        <v>0</v>
      </c>
      <c r="S45" s="14">
        <v>0</v>
      </c>
      <c r="T45" s="14">
        <v>0</v>
      </c>
      <c r="U45" s="14"/>
      <c r="V45" s="14"/>
      <c r="W45" s="14"/>
      <c r="X45" s="14"/>
      <c r="Y45" s="14"/>
      <c r="Z45" s="14"/>
      <c r="AA45" s="14"/>
      <c r="AB45" s="14"/>
      <c r="AC45" s="14"/>
      <c r="AD45" s="14"/>
      <c r="AE45" s="14"/>
      <c r="AF45" s="14"/>
      <c r="AG45" s="14"/>
      <c r="AH45" s="14"/>
      <c r="AI45" s="14"/>
      <c r="AJ45" s="14"/>
      <c r="AK45" s="14"/>
      <c r="AL45" s="14"/>
      <c r="AM45" s="14"/>
    </row>
    <row r="46" spans="1:39" ht="14" x14ac:dyDescent="0.15">
      <c r="A46" s="8" t="s">
        <v>31</v>
      </c>
      <c r="B46" s="9"/>
      <c r="C46" s="9"/>
      <c r="D46" s="9"/>
      <c r="E46" s="10"/>
      <c r="F46" s="9"/>
      <c r="G46" s="52" t="str">
        <f t="shared" si="1"/>
        <v/>
      </c>
      <c r="H46" s="56" t="s">
        <v>34</v>
      </c>
      <c r="J46" s="14">
        <v>0</v>
      </c>
      <c r="K46" s="14">
        <v>0</v>
      </c>
      <c r="L46" s="14">
        <v>0</v>
      </c>
      <c r="M46" s="14">
        <v>0</v>
      </c>
      <c r="N46" s="14">
        <v>0</v>
      </c>
      <c r="O46" s="14">
        <v>0</v>
      </c>
      <c r="P46" s="14">
        <v>0</v>
      </c>
      <c r="Q46" s="14">
        <v>0</v>
      </c>
      <c r="R46" s="14">
        <v>0</v>
      </c>
      <c r="S46" s="14">
        <v>0</v>
      </c>
      <c r="T46" s="14">
        <v>0</v>
      </c>
      <c r="U46" s="14"/>
      <c r="V46" s="14"/>
      <c r="W46" s="14"/>
      <c r="X46" s="14"/>
      <c r="Y46" s="14"/>
      <c r="Z46" s="14"/>
      <c r="AA46" s="14"/>
      <c r="AB46" s="14"/>
      <c r="AC46" s="14"/>
      <c r="AD46" s="14"/>
      <c r="AE46" s="14"/>
      <c r="AF46" s="14"/>
      <c r="AG46" s="14"/>
      <c r="AH46" s="14"/>
      <c r="AI46" s="14"/>
      <c r="AJ46" s="14"/>
      <c r="AK46" s="14"/>
      <c r="AL46" s="14"/>
      <c r="AM46" s="14"/>
    </row>
    <row r="47" spans="1:39" ht="14" x14ac:dyDescent="0.15">
      <c r="A47" s="8" t="s">
        <v>31</v>
      </c>
      <c r="B47" s="9"/>
      <c r="C47" s="9"/>
      <c r="D47" s="9"/>
      <c r="E47" s="10"/>
      <c r="F47" s="9"/>
      <c r="G47" s="52" t="str">
        <f t="shared" si="1"/>
        <v/>
      </c>
      <c r="H47" s="56" t="s">
        <v>34</v>
      </c>
      <c r="J47" s="14">
        <v>0</v>
      </c>
      <c r="K47" s="14">
        <v>0</v>
      </c>
      <c r="L47" s="14">
        <v>0</v>
      </c>
      <c r="M47" s="14">
        <v>0</v>
      </c>
      <c r="N47" s="14">
        <v>0</v>
      </c>
      <c r="O47" s="14">
        <v>0</v>
      </c>
      <c r="P47" s="14">
        <v>0</v>
      </c>
      <c r="Q47" s="14">
        <v>0</v>
      </c>
      <c r="R47" s="14">
        <v>0</v>
      </c>
      <c r="S47" s="14">
        <v>0</v>
      </c>
      <c r="T47" s="14">
        <v>0</v>
      </c>
      <c r="U47" s="14"/>
      <c r="V47" s="14"/>
      <c r="W47" s="14"/>
      <c r="X47" s="14"/>
      <c r="Y47" s="14"/>
      <c r="Z47" s="14"/>
      <c r="AA47" s="14"/>
      <c r="AB47" s="14"/>
      <c r="AC47" s="14"/>
      <c r="AD47" s="14"/>
      <c r="AE47" s="14"/>
      <c r="AF47" s="14"/>
      <c r="AG47" s="14"/>
      <c r="AH47" s="14"/>
      <c r="AI47" s="14"/>
      <c r="AJ47" s="14"/>
      <c r="AK47" s="14"/>
      <c r="AL47" s="14"/>
      <c r="AM47" s="14"/>
    </row>
    <row r="48" spans="1:39" ht="14" x14ac:dyDescent="0.15">
      <c r="A48" s="8" t="s">
        <v>31</v>
      </c>
      <c r="B48" s="9"/>
      <c r="C48" s="9"/>
      <c r="D48" s="9"/>
      <c r="E48" s="10"/>
      <c r="F48" s="9"/>
      <c r="G48" s="52" t="str">
        <f t="shared" si="1"/>
        <v/>
      </c>
      <c r="H48" s="56" t="s">
        <v>34</v>
      </c>
      <c r="J48" s="14">
        <v>0</v>
      </c>
      <c r="K48" s="14">
        <v>0</v>
      </c>
      <c r="L48" s="14">
        <v>0</v>
      </c>
      <c r="M48" s="14">
        <v>0</v>
      </c>
      <c r="N48" s="14">
        <v>0</v>
      </c>
      <c r="O48" s="14">
        <v>0</v>
      </c>
      <c r="P48" s="14">
        <v>0</v>
      </c>
      <c r="Q48" s="14">
        <v>0</v>
      </c>
      <c r="R48" s="14">
        <v>0</v>
      </c>
      <c r="S48" s="14">
        <v>0</v>
      </c>
      <c r="T48" s="14">
        <v>0</v>
      </c>
      <c r="U48" s="14"/>
      <c r="V48" s="14"/>
      <c r="W48" s="14"/>
      <c r="X48" s="14"/>
      <c r="Y48" s="14"/>
      <c r="Z48" s="14"/>
      <c r="AA48" s="14"/>
      <c r="AB48" s="14"/>
      <c r="AC48" s="14"/>
      <c r="AD48" s="14"/>
      <c r="AE48" s="14"/>
      <c r="AF48" s="14"/>
      <c r="AG48" s="14"/>
      <c r="AH48" s="14"/>
      <c r="AI48" s="14"/>
      <c r="AJ48" s="14"/>
      <c r="AK48" s="14"/>
      <c r="AL48" s="14"/>
      <c r="AM48" s="14"/>
    </row>
    <row r="49" spans="1:39" ht="14" x14ac:dyDescent="0.15">
      <c r="A49" s="8" t="s">
        <v>31</v>
      </c>
      <c r="B49" s="9"/>
      <c r="C49" s="9"/>
      <c r="D49" s="9"/>
      <c r="E49" s="10"/>
      <c r="F49" s="9"/>
      <c r="G49" s="52" t="str">
        <f t="shared" si="1"/>
        <v/>
      </c>
      <c r="H49" s="56" t="s">
        <v>34</v>
      </c>
      <c r="J49" s="14">
        <v>0</v>
      </c>
      <c r="K49" s="14">
        <v>0</v>
      </c>
      <c r="L49" s="14">
        <v>0</v>
      </c>
      <c r="M49" s="14">
        <v>0</v>
      </c>
      <c r="N49" s="14">
        <v>0</v>
      </c>
      <c r="O49" s="14">
        <v>0</v>
      </c>
      <c r="P49" s="14">
        <v>0</v>
      </c>
      <c r="Q49" s="14">
        <v>0</v>
      </c>
      <c r="R49" s="14">
        <v>0</v>
      </c>
      <c r="S49" s="14">
        <v>0</v>
      </c>
      <c r="T49" s="14">
        <v>0</v>
      </c>
      <c r="U49" s="14"/>
      <c r="V49" s="14"/>
      <c r="W49" s="14"/>
      <c r="X49" s="14"/>
      <c r="Y49" s="14"/>
      <c r="Z49" s="14"/>
      <c r="AA49" s="14"/>
      <c r="AB49" s="14"/>
      <c r="AC49" s="14"/>
      <c r="AD49" s="14"/>
      <c r="AE49" s="14"/>
      <c r="AF49" s="14"/>
      <c r="AG49" s="14"/>
      <c r="AH49" s="14"/>
      <c r="AI49" s="14"/>
      <c r="AJ49" s="14"/>
      <c r="AK49" s="14"/>
      <c r="AL49" s="14"/>
      <c r="AM49" s="14"/>
    </row>
    <row r="50" spans="1:39" ht="14" x14ac:dyDescent="0.15">
      <c r="A50" s="8" t="s">
        <v>31</v>
      </c>
      <c r="B50" s="9"/>
      <c r="C50" s="9"/>
      <c r="D50" s="9"/>
      <c r="E50" s="10"/>
      <c r="F50" s="9"/>
      <c r="G50" s="52" t="str">
        <f t="shared" si="1"/>
        <v/>
      </c>
      <c r="H50" s="56" t="s">
        <v>34</v>
      </c>
      <c r="J50" s="14">
        <v>0</v>
      </c>
      <c r="K50" s="14">
        <v>0</v>
      </c>
      <c r="L50" s="14">
        <v>0</v>
      </c>
      <c r="M50" s="14">
        <v>0</v>
      </c>
      <c r="N50" s="14">
        <v>0</v>
      </c>
      <c r="O50" s="14">
        <v>0</v>
      </c>
      <c r="P50" s="14">
        <v>0</v>
      </c>
      <c r="Q50" s="14">
        <v>0</v>
      </c>
      <c r="R50" s="14">
        <v>0</v>
      </c>
      <c r="S50" s="14">
        <v>0</v>
      </c>
      <c r="T50" s="14">
        <v>0</v>
      </c>
      <c r="U50" s="14"/>
      <c r="V50" s="14"/>
      <c r="W50" s="14"/>
      <c r="X50" s="14"/>
      <c r="Y50" s="14"/>
      <c r="Z50" s="14"/>
      <c r="AA50" s="14"/>
      <c r="AB50" s="14"/>
      <c r="AC50" s="14"/>
      <c r="AD50" s="14"/>
      <c r="AE50" s="14"/>
      <c r="AF50" s="14"/>
      <c r="AG50" s="14"/>
      <c r="AH50" s="14"/>
      <c r="AI50" s="14"/>
      <c r="AJ50" s="14"/>
      <c r="AK50" s="14"/>
      <c r="AL50" s="14"/>
      <c r="AM50" s="14"/>
    </row>
    <row r="51" spans="1:39" ht="14" x14ac:dyDescent="0.15">
      <c r="A51" s="8" t="s">
        <v>31</v>
      </c>
      <c r="B51" s="9"/>
      <c r="C51" s="9"/>
      <c r="D51" s="9"/>
      <c r="E51" s="10"/>
      <c r="F51" s="9"/>
      <c r="G51" s="52" t="str">
        <f t="shared" si="1"/>
        <v/>
      </c>
      <c r="H51" s="56" t="s">
        <v>34</v>
      </c>
      <c r="J51" s="14">
        <v>0</v>
      </c>
      <c r="K51" s="14">
        <v>0</v>
      </c>
      <c r="L51" s="14">
        <v>0</v>
      </c>
      <c r="M51" s="14">
        <v>0</v>
      </c>
      <c r="N51" s="14">
        <v>0</v>
      </c>
      <c r="O51" s="14">
        <v>0</v>
      </c>
      <c r="P51" s="14">
        <v>0</v>
      </c>
      <c r="Q51" s="14">
        <v>0</v>
      </c>
      <c r="R51" s="14">
        <v>0</v>
      </c>
      <c r="S51" s="14">
        <v>0</v>
      </c>
      <c r="T51" s="14">
        <v>0</v>
      </c>
      <c r="U51" s="14"/>
      <c r="V51" s="14"/>
      <c r="W51" s="14"/>
      <c r="X51" s="14"/>
      <c r="Y51" s="14"/>
      <c r="Z51" s="14"/>
      <c r="AA51" s="14"/>
      <c r="AB51" s="14"/>
      <c r="AC51" s="14"/>
      <c r="AD51" s="14"/>
      <c r="AE51" s="14"/>
      <c r="AF51" s="14"/>
      <c r="AG51" s="14"/>
      <c r="AH51" s="14"/>
      <c r="AI51" s="14"/>
      <c r="AJ51" s="14"/>
      <c r="AK51" s="14"/>
      <c r="AL51" s="14"/>
      <c r="AM51" s="14"/>
    </row>
    <row r="52" spans="1:39" ht="14" x14ac:dyDescent="0.15">
      <c r="A52" s="8" t="s">
        <v>31</v>
      </c>
      <c r="B52" s="9"/>
      <c r="C52" s="9"/>
      <c r="D52" s="9"/>
      <c r="E52" s="10"/>
      <c r="F52" s="9"/>
      <c r="G52" s="52" t="str">
        <f t="shared" si="1"/>
        <v/>
      </c>
      <c r="H52" s="56" t="s">
        <v>34</v>
      </c>
      <c r="J52" s="14">
        <v>0</v>
      </c>
      <c r="K52" s="14">
        <v>0</v>
      </c>
      <c r="L52" s="14">
        <v>0</v>
      </c>
      <c r="M52" s="14">
        <v>0</v>
      </c>
      <c r="N52" s="14">
        <v>0</v>
      </c>
      <c r="O52" s="14">
        <v>0</v>
      </c>
      <c r="P52" s="14">
        <v>0</v>
      </c>
      <c r="Q52" s="14">
        <v>0</v>
      </c>
      <c r="R52" s="14">
        <v>0</v>
      </c>
      <c r="S52" s="14">
        <v>0</v>
      </c>
      <c r="T52" s="14">
        <v>0</v>
      </c>
      <c r="U52" s="14"/>
      <c r="V52" s="14"/>
      <c r="W52" s="14"/>
      <c r="X52" s="14"/>
      <c r="Y52" s="14"/>
      <c r="Z52" s="14"/>
      <c r="AA52" s="14"/>
      <c r="AB52" s="14"/>
      <c r="AC52" s="14"/>
      <c r="AD52" s="14"/>
      <c r="AE52" s="14"/>
      <c r="AF52" s="14"/>
      <c r="AG52" s="14"/>
      <c r="AH52" s="14"/>
      <c r="AI52" s="14"/>
      <c r="AJ52" s="14"/>
      <c r="AK52" s="14"/>
      <c r="AL52" s="14"/>
      <c r="AM52" s="14"/>
    </row>
    <row r="53" spans="1:39" ht="14" x14ac:dyDescent="0.15">
      <c r="A53" s="8" t="s">
        <v>31</v>
      </c>
      <c r="B53" s="9"/>
      <c r="C53" s="9"/>
      <c r="D53" s="9"/>
      <c r="E53" s="10"/>
      <c r="F53" s="9"/>
      <c r="G53" s="52" t="str">
        <f t="shared" si="1"/>
        <v/>
      </c>
      <c r="H53" s="56" t="s">
        <v>34</v>
      </c>
      <c r="J53" s="14">
        <v>0</v>
      </c>
      <c r="K53" s="14">
        <v>0</v>
      </c>
      <c r="L53" s="14">
        <v>0</v>
      </c>
      <c r="M53" s="14">
        <v>0</v>
      </c>
      <c r="N53" s="14">
        <v>0</v>
      </c>
      <c r="O53" s="14">
        <v>0</v>
      </c>
      <c r="P53" s="14">
        <v>0</v>
      </c>
      <c r="Q53" s="14">
        <v>0</v>
      </c>
      <c r="R53" s="14">
        <v>0</v>
      </c>
      <c r="S53" s="14">
        <v>0</v>
      </c>
      <c r="T53" s="14">
        <v>0</v>
      </c>
      <c r="U53" s="14"/>
      <c r="V53" s="14"/>
      <c r="W53" s="14"/>
      <c r="X53" s="14"/>
      <c r="Y53" s="14"/>
      <c r="Z53" s="14"/>
      <c r="AA53" s="14"/>
      <c r="AB53" s="14"/>
      <c r="AC53" s="14"/>
      <c r="AD53" s="14"/>
      <c r="AE53" s="14"/>
      <c r="AF53" s="14"/>
      <c r="AG53" s="14"/>
      <c r="AH53" s="14"/>
      <c r="AI53" s="14"/>
      <c r="AJ53" s="14"/>
      <c r="AK53" s="14"/>
      <c r="AL53" s="14"/>
      <c r="AM53" s="14"/>
    </row>
    <row r="54" spans="1:39" ht="14" x14ac:dyDescent="0.15">
      <c r="A54" s="8" t="s">
        <v>38</v>
      </c>
      <c r="B54" s="9" t="s">
        <v>39</v>
      </c>
      <c r="C54" s="9"/>
      <c r="D54" s="9" t="s">
        <v>25</v>
      </c>
      <c r="E54" s="10">
        <v>3</v>
      </c>
      <c r="F54" s="9">
        <v>40</v>
      </c>
      <c r="G54" s="52">
        <f t="shared" si="1"/>
        <v>40</v>
      </c>
      <c r="H54" s="55" t="s">
        <v>40</v>
      </c>
      <c r="J54" s="14">
        <v>0</v>
      </c>
      <c r="K54" s="14">
        <v>0</v>
      </c>
      <c r="L54" s="14">
        <v>0</v>
      </c>
      <c r="M54" s="14">
        <v>0</v>
      </c>
      <c r="N54" s="14">
        <v>0</v>
      </c>
      <c r="O54" s="14">
        <v>0</v>
      </c>
      <c r="P54" s="14">
        <v>0</v>
      </c>
      <c r="Q54" s="14">
        <v>0</v>
      </c>
      <c r="R54" s="14">
        <v>0</v>
      </c>
      <c r="S54" s="14">
        <v>0</v>
      </c>
      <c r="T54" s="14">
        <v>0</v>
      </c>
      <c r="U54" s="14"/>
      <c r="V54" s="14"/>
      <c r="W54" s="14"/>
      <c r="X54" s="14"/>
      <c r="Y54" s="14"/>
      <c r="Z54" s="14"/>
      <c r="AA54" s="14"/>
      <c r="AB54" s="14"/>
      <c r="AC54" s="14"/>
      <c r="AD54" s="14"/>
      <c r="AE54" s="14"/>
      <c r="AF54" s="14"/>
      <c r="AG54" s="14"/>
      <c r="AH54" s="14"/>
      <c r="AI54" s="14"/>
      <c r="AJ54" s="14"/>
      <c r="AK54" s="14"/>
      <c r="AL54" s="14"/>
      <c r="AM54" s="14"/>
    </row>
    <row r="55" spans="1:39" ht="14" x14ac:dyDescent="0.15">
      <c r="A55" s="8" t="s">
        <v>38</v>
      </c>
      <c r="B55" s="9" t="s">
        <v>41</v>
      </c>
      <c r="C55" s="9"/>
      <c r="D55" s="9" t="s">
        <v>42</v>
      </c>
      <c r="E55" s="10">
        <v>1.25</v>
      </c>
      <c r="F55" s="9">
        <v>100</v>
      </c>
      <c r="G55" s="52">
        <f t="shared" si="1"/>
        <v>100</v>
      </c>
      <c r="H55" s="55" t="s">
        <v>40</v>
      </c>
      <c r="J55" s="14">
        <v>0</v>
      </c>
      <c r="K55" s="14">
        <v>0</v>
      </c>
      <c r="L55" s="14">
        <v>0</v>
      </c>
      <c r="M55" s="14">
        <v>0</v>
      </c>
      <c r="N55" s="14">
        <v>0</v>
      </c>
      <c r="O55" s="14">
        <v>0</v>
      </c>
      <c r="P55" s="14">
        <v>0</v>
      </c>
      <c r="Q55" s="14">
        <v>0</v>
      </c>
      <c r="R55" s="14">
        <v>0</v>
      </c>
      <c r="S55" s="14">
        <v>0</v>
      </c>
      <c r="T55" s="14">
        <v>0</v>
      </c>
      <c r="U55" s="14"/>
      <c r="V55" s="14"/>
      <c r="W55" s="14"/>
      <c r="X55" s="14"/>
      <c r="Y55" s="14"/>
      <c r="Z55" s="14"/>
      <c r="AA55" s="14"/>
      <c r="AB55" s="14"/>
      <c r="AC55" s="14"/>
      <c r="AD55" s="14"/>
      <c r="AE55" s="14"/>
      <c r="AF55" s="14"/>
      <c r="AG55" s="14"/>
      <c r="AH55" s="14"/>
      <c r="AI55" s="14"/>
      <c r="AJ55" s="14"/>
      <c r="AK55" s="14"/>
      <c r="AL55" s="14"/>
      <c r="AM55" s="14"/>
    </row>
    <row r="56" spans="1:39" ht="14" x14ac:dyDescent="0.15">
      <c r="A56" s="8" t="s">
        <v>38</v>
      </c>
      <c r="B56" s="9" t="s">
        <v>43</v>
      </c>
      <c r="C56" s="9"/>
      <c r="D56" s="9" t="s">
        <v>25</v>
      </c>
      <c r="E56" s="10">
        <v>1.25</v>
      </c>
      <c r="F56" s="9">
        <v>100</v>
      </c>
      <c r="G56" s="52">
        <f t="shared" si="1"/>
        <v>100</v>
      </c>
      <c r="H56" s="55" t="s">
        <v>40</v>
      </c>
      <c r="J56" s="14">
        <v>0</v>
      </c>
      <c r="K56" s="14">
        <v>0</v>
      </c>
      <c r="L56" s="14">
        <v>0</v>
      </c>
      <c r="M56" s="14">
        <v>0</v>
      </c>
      <c r="N56" s="14">
        <v>0</v>
      </c>
      <c r="O56" s="14">
        <v>0</v>
      </c>
      <c r="P56" s="14">
        <v>0</v>
      </c>
      <c r="Q56" s="14">
        <v>0</v>
      </c>
      <c r="R56" s="14">
        <v>0</v>
      </c>
      <c r="S56" s="14">
        <v>0</v>
      </c>
      <c r="T56" s="14">
        <v>0</v>
      </c>
      <c r="U56" s="14"/>
      <c r="V56" s="14"/>
      <c r="W56" s="14"/>
      <c r="X56" s="14"/>
      <c r="Y56" s="14"/>
      <c r="Z56" s="14"/>
      <c r="AA56" s="14"/>
      <c r="AB56" s="14"/>
      <c r="AC56" s="14"/>
      <c r="AD56" s="14"/>
      <c r="AE56" s="14"/>
      <c r="AF56" s="14"/>
      <c r="AG56" s="14"/>
      <c r="AH56" s="14"/>
      <c r="AI56" s="14"/>
      <c r="AJ56" s="14"/>
      <c r="AK56" s="14"/>
      <c r="AL56" s="14"/>
      <c r="AM56" s="14"/>
    </row>
    <row r="57" spans="1:39" ht="14" x14ac:dyDescent="0.15">
      <c r="A57" s="8" t="s">
        <v>38</v>
      </c>
      <c r="B57" s="9"/>
      <c r="C57" s="9"/>
      <c r="D57" s="9"/>
      <c r="E57" s="10"/>
      <c r="F57" s="9"/>
      <c r="G57" s="52" t="str">
        <f t="shared" si="1"/>
        <v/>
      </c>
      <c r="H57" s="55" t="s">
        <v>40</v>
      </c>
      <c r="J57" s="14">
        <v>0</v>
      </c>
      <c r="K57" s="14">
        <v>0</v>
      </c>
      <c r="L57" s="14">
        <v>0</v>
      </c>
      <c r="M57" s="14">
        <v>0</v>
      </c>
      <c r="N57" s="14">
        <v>0</v>
      </c>
      <c r="O57" s="14">
        <v>0</v>
      </c>
      <c r="P57" s="14">
        <v>0</v>
      </c>
      <c r="Q57" s="14">
        <v>0</v>
      </c>
      <c r="R57" s="14">
        <v>0</v>
      </c>
      <c r="S57" s="14">
        <v>0</v>
      </c>
      <c r="T57" s="14">
        <v>0</v>
      </c>
      <c r="U57" s="14"/>
      <c r="V57" s="14"/>
      <c r="W57" s="14"/>
      <c r="X57" s="14"/>
      <c r="Y57" s="14"/>
      <c r="Z57" s="14"/>
      <c r="AA57" s="14"/>
      <c r="AB57" s="14"/>
      <c r="AC57" s="14"/>
      <c r="AD57" s="14"/>
      <c r="AE57" s="14"/>
      <c r="AF57" s="14"/>
      <c r="AG57" s="14"/>
      <c r="AH57" s="14"/>
      <c r="AI57" s="14"/>
      <c r="AJ57" s="14"/>
      <c r="AK57" s="14"/>
      <c r="AL57" s="14"/>
      <c r="AM57" s="14"/>
    </row>
    <row r="58" spans="1:39" ht="14" x14ac:dyDescent="0.15">
      <c r="A58" s="8" t="s">
        <v>38</v>
      </c>
      <c r="B58" s="9"/>
      <c r="C58" s="9"/>
      <c r="D58" s="9"/>
      <c r="E58" s="10"/>
      <c r="F58" s="9"/>
      <c r="G58" s="52" t="str">
        <f t="shared" si="1"/>
        <v/>
      </c>
      <c r="H58" s="55" t="s">
        <v>40</v>
      </c>
      <c r="J58" s="14">
        <v>0</v>
      </c>
      <c r="K58" s="14">
        <v>0</v>
      </c>
      <c r="L58" s="14">
        <v>0</v>
      </c>
      <c r="M58" s="14">
        <v>0</v>
      </c>
      <c r="N58" s="14">
        <v>0</v>
      </c>
      <c r="O58" s="14">
        <v>0</v>
      </c>
      <c r="P58" s="14">
        <v>0</v>
      </c>
      <c r="Q58" s="14">
        <v>0</v>
      </c>
      <c r="R58" s="14">
        <v>0</v>
      </c>
      <c r="S58" s="14">
        <v>0</v>
      </c>
      <c r="T58" s="14">
        <v>0</v>
      </c>
      <c r="U58" s="14"/>
      <c r="V58" s="14"/>
      <c r="W58" s="14"/>
      <c r="X58" s="14"/>
      <c r="Y58" s="14"/>
      <c r="Z58" s="14"/>
      <c r="AA58" s="14"/>
      <c r="AB58" s="14"/>
      <c r="AC58" s="14"/>
      <c r="AD58" s="14"/>
      <c r="AE58" s="14"/>
      <c r="AF58" s="14"/>
      <c r="AG58" s="14"/>
      <c r="AH58" s="14"/>
      <c r="AI58" s="14"/>
      <c r="AJ58" s="14"/>
      <c r="AK58" s="14"/>
      <c r="AL58" s="14"/>
      <c r="AM58" s="14"/>
    </row>
    <row r="59" spans="1:39" ht="14" x14ac:dyDescent="0.15">
      <c r="A59" s="8" t="s">
        <v>38</v>
      </c>
      <c r="B59" s="9"/>
      <c r="C59" s="9"/>
      <c r="D59" s="9"/>
      <c r="E59" s="10"/>
      <c r="F59" s="9"/>
      <c r="G59" s="52" t="str">
        <f t="shared" si="1"/>
        <v/>
      </c>
      <c r="H59" s="55" t="s">
        <v>40</v>
      </c>
      <c r="J59" s="14">
        <v>0</v>
      </c>
      <c r="K59" s="14">
        <v>0</v>
      </c>
      <c r="L59" s="14">
        <v>0</v>
      </c>
      <c r="M59" s="14">
        <v>0</v>
      </c>
      <c r="N59" s="14">
        <v>0</v>
      </c>
      <c r="O59" s="14">
        <v>0</v>
      </c>
      <c r="P59" s="14">
        <v>0</v>
      </c>
      <c r="Q59" s="14">
        <v>0</v>
      </c>
      <c r="R59" s="14">
        <v>0</v>
      </c>
      <c r="S59" s="14">
        <v>0</v>
      </c>
      <c r="T59" s="14">
        <v>0</v>
      </c>
      <c r="U59" s="14"/>
      <c r="V59" s="14"/>
      <c r="W59" s="14"/>
      <c r="X59" s="14"/>
      <c r="Y59" s="14"/>
      <c r="Z59" s="14"/>
      <c r="AA59" s="14"/>
      <c r="AB59" s="14"/>
      <c r="AC59" s="14"/>
      <c r="AD59" s="14"/>
      <c r="AE59" s="14"/>
      <c r="AF59" s="14"/>
      <c r="AG59" s="14"/>
      <c r="AH59" s="14"/>
      <c r="AI59" s="14"/>
      <c r="AJ59" s="14"/>
      <c r="AK59" s="14"/>
      <c r="AL59" s="14"/>
      <c r="AM59" s="14"/>
    </row>
    <row r="60" spans="1:39" ht="14" x14ac:dyDescent="0.15">
      <c r="A60" s="8" t="s">
        <v>38</v>
      </c>
      <c r="B60" s="9"/>
      <c r="C60" s="9"/>
      <c r="D60" s="9"/>
      <c r="E60" s="10"/>
      <c r="F60" s="9"/>
      <c r="G60" s="52" t="str">
        <f t="shared" si="1"/>
        <v/>
      </c>
      <c r="H60" s="55" t="s">
        <v>40</v>
      </c>
      <c r="J60" s="14">
        <v>0</v>
      </c>
      <c r="K60" s="14">
        <v>0</v>
      </c>
      <c r="L60" s="14">
        <v>0</v>
      </c>
      <c r="M60" s="14">
        <v>0</v>
      </c>
      <c r="N60" s="14">
        <v>0</v>
      </c>
      <c r="O60" s="14">
        <v>0</v>
      </c>
      <c r="P60" s="14">
        <v>0</v>
      </c>
      <c r="Q60" s="14">
        <v>0</v>
      </c>
      <c r="R60" s="14">
        <v>0</v>
      </c>
      <c r="S60" s="14">
        <v>0</v>
      </c>
      <c r="T60" s="14">
        <v>0</v>
      </c>
      <c r="U60" s="14"/>
      <c r="V60" s="14"/>
      <c r="W60" s="14"/>
      <c r="X60" s="14"/>
      <c r="Y60" s="14"/>
      <c r="Z60" s="14"/>
      <c r="AA60" s="14"/>
      <c r="AB60" s="14"/>
      <c r="AC60" s="14"/>
      <c r="AD60" s="14"/>
      <c r="AE60" s="14"/>
      <c r="AF60" s="14"/>
      <c r="AG60" s="14"/>
      <c r="AH60" s="14"/>
      <c r="AI60" s="14"/>
      <c r="AJ60" s="14"/>
      <c r="AK60" s="14"/>
      <c r="AL60" s="14"/>
      <c r="AM60" s="14"/>
    </row>
    <row r="61" spans="1:39" ht="14" x14ac:dyDescent="0.15">
      <c r="A61" s="8" t="s">
        <v>38</v>
      </c>
      <c r="B61" s="9"/>
      <c r="C61" s="9"/>
      <c r="D61" s="9"/>
      <c r="E61" s="10"/>
      <c r="F61" s="9"/>
      <c r="G61" s="52" t="str">
        <f t="shared" si="1"/>
        <v/>
      </c>
      <c r="H61" s="55" t="s">
        <v>40</v>
      </c>
      <c r="J61" s="14">
        <v>0</v>
      </c>
      <c r="K61" s="14">
        <v>0</v>
      </c>
      <c r="L61" s="14">
        <v>0</v>
      </c>
      <c r="M61" s="14">
        <v>0</v>
      </c>
      <c r="N61" s="14">
        <v>0</v>
      </c>
      <c r="O61" s="14">
        <v>0</v>
      </c>
      <c r="P61" s="14">
        <v>0</v>
      </c>
      <c r="Q61" s="14">
        <v>0</v>
      </c>
      <c r="R61" s="14">
        <v>0</v>
      </c>
      <c r="S61" s="14">
        <v>0</v>
      </c>
      <c r="T61" s="14">
        <v>0</v>
      </c>
      <c r="U61" s="14"/>
      <c r="V61" s="14"/>
      <c r="W61" s="14"/>
      <c r="X61" s="14"/>
      <c r="Y61" s="14"/>
      <c r="Z61" s="14"/>
      <c r="AA61" s="14"/>
      <c r="AB61" s="14"/>
      <c r="AC61" s="14"/>
      <c r="AD61" s="14"/>
      <c r="AE61" s="14"/>
      <c r="AF61" s="14"/>
      <c r="AG61" s="14"/>
      <c r="AH61" s="14"/>
      <c r="AI61" s="14"/>
      <c r="AJ61" s="14"/>
      <c r="AK61" s="14"/>
      <c r="AL61" s="14"/>
      <c r="AM61" s="14"/>
    </row>
    <row r="62" spans="1:39" ht="14" x14ac:dyDescent="0.15">
      <c r="A62" s="8" t="s">
        <v>38</v>
      </c>
      <c r="B62" s="9"/>
      <c r="C62" s="9"/>
      <c r="D62" s="9"/>
      <c r="E62" s="10"/>
      <c r="F62" s="9"/>
      <c r="G62" s="52" t="str">
        <f t="shared" si="1"/>
        <v/>
      </c>
      <c r="H62" s="55" t="s">
        <v>40</v>
      </c>
      <c r="J62" s="14">
        <v>0</v>
      </c>
      <c r="K62" s="14">
        <v>0</v>
      </c>
      <c r="L62" s="14">
        <v>0</v>
      </c>
      <c r="M62" s="14">
        <v>0</v>
      </c>
      <c r="N62" s="14">
        <v>0</v>
      </c>
      <c r="O62" s="14">
        <v>0</v>
      </c>
      <c r="P62" s="14">
        <v>0</v>
      </c>
      <c r="Q62" s="14">
        <v>0</v>
      </c>
      <c r="R62" s="14">
        <v>0</v>
      </c>
      <c r="S62" s="14">
        <v>0</v>
      </c>
      <c r="T62" s="14">
        <v>0</v>
      </c>
      <c r="U62" s="14"/>
      <c r="V62" s="14"/>
      <c r="W62" s="14"/>
      <c r="X62" s="14"/>
      <c r="Y62" s="14"/>
      <c r="Z62" s="14"/>
      <c r="AA62" s="14"/>
      <c r="AB62" s="14"/>
      <c r="AC62" s="14"/>
      <c r="AD62" s="14"/>
      <c r="AE62" s="14"/>
      <c r="AF62" s="14"/>
      <c r="AG62" s="14"/>
      <c r="AH62" s="14"/>
      <c r="AI62" s="14"/>
      <c r="AJ62" s="14"/>
      <c r="AK62" s="14"/>
      <c r="AL62" s="14"/>
      <c r="AM62" s="14"/>
    </row>
    <row r="63" spans="1:39" ht="14" x14ac:dyDescent="0.15">
      <c r="A63" s="8" t="s">
        <v>38</v>
      </c>
      <c r="B63" s="9"/>
      <c r="C63" s="9"/>
      <c r="D63" s="9"/>
      <c r="E63" s="10"/>
      <c r="F63" s="9"/>
      <c r="G63" s="52" t="str">
        <f t="shared" si="1"/>
        <v/>
      </c>
      <c r="H63" s="55" t="s">
        <v>40</v>
      </c>
      <c r="J63" s="14">
        <v>0</v>
      </c>
      <c r="K63" s="14">
        <v>0</v>
      </c>
      <c r="L63" s="14">
        <v>0</v>
      </c>
      <c r="M63" s="14">
        <v>0</v>
      </c>
      <c r="N63" s="14">
        <v>0</v>
      </c>
      <c r="O63" s="14">
        <v>0</v>
      </c>
      <c r="P63" s="14">
        <v>0</v>
      </c>
      <c r="Q63" s="14">
        <v>0</v>
      </c>
      <c r="R63" s="14">
        <v>0</v>
      </c>
      <c r="S63" s="14">
        <v>0</v>
      </c>
      <c r="T63" s="14">
        <v>0</v>
      </c>
      <c r="U63" s="14"/>
      <c r="V63" s="14"/>
      <c r="W63" s="14"/>
      <c r="X63" s="14"/>
      <c r="Y63" s="14"/>
      <c r="Z63" s="14"/>
      <c r="AA63" s="14"/>
      <c r="AB63" s="14"/>
      <c r="AC63" s="14"/>
      <c r="AD63" s="14"/>
      <c r="AE63" s="14"/>
      <c r="AF63" s="14"/>
      <c r="AG63" s="14"/>
      <c r="AH63" s="14"/>
      <c r="AI63" s="14"/>
      <c r="AJ63" s="14"/>
      <c r="AK63" s="14"/>
      <c r="AL63" s="14"/>
      <c r="AM63" s="14"/>
    </row>
    <row r="64" spans="1:39" ht="14" x14ac:dyDescent="0.15">
      <c r="A64" s="8" t="s">
        <v>38</v>
      </c>
      <c r="B64" s="9"/>
      <c r="C64" s="9"/>
      <c r="D64" s="9"/>
      <c r="E64" s="10"/>
      <c r="F64" s="9"/>
      <c r="G64" s="52" t="str">
        <f t="shared" si="1"/>
        <v/>
      </c>
      <c r="H64" s="55" t="s">
        <v>40</v>
      </c>
      <c r="J64" s="14">
        <v>0</v>
      </c>
      <c r="K64" s="14">
        <v>0</v>
      </c>
      <c r="L64" s="14">
        <v>0</v>
      </c>
      <c r="M64" s="14">
        <v>0</v>
      </c>
      <c r="N64" s="14">
        <v>0</v>
      </c>
      <c r="O64" s="14">
        <v>0</v>
      </c>
      <c r="P64" s="14">
        <v>0</v>
      </c>
      <c r="Q64" s="14">
        <v>0</v>
      </c>
      <c r="R64" s="14">
        <v>0</v>
      </c>
      <c r="S64" s="14">
        <v>0</v>
      </c>
      <c r="T64" s="14">
        <v>0</v>
      </c>
      <c r="U64" s="14"/>
      <c r="V64" s="14"/>
      <c r="W64" s="14"/>
      <c r="X64" s="14"/>
      <c r="Y64" s="14"/>
      <c r="Z64" s="14"/>
      <c r="AA64" s="14"/>
      <c r="AB64" s="14"/>
      <c r="AC64" s="14"/>
      <c r="AD64" s="14"/>
      <c r="AE64" s="14"/>
      <c r="AF64" s="14"/>
      <c r="AG64" s="14"/>
      <c r="AH64" s="14"/>
      <c r="AI64" s="14"/>
      <c r="AJ64" s="14"/>
      <c r="AK64" s="14"/>
      <c r="AL64" s="14"/>
      <c r="AM64" s="14"/>
    </row>
    <row r="65" spans="1:39" ht="14" x14ac:dyDescent="0.15">
      <c r="A65" s="8" t="s">
        <v>38</v>
      </c>
      <c r="B65" s="9"/>
      <c r="C65" s="9"/>
      <c r="D65" s="9"/>
      <c r="E65" s="10"/>
      <c r="F65" s="9"/>
      <c r="G65" s="52" t="str">
        <f t="shared" si="1"/>
        <v/>
      </c>
      <c r="H65" s="55" t="s">
        <v>40</v>
      </c>
      <c r="J65" s="14">
        <v>0</v>
      </c>
      <c r="K65" s="14">
        <v>0</v>
      </c>
      <c r="L65" s="14">
        <v>0</v>
      </c>
      <c r="M65" s="14">
        <v>0</v>
      </c>
      <c r="N65" s="14">
        <v>0</v>
      </c>
      <c r="O65" s="14">
        <v>0</v>
      </c>
      <c r="P65" s="14">
        <v>0</v>
      </c>
      <c r="Q65" s="14">
        <v>0</v>
      </c>
      <c r="R65" s="14">
        <v>0</v>
      </c>
      <c r="S65" s="14">
        <v>0</v>
      </c>
      <c r="T65" s="14">
        <v>0</v>
      </c>
      <c r="U65" s="14"/>
      <c r="V65" s="14"/>
      <c r="W65" s="14"/>
      <c r="X65" s="14"/>
      <c r="Y65" s="14"/>
      <c r="Z65" s="14"/>
      <c r="AA65" s="14"/>
      <c r="AB65" s="14"/>
      <c r="AC65" s="14"/>
      <c r="AD65" s="14"/>
      <c r="AE65" s="14"/>
      <c r="AF65" s="14"/>
      <c r="AG65" s="14"/>
      <c r="AH65" s="14"/>
      <c r="AI65" s="14"/>
      <c r="AJ65" s="14"/>
      <c r="AK65" s="14"/>
      <c r="AL65" s="14"/>
      <c r="AM65" s="14"/>
    </row>
    <row r="66" spans="1:39" ht="14" x14ac:dyDescent="0.15">
      <c r="A66" s="8" t="s">
        <v>38</v>
      </c>
      <c r="B66" s="9"/>
      <c r="C66" s="9"/>
      <c r="D66" s="9"/>
      <c r="E66" s="10"/>
      <c r="F66" s="9"/>
      <c r="G66" s="52" t="str">
        <f t="shared" si="1"/>
        <v/>
      </c>
      <c r="H66" s="55" t="s">
        <v>40</v>
      </c>
      <c r="J66" s="14">
        <v>0</v>
      </c>
      <c r="K66" s="14">
        <v>0</v>
      </c>
      <c r="L66" s="14">
        <v>0</v>
      </c>
      <c r="M66" s="14">
        <v>0</v>
      </c>
      <c r="N66" s="14">
        <v>0</v>
      </c>
      <c r="O66" s="14">
        <v>0</v>
      </c>
      <c r="P66" s="14">
        <v>0</v>
      </c>
      <c r="Q66" s="14">
        <v>0</v>
      </c>
      <c r="R66" s="14">
        <v>0</v>
      </c>
      <c r="S66" s="14">
        <v>0</v>
      </c>
      <c r="T66" s="14">
        <v>0</v>
      </c>
      <c r="U66" s="14"/>
      <c r="V66" s="14"/>
      <c r="W66" s="14"/>
      <c r="X66" s="14"/>
      <c r="Y66" s="14"/>
      <c r="Z66" s="14"/>
      <c r="AA66" s="14"/>
      <c r="AB66" s="14"/>
      <c r="AC66" s="14"/>
      <c r="AD66" s="14"/>
      <c r="AE66" s="14"/>
      <c r="AF66" s="14"/>
      <c r="AG66" s="14"/>
      <c r="AH66" s="14"/>
      <c r="AI66" s="14"/>
      <c r="AJ66" s="14"/>
      <c r="AK66" s="14"/>
      <c r="AL66" s="14"/>
      <c r="AM66" s="14"/>
    </row>
    <row r="67" spans="1:39" ht="14" x14ac:dyDescent="0.15">
      <c r="A67" s="8" t="s">
        <v>38</v>
      </c>
      <c r="B67" s="9"/>
      <c r="C67" s="9"/>
      <c r="D67" s="9"/>
      <c r="E67" s="10"/>
      <c r="F67" s="9"/>
      <c r="G67" s="52" t="str">
        <f t="shared" si="1"/>
        <v/>
      </c>
      <c r="H67" s="55" t="s">
        <v>40</v>
      </c>
      <c r="J67" s="12">
        <v>0</v>
      </c>
      <c r="K67" s="12">
        <v>0</v>
      </c>
      <c r="L67" s="12">
        <v>0</v>
      </c>
      <c r="M67" s="12">
        <v>0</v>
      </c>
      <c r="N67" s="12">
        <v>0</v>
      </c>
      <c r="O67" s="12">
        <v>0</v>
      </c>
      <c r="P67" s="12">
        <v>0</v>
      </c>
      <c r="Q67" s="12">
        <v>0</v>
      </c>
      <c r="R67" s="12">
        <v>0</v>
      </c>
      <c r="S67" s="12">
        <v>0</v>
      </c>
      <c r="T67" s="12">
        <v>0</v>
      </c>
      <c r="U67" s="12"/>
      <c r="V67" s="12"/>
      <c r="W67" s="12"/>
      <c r="X67" s="12"/>
      <c r="Y67" s="12"/>
      <c r="Z67" s="12"/>
      <c r="AA67" s="12"/>
      <c r="AB67" s="12"/>
      <c r="AC67" s="12"/>
      <c r="AD67" s="12"/>
      <c r="AE67" s="12"/>
      <c r="AF67" s="12"/>
      <c r="AG67" s="12"/>
      <c r="AH67" s="12"/>
      <c r="AI67" s="12"/>
      <c r="AJ67" s="12"/>
      <c r="AK67" s="12"/>
      <c r="AL67" s="12"/>
      <c r="AM67" s="12"/>
    </row>
    <row r="68" spans="1:39" ht="14" x14ac:dyDescent="0.15">
      <c r="A68" s="8" t="s">
        <v>38</v>
      </c>
      <c r="B68" s="9"/>
      <c r="C68" s="9"/>
      <c r="D68" s="9"/>
      <c r="E68" s="10"/>
      <c r="F68" s="9"/>
      <c r="G68" s="52" t="str">
        <f t="shared" ref="G68:G99" si="2">IF(F68=0,"",F68-SUM(J68:AM68))</f>
        <v/>
      </c>
      <c r="H68" s="55" t="s">
        <v>40</v>
      </c>
      <c r="J68" s="12">
        <v>0</v>
      </c>
      <c r="K68" s="12">
        <v>0</v>
      </c>
      <c r="L68" s="12">
        <v>0</v>
      </c>
      <c r="M68" s="12">
        <v>0</v>
      </c>
      <c r="N68" s="12">
        <v>0</v>
      </c>
      <c r="O68" s="12">
        <v>0</v>
      </c>
      <c r="P68" s="12">
        <v>0</v>
      </c>
      <c r="Q68" s="12">
        <v>0</v>
      </c>
      <c r="R68" s="12">
        <v>0</v>
      </c>
      <c r="S68" s="12">
        <v>0</v>
      </c>
      <c r="T68" s="12">
        <v>0</v>
      </c>
      <c r="U68" s="12"/>
      <c r="V68" s="12"/>
      <c r="W68" s="12"/>
      <c r="X68" s="12"/>
      <c r="Y68" s="12"/>
      <c r="Z68" s="12"/>
      <c r="AA68" s="12"/>
      <c r="AB68" s="12"/>
      <c r="AC68" s="12"/>
      <c r="AD68" s="12"/>
      <c r="AE68" s="12"/>
      <c r="AF68" s="12"/>
      <c r="AG68" s="12"/>
      <c r="AH68" s="12"/>
      <c r="AI68" s="12"/>
      <c r="AJ68" s="12"/>
      <c r="AK68" s="12"/>
      <c r="AL68" s="12"/>
      <c r="AM68" s="12"/>
    </row>
    <row r="69" spans="1:39" ht="14" x14ac:dyDescent="0.15">
      <c r="A69" s="8" t="s">
        <v>38</v>
      </c>
      <c r="B69" s="9"/>
      <c r="C69" s="9"/>
      <c r="D69" s="9"/>
      <c r="E69" s="10"/>
      <c r="F69" s="9"/>
      <c r="G69" s="52" t="str">
        <f t="shared" si="2"/>
        <v/>
      </c>
      <c r="H69" s="55" t="s">
        <v>40</v>
      </c>
      <c r="J69" s="12">
        <v>0</v>
      </c>
      <c r="K69" s="12">
        <v>0</v>
      </c>
      <c r="L69" s="12">
        <v>0</v>
      </c>
      <c r="M69" s="12">
        <v>0</v>
      </c>
      <c r="N69" s="12">
        <v>0</v>
      </c>
      <c r="O69" s="12">
        <v>0</v>
      </c>
      <c r="P69" s="12">
        <v>0</v>
      </c>
      <c r="Q69" s="12">
        <v>0</v>
      </c>
      <c r="R69" s="12">
        <v>0</v>
      </c>
      <c r="S69" s="12">
        <v>0</v>
      </c>
      <c r="T69" s="12">
        <v>0</v>
      </c>
      <c r="U69" s="12"/>
      <c r="V69" s="12"/>
      <c r="W69" s="12"/>
      <c r="X69" s="12"/>
      <c r="Y69" s="12"/>
      <c r="Z69" s="12"/>
      <c r="AA69" s="12"/>
      <c r="AB69" s="12"/>
      <c r="AC69" s="12"/>
      <c r="AD69" s="12"/>
      <c r="AE69" s="12"/>
      <c r="AF69" s="12"/>
      <c r="AG69" s="12"/>
      <c r="AH69" s="12"/>
      <c r="AI69" s="12"/>
      <c r="AJ69" s="12"/>
      <c r="AK69" s="12"/>
      <c r="AL69" s="12"/>
      <c r="AM69" s="12"/>
    </row>
    <row r="70" spans="1:39" ht="14" x14ac:dyDescent="0.15">
      <c r="A70" s="8" t="s">
        <v>38</v>
      </c>
      <c r="B70" s="9"/>
      <c r="C70" s="9"/>
      <c r="D70" s="9"/>
      <c r="E70" s="10"/>
      <c r="F70" s="9"/>
      <c r="G70" s="52" t="str">
        <f t="shared" si="2"/>
        <v/>
      </c>
      <c r="H70" s="55" t="s">
        <v>40</v>
      </c>
      <c r="J70" s="12">
        <v>0</v>
      </c>
      <c r="K70" s="12">
        <v>0</v>
      </c>
      <c r="L70" s="12">
        <v>0</v>
      </c>
      <c r="M70" s="12">
        <v>0</v>
      </c>
      <c r="N70" s="12">
        <v>0</v>
      </c>
      <c r="O70" s="12">
        <v>0</v>
      </c>
      <c r="P70" s="12">
        <v>0</v>
      </c>
      <c r="Q70" s="12">
        <v>0</v>
      </c>
      <c r="R70" s="12">
        <v>0</v>
      </c>
      <c r="S70" s="12">
        <v>0</v>
      </c>
      <c r="T70" s="12">
        <v>0</v>
      </c>
      <c r="U70" s="12"/>
      <c r="V70" s="12"/>
      <c r="W70" s="12"/>
      <c r="X70" s="12"/>
      <c r="Y70" s="12"/>
      <c r="Z70" s="12"/>
      <c r="AA70" s="12"/>
      <c r="AB70" s="12"/>
      <c r="AC70" s="12"/>
      <c r="AD70" s="12"/>
      <c r="AE70" s="12"/>
      <c r="AF70" s="12"/>
      <c r="AG70" s="12"/>
      <c r="AH70" s="12"/>
      <c r="AI70" s="12"/>
      <c r="AJ70" s="12"/>
      <c r="AK70" s="12"/>
      <c r="AL70" s="12"/>
      <c r="AM70" s="12"/>
    </row>
    <row r="71" spans="1:39" ht="14" x14ac:dyDescent="0.15">
      <c r="A71" s="8" t="s">
        <v>38</v>
      </c>
      <c r="B71" s="9"/>
      <c r="C71" s="9"/>
      <c r="D71" s="9"/>
      <c r="E71" s="10"/>
      <c r="F71" s="9"/>
      <c r="G71" s="52" t="str">
        <f t="shared" si="2"/>
        <v/>
      </c>
      <c r="H71" s="55" t="s">
        <v>40</v>
      </c>
      <c r="J71" s="12">
        <v>0</v>
      </c>
      <c r="K71" s="12">
        <v>0</v>
      </c>
      <c r="L71" s="12">
        <v>0</v>
      </c>
      <c r="M71" s="12">
        <v>0</v>
      </c>
      <c r="N71" s="12">
        <v>0</v>
      </c>
      <c r="O71" s="12">
        <v>0</v>
      </c>
      <c r="P71" s="12">
        <v>0</v>
      </c>
      <c r="Q71" s="12">
        <v>0</v>
      </c>
      <c r="R71" s="12">
        <v>0</v>
      </c>
      <c r="S71" s="12">
        <v>0</v>
      </c>
      <c r="T71" s="12">
        <v>0</v>
      </c>
      <c r="U71" s="12"/>
      <c r="V71" s="12"/>
      <c r="W71" s="12"/>
      <c r="X71" s="12"/>
      <c r="Y71" s="12"/>
      <c r="Z71" s="12"/>
      <c r="AA71" s="12"/>
      <c r="AB71" s="12"/>
      <c r="AC71" s="12"/>
      <c r="AD71" s="12"/>
      <c r="AE71" s="12"/>
      <c r="AF71" s="12"/>
      <c r="AG71" s="12"/>
      <c r="AH71" s="12"/>
      <c r="AI71" s="12"/>
      <c r="AJ71" s="12"/>
      <c r="AK71" s="12"/>
      <c r="AL71" s="12"/>
      <c r="AM71" s="12"/>
    </row>
    <row r="72" spans="1:39" ht="14" x14ac:dyDescent="0.15">
      <c r="A72" s="8" t="s">
        <v>38</v>
      </c>
      <c r="B72" s="9"/>
      <c r="C72" s="9"/>
      <c r="D72" s="9"/>
      <c r="E72" s="10"/>
      <c r="F72" s="9"/>
      <c r="G72" s="52" t="str">
        <f t="shared" si="2"/>
        <v/>
      </c>
      <c r="H72" s="55" t="s">
        <v>40</v>
      </c>
      <c r="J72" s="12">
        <v>0</v>
      </c>
      <c r="K72" s="12">
        <v>0</v>
      </c>
      <c r="L72" s="12">
        <v>0</v>
      </c>
      <c r="M72" s="12">
        <v>0</v>
      </c>
      <c r="N72" s="12">
        <v>0</v>
      </c>
      <c r="O72" s="12">
        <v>0</v>
      </c>
      <c r="P72" s="12">
        <v>0</v>
      </c>
      <c r="Q72" s="12">
        <v>0</v>
      </c>
      <c r="R72" s="12">
        <v>0</v>
      </c>
      <c r="S72" s="12">
        <v>0</v>
      </c>
      <c r="T72" s="12">
        <v>0</v>
      </c>
      <c r="U72" s="12"/>
      <c r="V72" s="12"/>
      <c r="W72" s="12"/>
      <c r="X72" s="12"/>
      <c r="Y72" s="12"/>
      <c r="Z72" s="12"/>
      <c r="AA72" s="12"/>
      <c r="AB72" s="12"/>
      <c r="AC72" s="12"/>
      <c r="AD72" s="12"/>
      <c r="AE72" s="12"/>
      <c r="AF72" s="12"/>
      <c r="AG72" s="12"/>
      <c r="AH72" s="12"/>
      <c r="AI72" s="12"/>
      <c r="AJ72" s="12"/>
      <c r="AK72" s="12"/>
      <c r="AL72" s="12"/>
      <c r="AM72" s="12"/>
    </row>
    <row r="73" spans="1:39" ht="14" x14ac:dyDescent="0.15">
      <c r="A73" s="8" t="s">
        <v>38</v>
      </c>
      <c r="B73" s="9"/>
      <c r="C73" s="9"/>
      <c r="D73" s="9"/>
      <c r="E73" s="10"/>
      <c r="F73" s="9"/>
      <c r="G73" s="52" t="str">
        <f t="shared" si="2"/>
        <v/>
      </c>
      <c r="H73" s="55" t="s">
        <v>40</v>
      </c>
      <c r="J73" s="12">
        <v>0</v>
      </c>
      <c r="K73" s="12">
        <v>0</v>
      </c>
      <c r="L73" s="12">
        <v>0</v>
      </c>
      <c r="M73" s="12">
        <v>0</v>
      </c>
      <c r="N73" s="12">
        <v>0</v>
      </c>
      <c r="O73" s="12">
        <v>0</v>
      </c>
      <c r="P73" s="12">
        <v>0</v>
      </c>
      <c r="Q73" s="12">
        <v>0</v>
      </c>
      <c r="R73" s="12">
        <v>0</v>
      </c>
      <c r="S73" s="12">
        <v>0</v>
      </c>
      <c r="T73" s="12">
        <v>0</v>
      </c>
      <c r="U73" s="12"/>
      <c r="V73" s="12"/>
      <c r="W73" s="12"/>
      <c r="X73" s="12"/>
      <c r="Y73" s="12"/>
      <c r="Z73" s="12"/>
      <c r="AA73" s="12"/>
      <c r="AB73" s="12"/>
      <c r="AC73" s="12"/>
      <c r="AD73" s="12"/>
      <c r="AE73" s="12"/>
      <c r="AF73" s="12"/>
      <c r="AG73" s="12"/>
      <c r="AH73" s="12"/>
      <c r="AI73" s="12"/>
      <c r="AJ73" s="12"/>
      <c r="AK73" s="12"/>
      <c r="AL73" s="12"/>
      <c r="AM73" s="12"/>
    </row>
    <row r="74" spans="1:39" ht="14" x14ac:dyDescent="0.15">
      <c r="A74" s="8" t="s">
        <v>38</v>
      </c>
      <c r="B74" s="9"/>
      <c r="C74" s="9"/>
      <c r="D74" s="9"/>
      <c r="E74" s="10"/>
      <c r="F74" s="9"/>
      <c r="G74" s="52" t="str">
        <f t="shared" si="2"/>
        <v/>
      </c>
      <c r="H74" s="55" t="s">
        <v>40</v>
      </c>
      <c r="J74" s="12">
        <v>0</v>
      </c>
      <c r="K74" s="12">
        <v>0</v>
      </c>
      <c r="L74" s="12">
        <v>0</v>
      </c>
      <c r="M74" s="12">
        <v>0</v>
      </c>
      <c r="N74" s="12">
        <v>0</v>
      </c>
      <c r="O74" s="12">
        <v>0</v>
      </c>
      <c r="P74" s="12">
        <v>0</v>
      </c>
      <c r="Q74" s="12">
        <v>0</v>
      </c>
      <c r="R74" s="12">
        <v>0</v>
      </c>
      <c r="S74" s="12">
        <v>0</v>
      </c>
      <c r="T74" s="12">
        <v>0</v>
      </c>
      <c r="U74" s="12"/>
      <c r="V74" s="12"/>
      <c r="W74" s="12"/>
      <c r="X74" s="12"/>
      <c r="Y74" s="12"/>
      <c r="Z74" s="12"/>
      <c r="AA74" s="12"/>
      <c r="AB74" s="12"/>
      <c r="AC74" s="12"/>
      <c r="AD74" s="12"/>
      <c r="AE74" s="12"/>
      <c r="AF74" s="12"/>
      <c r="AG74" s="12"/>
      <c r="AH74" s="12"/>
      <c r="AI74" s="12"/>
      <c r="AJ74" s="12"/>
      <c r="AK74" s="12"/>
      <c r="AL74" s="12"/>
      <c r="AM74" s="12"/>
    </row>
    <row r="75" spans="1:39" ht="14" x14ac:dyDescent="0.15">
      <c r="A75" s="8" t="s">
        <v>38</v>
      </c>
      <c r="B75" s="9"/>
      <c r="C75" s="9"/>
      <c r="D75" s="9"/>
      <c r="E75" s="10"/>
      <c r="F75" s="9"/>
      <c r="G75" s="52" t="str">
        <f t="shared" si="2"/>
        <v/>
      </c>
      <c r="H75" s="55" t="s">
        <v>40</v>
      </c>
      <c r="J75" s="14">
        <v>0</v>
      </c>
      <c r="K75" s="14">
        <v>0</v>
      </c>
      <c r="L75" s="14">
        <v>0</v>
      </c>
      <c r="M75" s="14">
        <v>0</v>
      </c>
      <c r="N75" s="14">
        <v>0</v>
      </c>
      <c r="O75" s="14">
        <v>0</v>
      </c>
      <c r="P75" s="14">
        <v>0</v>
      </c>
      <c r="Q75" s="14">
        <v>0</v>
      </c>
      <c r="R75" s="14">
        <v>0</v>
      </c>
      <c r="S75" s="14">
        <v>0</v>
      </c>
      <c r="T75" s="14">
        <v>0</v>
      </c>
      <c r="U75" s="14"/>
      <c r="V75" s="14"/>
      <c r="W75" s="14"/>
      <c r="X75" s="14"/>
      <c r="Y75" s="14"/>
      <c r="Z75" s="14"/>
      <c r="AA75" s="14"/>
      <c r="AB75" s="14"/>
      <c r="AC75" s="14"/>
      <c r="AD75" s="14"/>
      <c r="AE75" s="14"/>
      <c r="AF75" s="14"/>
      <c r="AG75" s="14"/>
      <c r="AH75" s="14"/>
      <c r="AI75" s="14"/>
      <c r="AJ75" s="14"/>
      <c r="AK75" s="14"/>
      <c r="AL75" s="14"/>
      <c r="AM75" s="14"/>
    </row>
    <row r="76" spans="1:39" ht="14" x14ac:dyDescent="0.15">
      <c r="A76" s="8" t="s">
        <v>38</v>
      </c>
      <c r="B76" s="9"/>
      <c r="C76" s="9"/>
      <c r="D76" s="9"/>
      <c r="E76" s="10"/>
      <c r="F76" s="9"/>
      <c r="G76" s="52" t="str">
        <f t="shared" si="2"/>
        <v/>
      </c>
      <c r="H76" s="55" t="s">
        <v>40</v>
      </c>
      <c r="J76" s="14">
        <v>0</v>
      </c>
      <c r="K76" s="14">
        <v>0</v>
      </c>
      <c r="L76" s="14">
        <v>0</v>
      </c>
      <c r="M76" s="14">
        <v>0</v>
      </c>
      <c r="N76" s="14">
        <v>0</v>
      </c>
      <c r="O76" s="14">
        <v>0</v>
      </c>
      <c r="P76" s="14">
        <v>0</v>
      </c>
      <c r="Q76" s="14">
        <v>0</v>
      </c>
      <c r="R76" s="14">
        <v>0</v>
      </c>
      <c r="S76" s="14">
        <v>0</v>
      </c>
      <c r="T76" s="14">
        <v>0</v>
      </c>
      <c r="U76" s="14"/>
      <c r="V76" s="14"/>
      <c r="W76" s="14"/>
      <c r="X76" s="14"/>
      <c r="Y76" s="14"/>
      <c r="Z76" s="14"/>
      <c r="AA76" s="14"/>
      <c r="AB76" s="14"/>
      <c r="AC76" s="14"/>
      <c r="AD76" s="14"/>
      <c r="AE76" s="14"/>
      <c r="AF76" s="14"/>
      <c r="AG76" s="14"/>
      <c r="AH76" s="14"/>
      <c r="AI76" s="14"/>
      <c r="AJ76" s="14"/>
      <c r="AK76" s="14"/>
      <c r="AL76" s="14"/>
      <c r="AM76" s="14"/>
    </row>
    <row r="77" spans="1:39" ht="14" x14ac:dyDescent="0.15">
      <c r="A77" s="8" t="s">
        <v>38</v>
      </c>
      <c r="B77" s="9"/>
      <c r="C77" s="9"/>
      <c r="D77" s="9"/>
      <c r="E77" s="10"/>
      <c r="F77" s="9"/>
      <c r="G77" s="52" t="str">
        <f t="shared" si="2"/>
        <v/>
      </c>
      <c r="H77" s="55" t="s">
        <v>40</v>
      </c>
      <c r="J77" s="14">
        <v>0</v>
      </c>
      <c r="K77" s="14">
        <v>0</v>
      </c>
      <c r="L77" s="14">
        <v>0</v>
      </c>
      <c r="M77" s="14">
        <v>0</v>
      </c>
      <c r="N77" s="14">
        <v>0</v>
      </c>
      <c r="O77" s="14">
        <v>0</v>
      </c>
      <c r="P77" s="14">
        <v>0</v>
      </c>
      <c r="Q77" s="14">
        <v>0</v>
      </c>
      <c r="R77" s="14">
        <v>0</v>
      </c>
      <c r="S77" s="14">
        <v>0</v>
      </c>
      <c r="T77" s="14">
        <v>0</v>
      </c>
      <c r="U77" s="14"/>
      <c r="V77" s="14"/>
      <c r="W77" s="14"/>
      <c r="X77" s="14"/>
      <c r="Y77" s="14"/>
      <c r="Z77" s="14"/>
      <c r="AA77" s="14"/>
      <c r="AB77" s="14"/>
      <c r="AC77" s="14"/>
      <c r="AD77" s="14"/>
      <c r="AE77" s="14"/>
      <c r="AF77" s="14"/>
      <c r="AG77" s="14"/>
      <c r="AH77" s="14"/>
      <c r="AI77" s="14"/>
      <c r="AJ77" s="14"/>
      <c r="AK77" s="14"/>
      <c r="AL77" s="14"/>
      <c r="AM77" s="14"/>
    </row>
    <row r="78" spans="1:39" ht="14" x14ac:dyDescent="0.15">
      <c r="A78" s="8" t="s">
        <v>38</v>
      </c>
      <c r="B78" s="9"/>
      <c r="C78" s="9"/>
      <c r="D78" s="9"/>
      <c r="E78" s="10"/>
      <c r="F78" s="9"/>
      <c r="G78" s="52" t="str">
        <f t="shared" si="2"/>
        <v/>
      </c>
      <c r="H78" s="55" t="s">
        <v>40</v>
      </c>
      <c r="J78" s="14">
        <v>0</v>
      </c>
      <c r="K78" s="14">
        <v>0</v>
      </c>
      <c r="L78" s="14">
        <v>0</v>
      </c>
      <c r="M78" s="14">
        <v>0</v>
      </c>
      <c r="N78" s="14">
        <v>0</v>
      </c>
      <c r="O78" s="14">
        <v>0</v>
      </c>
      <c r="P78" s="14">
        <v>0</v>
      </c>
      <c r="Q78" s="14">
        <v>0</v>
      </c>
      <c r="R78" s="14">
        <v>0</v>
      </c>
      <c r="S78" s="14">
        <v>0</v>
      </c>
      <c r="T78" s="14">
        <v>0</v>
      </c>
      <c r="U78" s="14"/>
      <c r="V78" s="14"/>
      <c r="W78" s="14"/>
      <c r="X78" s="14"/>
      <c r="Y78" s="14"/>
      <c r="Z78" s="14"/>
      <c r="AA78" s="14"/>
      <c r="AB78" s="14"/>
      <c r="AC78" s="14"/>
      <c r="AD78" s="14"/>
      <c r="AE78" s="14"/>
      <c r="AF78" s="14"/>
      <c r="AG78" s="14"/>
      <c r="AH78" s="14"/>
      <c r="AI78" s="14"/>
      <c r="AJ78" s="14"/>
      <c r="AK78" s="14"/>
      <c r="AL78" s="14"/>
      <c r="AM78" s="14"/>
    </row>
    <row r="79" spans="1:39" ht="14" x14ac:dyDescent="0.15">
      <c r="A79" s="8" t="s">
        <v>38</v>
      </c>
      <c r="B79" s="9"/>
      <c r="C79" s="9"/>
      <c r="D79" s="9"/>
      <c r="E79" s="10"/>
      <c r="F79" s="9"/>
      <c r="G79" s="52" t="str">
        <f t="shared" si="2"/>
        <v/>
      </c>
      <c r="H79" s="55" t="s">
        <v>40</v>
      </c>
      <c r="J79" s="14">
        <v>0</v>
      </c>
      <c r="K79" s="14">
        <v>0</v>
      </c>
      <c r="L79" s="14">
        <v>0</v>
      </c>
      <c r="M79" s="14">
        <v>0</v>
      </c>
      <c r="N79" s="14">
        <v>0</v>
      </c>
      <c r="O79" s="14">
        <v>0</v>
      </c>
      <c r="P79" s="14">
        <v>0</v>
      </c>
      <c r="Q79" s="14">
        <v>0</v>
      </c>
      <c r="R79" s="14">
        <v>0</v>
      </c>
      <c r="S79" s="14">
        <v>0</v>
      </c>
      <c r="T79" s="14">
        <v>0</v>
      </c>
      <c r="U79" s="14"/>
      <c r="V79" s="14"/>
      <c r="W79" s="14"/>
      <c r="X79" s="14"/>
      <c r="Y79" s="14"/>
      <c r="Z79" s="14"/>
      <c r="AA79" s="14"/>
      <c r="AB79" s="14"/>
      <c r="AC79" s="14"/>
      <c r="AD79" s="14"/>
      <c r="AE79" s="14"/>
      <c r="AF79" s="14"/>
      <c r="AG79" s="14"/>
      <c r="AH79" s="14"/>
      <c r="AI79" s="14"/>
      <c r="AJ79" s="14"/>
      <c r="AK79" s="14"/>
      <c r="AL79" s="14"/>
      <c r="AM79" s="14"/>
    </row>
    <row r="80" spans="1:39" ht="14" x14ac:dyDescent="0.15">
      <c r="A80" s="8" t="s">
        <v>38</v>
      </c>
      <c r="B80" s="9"/>
      <c r="C80" s="9"/>
      <c r="D80" s="9"/>
      <c r="E80" s="10"/>
      <c r="F80" s="9"/>
      <c r="G80" s="52" t="str">
        <f t="shared" si="2"/>
        <v/>
      </c>
      <c r="H80" s="55" t="s">
        <v>40</v>
      </c>
      <c r="J80" s="14">
        <v>0</v>
      </c>
      <c r="K80" s="14">
        <v>0</v>
      </c>
      <c r="L80" s="14">
        <v>0</v>
      </c>
      <c r="M80" s="14">
        <v>0</v>
      </c>
      <c r="N80" s="14">
        <v>0</v>
      </c>
      <c r="O80" s="14">
        <v>0</v>
      </c>
      <c r="P80" s="14">
        <v>0</v>
      </c>
      <c r="Q80" s="14">
        <v>0</v>
      </c>
      <c r="R80" s="14">
        <v>0</v>
      </c>
      <c r="S80" s="14">
        <v>0</v>
      </c>
      <c r="T80" s="14">
        <v>0</v>
      </c>
      <c r="U80" s="14"/>
      <c r="V80" s="14"/>
      <c r="W80" s="14"/>
      <c r="X80" s="14"/>
      <c r="Y80" s="14"/>
      <c r="Z80" s="14"/>
      <c r="AA80" s="14"/>
      <c r="AB80" s="14"/>
      <c r="AC80" s="14"/>
      <c r="AD80" s="14"/>
      <c r="AE80" s="14"/>
      <c r="AF80" s="14"/>
      <c r="AG80" s="14"/>
      <c r="AH80" s="14"/>
      <c r="AI80" s="14"/>
      <c r="AJ80" s="14"/>
      <c r="AK80" s="14"/>
      <c r="AL80" s="14"/>
      <c r="AM80" s="14"/>
    </row>
    <row r="81" spans="1:39" ht="14" x14ac:dyDescent="0.15">
      <c r="A81" s="8" t="s">
        <v>38</v>
      </c>
      <c r="B81" s="9"/>
      <c r="C81" s="9"/>
      <c r="D81" s="9"/>
      <c r="E81" s="10"/>
      <c r="F81" s="9"/>
      <c r="G81" s="52" t="str">
        <f t="shared" si="2"/>
        <v/>
      </c>
      <c r="H81" s="55" t="s">
        <v>40</v>
      </c>
      <c r="J81" s="14">
        <v>0</v>
      </c>
      <c r="K81" s="14">
        <v>0</v>
      </c>
      <c r="L81" s="14">
        <v>0</v>
      </c>
      <c r="M81" s="14">
        <v>0</v>
      </c>
      <c r="N81" s="14">
        <v>0</v>
      </c>
      <c r="O81" s="14">
        <v>0</v>
      </c>
      <c r="P81" s="14">
        <v>0</v>
      </c>
      <c r="Q81" s="14">
        <v>0</v>
      </c>
      <c r="R81" s="14">
        <v>0</v>
      </c>
      <c r="S81" s="14">
        <v>0</v>
      </c>
      <c r="T81" s="14">
        <v>0</v>
      </c>
      <c r="U81" s="14"/>
      <c r="V81" s="14"/>
      <c r="W81" s="14"/>
      <c r="X81" s="14"/>
      <c r="Y81" s="14"/>
      <c r="Z81" s="14"/>
      <c r="AA81" s="14"/>
      <c r="AB81" s="14"/>
      <c r="AC81" s="14"/>
      <c r="AD81" s="14"/>
      <c r="AE81" s="14"/>
      <c r="AF81" s="14"/>
      <c r="AG81" s="14"/>
      <c r="AH81" s="14"/>
      <c r="AI81" s="14"/>
      <c r="AJ81" s="14"/>
      <c r="AK81" s="14"/>
      <c r="AL81" s="14"/>
      <c r="AM81" s="14"/>
    </row>
    <row r="82" spans="1:39" ht="14" x14ac:dyDescent="0.15">
      <c r="A82" s="8" t="s">
        <v>44</v>
      </c>
      <c r="B82" s="9"/>
      <c r="C82" s="9"/>
      <c r="D82" s="9"/>
      <c r="E82" s="10"/>
      <c r="F82" s="9"/>
      <c r="G82" s="52" t="str">
        <f t="shared" si="2"/>
        <v/>
      </c>
      <c r="H82" s="55" t="s">
        <v>45</v>
      </c>
      <c r="J82" s="14">
        <v>0</v>
      </c>
      <c r="K82" s="14">
        <v>0</v>
      </c>
      <c r="L82" s="14">
        <v>0</v>
      </c>
      <c r="M82" s="14">
        <v>0</v>
      </c>
      <c r="N82" s="14">
        <v>0</v>
      </c>
      <c r="O82" s="14">
        <v>0</v>
      </c>
      <c r="P82" s="14">
        <v>0</v>
      </c>
      <c r="Q82" s="14">
        <v>0</v>
      </c>
      <c r="R82" s="14">
        <v>0</v>
      </c>
      <c r="S82" s="14">
        <v>0</v>
      </c>
      <c r="T82" s="14">
        <v>0</v>
      </c>
      <c r="U82" s="14"/>
      <c r="V82" s="14"/>
      <c r="W82" s="14"/>
      <c r="X82" s="14"/>
      <c r="Y82" s="14"/>
      <c r="Z82" s="14"/>
      <c r="AA82" s="14"/>
      <c r="AB82" s="14"/>
      <c r="AC82" s="14"/>
      <c r="AD82" s="14"/>
      <c r="AE82" s="14"/>
      <c r="AF82" s="14"/>
      <c r="AG82" s="14"/>
      <c r="AH82" s="14"/>
      <c r="AI82" s="14"/>
      <c r="AJ82" s="14"/>
      <c r="AK82" s="14"/>
      <c r="AL82" s="14"/>
      <c r="AM82" s="14"/>
    </row>
    <row r="83" spans="1:39" ht="14" x14ac:dyDescent="0.15">
      <c r="A83" s="8" t="s">
        <v>44</v>
      </c>
      <c r="B83" s="9"/>
      <c r="C83" s="9"/>
      <c r="D83" s="9"/>
      <c r="E83" s="10"/>
      <c r="F83" s="9"/>
      <c r="G83" s="52" t="str">
        <f t="shared" si="2"/>
        <v/>
      </c>
      <c r="H83" s="55" t="s">
        <v>45</v>
      </c>
      <c r="J83" s="12">
        <v>0</v>
      </c>
      <c r="K83" s="12">
        <v>0</v>
      </c>
      <c r="L83" s="12">
        <v>0</v>
      </c>
      <c r="M83" s="12">
        <v>0</v>
      </c>
      <c r="N83" s="12">
        <v>0</v>
      </c>
      <c r="O83" s="12">
        <v>0</v>
      </c>
      <c r="P83" s="12">
        <v>0</v>
      </c>
      <c r="Q83" s="12">
        <v>0</v>
      </c>
      <c r="R83" s="12">
        <v>0</v>
      </c>
      <c r="S83" s="12">
        <v>0</v>
      </c>
      <c r="T83" s="12">
        <v>0</v>
      </c>
      <c r="U83" s="12"/>
      <c r="V83" s="12"/>
      <c r="W83" s="12"/>
      <c r="X83" s="12"/>
      <c r="Y83" s="12"/>
      <c r="Z83" s="12"/>
      <c r="AA83" s="12"/>
      <c r="AB83" s="12"/>
      <c r="AC83" s="12"/>
      <c r="AD83" s="12"/>
      <c r="AE83" s="12"/>
      <c r="AF83" s="12"/>
      <c r="AG83" s="12"/>
      <c r="AH83" s="12"/>
      <c r="AI83" s="12"/>
      <c r="AJ83" s="12"/>
      <c r="AK83" s="12"/>
      <c r="AL83" s="12"/>
      <c r="AM83" s="12"/>
    </row>
    <row r="84" spans="1:39" ht="14" x14ac:dyDescent="0.15">
      <c r="A84" s="8" t="s">
        <v>44</v>
      </c>
      <c r="B84" s="9"/>
      <c r="C84" s="9"/>
      <c r="D84" s="9"/>
      <c r="E84" s="10"/>
      <c r="F84" s="9"/>
      <c r="G84" s="52" t="str">
        <f t="shared" si="2"/>
        <v/>
      </c>
      <c r="H84" s="55" t="s">
        <v>45</v>
      </c>
      <c r="J84" s="14">
        <v>0</v>
      </c>
      <c r="K84" s="14">
        <v>0</v>
      </c>
      <c r="L84" s="14">
        <v>0</v>
      </c>
      <c r="M84" s="14">
        <v>0</v>
      </c>
      <c r="N84" s="14">
        <v>0</v>
      </c>
      <c r="O84" s="14">
        <v>0</v>
      </c>
      <c r="P84" s="14">
        <v>0</v>
      </c>
      <c r="Q84" s="14">
        <v>0</v>
      </c>
      <c r="R84" s="14">
        <v>0</v>
      </c>
      <c r="S84" s="14">
        <v>0</v>
      </c>
      <c r="T84" s="14">
        <v>0</v>
      </c>
      <c r="U84" s="14"/>
      <c r="V84" s="14"/>
      <c r="W84" s="14"/>
      <c r="X84" s="14"/>
      <c r="Y84" s="14"/>
      <c r="Z84" s="14"/>
      <c r="AA84" s="14"/>
      <c r="AB84" s="14"/>
      <c r="AC84" s="14"/>
      <c r="AD84" s="14"/>
      <c r="AE84" s="14"/>
      <c r="AF84" s="14"/>
      <c r="AG84" s="14"/>
      <c r="AH84" s="14"/>
      <c r="AI84" s="14"/>
      <c r="AJ84" s="14"/>
      <c r="AK84" s="14"/>
      <c r="AL84" s="14"/>
      <c r="AM84" s="14"/>
    </row>
    <row r="85" spans="1:39" ht="14" x14ac:dyDescent="0.15">
      <c r="A85" s="8" t="s">
        <v>44</v>
      </c>
      <c r="B85" s="9"/>
      <c r="C85" s="9"/>
      <c r="D85" s="9"/>
      <c r="E85" s="10"/>
      <c r="F85" s="9"/>
      <c r="G85" s="52" t="str">
        <f t="shared" si="2"/>
        <v/>
      </c>
      <c r="H85" s="55" t="s">
        <v>45</v>
      </c>
      <c r="J85" s="14">
        <v>0</v>
      </c>
      <c r="K85" s="14">
        <v>0</v>
      </c>
      <c r="L85" s="14">
        <v>0</v>
      </c>
      <c r="M85" s="14">
        <v>0</v>
      </c>
      <c r="N85" s="14">
        <v>0</v>
      </c>
      <c r="O85" s="14">
        <v>0</v>
      </c>
      <c r="P85" s="14">
        <v>0</v>
      </c>
      <c r="Q85" s="14">
        <v>0</v>
      </c>
      <c r="R85" s="14">
        <v>0</v>
      </c>
      <c r="S85" s="14">
        <v>0</v>
      </c>
      <c r="T85" s="14">
        <v>0</v>
      </c>
      <c r="U85" s="14"/>
      <c r="V85" s="14"/>
      <c r="W85" s="14"/>
      <c r="X85" s="14"/>
      <c r="Y85" s="14"/>
      <c r="Z85" s="14"/>
      <c r="AA85" s="14"/>
      <c r="AB85" s="14"/>
      <c r="AC85" s="14"/>
      <c r="AD85" s="14"/>
      <c r="AE85" s="14"/>
      <c r="AF85" s="14"/>
      <c r="AG85" s="14"/>
      <c r="AH85" s="14"/>
      <c r="AI85" s="14"/>
      <c r="AJ85" s="14"/>
      <c r="AK85" s="14"/>
      <c r="AL85" s="14"/>
      <c r="AM85" s="14"/>
    </row>
    <row r="86" spans="1:39" ht="14" x14ac:dyDescent="0.15">
      <c r="A86" s="8" t="s">
        <v>44</v>
      </c>
      <c r="B86" s="9"/>
      <c r="C86" s="9"/>
      <c r="D86" s="9"/>
      <c r="E86" s="10"/>
      <c r="F86" s="9"/>
      <c r="G86" s="52" t="str">
        <f t="shared" si="2"/>
        <v/>
      </c>
      <c r="H86" s="55" t="s">
        <v>45</v>
      </c>
      <c r="J86" s="14">
        <v>0</v>
      </c>
      <c r="K86" s="14">
        <v>0</v>
      </c>
      <c r="L86" s="14">
        <v>0</v>
      </c>
      <c r="M86" s="14">
        <v>0</v>
      </c>
      <c r="N86" s="14">
        <v>0</v>
      </c>
      <c r="O86" s="14">
        <v>0</v>
      </c>
      <c r="P86" s="14">
        <v>0</v>
      </c>
      <c r="Q86" s="14">
        <v>0</v>
      </c>
      <c r="R86" s="14">
        <v>0</v>
      </c>
      <c r="S86" s="14">
        <v>0</v>
      </c>
      <c r="T86" s="14">
        <v>0</v>
      </c>
      <c r="U86" s="14"/>
      <c r="V86" s="14"/>
      <c r="W86" s="14"/>
      <c r="X86" s="14"/>
      <c r="Y86" s="14"/>
      <c r="Z86" s="14"/>
      <c r="AA86" s="14"/>
      <c r="AB86" s="14"/>
      <c r="AC86" s="14"/>
      <c r="AD86" s="14"/>
      <c r="AE86" s="14"/>
      <c r="AF86" s="14"/>
      <c r="AG86" s="14"/>
      <c r="AH86" s="14"/>
      <c r="AI86" s="14"/>
      <c r="AJ86" s="14"/>
      <c r="AK86" s="14"/>
      <c r="AL86" s="14"/>
      <c r="AM86" s="14"/>
    </row>
    <row r="87" spans="1:39" ht="14" x14ac:dyDescent="0.15">
      <c r="A87" s="8" t="s">
        <v>44</v>
      </c>
      <c r="B87" s="9"/>
      <c r="C87" s="9"/>
      <c r="D87" s="9"/>
      <c r="E87" s="10"/>
      <c r="F87" s="9"/>
      <c r="G87" s="52" t="str">
        <f t="shared" si="2"/>
        <v/>
      </c>
      <c r="H87" s="55" t="s">
        <v>45</v>
      </c>
      <c r="J87" s="14">
        <v>0</v>
      </c>
      <c r="K87" s="14">
        <v>0</v>
      </c>
      <c r="L87" s="14">
        <v>0</v>
      </c>
      <c r="M87" s="14">
        <v>0</v>
      </c>
      <c r="N87" s="14">
        <v>0</v>
      </c>
      <c r="O87" s="14">
        <v>0</v>
      </c>
      <c r="P87" s="14">
        <v>0</v>
      </c>
      <c r="Q87" s="14">
        <v>0</v>
      </c>
      <c r="R87" s="14">
        <v>0</v>
      </c>
      <c r="S87" s="14">
        <v>0</v>
      </c>
      <c r="T87" s="14">
        <v>0</v>
      </c>
      <c r="U87" s="14"/>
      <c r="V87" s="14"/>
      <c r="W87" s="14"/>
      <c r="X87" s="14"/>
      <c r="Y87" s="14"/>
      <c r="Z87" s="14"/>
      <c r="AA87" s="14"/>
      <c r="AB87" s="14"/>
      <c r="AC87" s="14"/>
      <c r="AD87" s="14"/>
      <c r="AE87" s="14"/>
      <c r="AF87" s="14"/>
      <c r="AG87" s="14"/>
      <c r="AH87" s="14"/>
      <c r="AI87" s="14"/>
      <c r="AJ87" s="14"/>
      <c r="AK87" s="14"/>
      <c r="AL87" s="14"/>
      <c r="AM87" s="14"/>
    </row>
    <row r="88" spans="1:39" ht="14" x14ac:dyDescent="0.15">
      <c r="A88" s="8" t="s">
        <v>44</v>
      </c>
      <c r="B88" s="9"/>
      <c r="C88" s="9"/>
      <c r="D88" s="9"/>
      <c r="E88" s="10"/>
      <c r="F88" s="9"/>
      <c r="G88" s="52" t="str">
        <f t="shared" si="2"/>
        <v/>
      </c>
      <c r="H88" s="55" t="s">
        <v>45</v>
      </c>
      <c r="J88" s="14">
        <v>0</v>
      </c>
      <c r="K88" s="14">
        <v>0</v>
      </c>
      <c r="L88" s="14">
        <v>0</v>
      </c>
      <c r="M88" s="14">
        <v>0</v>
      </c>
      <c r="N88" s="14">
        <v>0</v>
      </c>
      <c r="O88" s="14">
        <v>0</v>
      </c>
      <c r="P88" s="14">
        <v>0</v>
      </c>
      <c r="Q88" s="14">
        <v>0</v>
      </c>
      <c r="R88" s="14">
        <v>0</v>
      </c>
      <c r="S88" s="14">
        <v>0</v>
      </c>
      <c r="T88" s="14">
        <v>0</v>
      </c>
      <c r="U88" s="14"/>
      <c r="V88" s="14"/>
      <c r="W88" s="14"/>
      <c r="X88" s="14"/>
      <c r="Y88" s="14"/>
      <c r="Z88" s="14"/>
      <c r="AA88" s="14"/>
      <c r="AB88" s="14"/>
      <c r="AC88" s="14"/>
      <c r="AD88" s="14"/>
      <c r="AE88" s="14"/>
      <c r="AF88" s="14"/>
      <c r="AG88" s="14"/>
      <c r="AH88" s="14"/>
      <c r="AI88" s="14"/>
      <c r="AJ88" s="14"/>
      <c r="AK88" s="14"/>
      <c r="AL88" s="14"/>
      <c r="AM88" s="14"/>
    </row>
    <row r="89" spans="1:39" ht="14" x14ac:dyDescent="0.15">
      <c r="A89" s="8" t="s">
        <v>44</v>
      </c>
      <c r="B89" s="9"/>
      <c r="C89" s="9"/>
      <c r="D89" s="9"/>
      <c r="E89" s="10"/>
      <c r="F89" s="9"/>
      <c r="G89" s="52" t="str">
        <f t="shared" si="2"/>
        <v/>
      </c>
      <c r="H89" s="55" t="s">
        <v>45</v>
      </c>
      <c r="J89" s="14">
        <v>0</v>
      </c>
      <c r="K89" s="14">
        <v>0</v>
      </c>
      <c r="L89" s="14">
        <v>0</v>
      </c>
      <c r="M89" s="14">
        <v>0</v>
      </c>
      <c r="N89" s="14">
        <v>0</v>
      </c>
      <c r="O89" s="14">
        <v>0</v>
      </c>
      <c r="P89" s="14">
        <v>0</v>
      </c>
      <c r="Q89" s="14">
        <v>0</v>
      </c>
      <c r="R89" s="14">
        <v>0</v>
      </c>
      <c r="S89" s="14">
        <v>0</v>
      </c>
      <c r="T89" s="14">
        <v>0</v>
      </c>
      <c r="U89" s="14"/>
      <c r="V89" s="14"/>
      <c r="W89" s="14"/>
      <c r="X89" s="14"/>
      <c r="Y89" s="14"/>
      <c r="Z89" s="14"/>
      <c r="AA89" s="14"/>
      <c r="AB89" s="14"/>
      <c r="AC89" s="14"/>
      <c r="AD89" s="14"/>
      <c r="AE89" s="14"/>
      <c r="AF89" s="14"/>
      <c r="AG89" s="14"/>
      <c r="AH89" s="14"/>
      <c r="AI89" s="14"/>
      <c r="AJ89" s="14"/>
      <c r="AK89" s="14"/>
      <c r="AL89" s="14"/>
      <c r="AM89" s="14"/>
    </row>
    <row r="90" spans="1:39" ht="14" x14ac:dyDescent="0.15">
      <c r="A90" s="8" t="s">
        <v>44</v>
      </c>
      <c r="B90" s="9"/>
      <c r="C90" s="9"/>
      <c r="D90" s="9"/>
      <c r="E90" s="10"/>
      <c r="F90" s="9"/>
      <c r="G90" s="52" t="str">
        <f t="shared" si="2"/>
        <v/>
      </c>
      <c r="H90" s="55" t="s">
        <v>45</v>
      </c>
      <c r="J90" s="14">
        <v>0</v>
      </c>
      <c r="K90" s="14">
        <v>0</v>
      </c>
      <c r="L90" s="14">
        <v>0</v>
      </c>
      <c r="M90" s="14">
        <v>0</v>
      </c>
      <c r="N90" s="14">
        <v>0</v>
      </c>
      <c r="O90" s="14">
        <v>0</v>
      </c>
      <c r="P90" s="14">
        <v>0</v>
      </c>
      <c r="Q90" s="14">
        <v>0</v>
      </c>
      <c r="R90" s="14">
        <v>0</v>
      </c>
      <c r="S90" s="14">
        <v>0</v>
      </c>
      <c r="T90" s="14">
        <v>0</v>
      </c>
      <c r="U90" s="14"/>
      <c r="V90" s="14"/>
      <c r="W90" s="14"/>
      <c r="X90" s="14"/>
      <c r="Y90" s="14"/>
      <c r="Z90" s="14"/>
      <c r="AA90" s="14"/>
      <c r="AB90" s="14"/>
      <c r="AC90" s="14"/>
      <c r="AD90" s="14"/>
      <c r="AE90" s="14"/>
      <c r="AF90" s="14"/>
      <c r="AG90" s="14"/>
      <c r="AH90" s="14"/>
      <c r="AI90" s="14"/>
      <c r="AJ90" s="14"/>
      <c r="AK90" s="14"/>
      <c r="AL90" s="14"/>
      <c r="AM90" s="14"/>
    </row>
    <row r="91" spans="1:39" ht="14" x14ac:dyDescent="0.15">
      <c r="A91" s="8" t="s">
        <v>44</v>
      </c>
      <c r="B91" s="9"/>
      <c r="C91" s="9"/>
      <c r="D91" s="9"/>
      <c r="E91" s="10"/>
      <c r="F91" s="9"/>
      <c r="G91" s="52" t="str">
        <f t="shared" si="2"/>
        <v/>
      </c>
      <c r="H91" s="55" t="s">
        <v>45</v>
      </c>
      <c r="J91" s="14">
        <v>0</v>
      </c>
      <c r="K91" s="14">
        <v>0</v>
      </c>
      <c r="L91" s="14">
        <v>0</v>
      </c>
      <c r="M91" s="14">
        <v>0</v>
      </c>
      <c r="N91" s="14">
        <v>0</v>
      </c>
      <c r="O91" s="14">
        <v>0</v>
      </c>
      <c r="P91" s="14">
        <v>0</v>
      </c>
      <c r="Q91" s="14">
        <v>0</v>
      </c>
      <c r="R91" s="14">
        <v>0</v>
      </c>
      <c r="S91" s="14">
        <v>0</v>
      </c>
      <c r="T91" s="14">
        <v>0</v>
      </c>
      <c r="U91" s="14"/>
      <c r="V91" s="14"/>
      <c r="W91" s="14"/>
      <c r="X91" s="14"/>
      <c r="Y91" s="14"/>
      <c r="Z91" s="14"/>
      <c r="AA91" s="14"/>
      <c r="AB91" s="14"/>
      <c r="AC91" s="14"/>
      <c r="AD91" s="14"/>
      <c r="AE91" s="14"/>
      <c r="AF91" s="14"/>
      <c r="AG91" s="14"/>
      <c r="AH91" s="14"/>
      <c r="AI91" s="14"/>
      <c r="AJ91" s="14"/>
      <c r="AK91" s="14"/>
      <c r="AL91" s="14"/>
      <c r="AM91" s="14"/>
    </row>
    <row r="92" spans="1:39" ht="14" x14ac:dyDescent="0.15">
      <c r="A92" s="8" t="s">
        <v>44</v>
      </c>
      <c r="B92" s="9"/>
      <c r="C92" s="9"/>
      <c r="D92" s="9"/>
      <c r="E92" s="10"/>
      <c r="F92" s="9"/>
      <c r="G92" s="52" t="str">
        <f t="shared" si="2"/>
        <v/>
      </c>
      <c r="H92" s="55" t="s">
        <v>45</v>
      </c>
      <c r="J92" s="14">
        <v>0</v>
      </c>
      <c r="K92" s="14">
        <v>0</v>
      </c>
      <c r="L92" s="14">
        <v>0</v>
      </c>
      <c r="M92" s="14">
        <v>0</v>
      </c>
      <c r="N92" s="14">
        <v>0</v>
      </c>
      <c r="O92" s="14">
        <v>0</v>
      </c>
      <c r="P92" s="14">
        <v>0</v>
      </c>
      <c r="Q92" s="14">
        <v>0</v>
      </c>
      <c r="R92" s="14">
        <v>0</v>
      </c>
      <c r="S92" s="14">
        <v>0</v>
      </c>
      <c r="T92" s="14">
        <v>0</v>
      </c>
      <c r="U92" s="14"/>
      <c r="V92" s="14"/>
      <c r="W92" s="14"/>
      <c r="X92" s="14"/>
      <c r="Y92" s="14"/>
      <c r="Z92" s="14"/>
      <c r="AA92" s="14"/>
      <c r="AB92" s="14"/>
      <c r="AC92" s="14"/>
      <c r="AD92" s="14"/>
      <c r="AE92" s="14"/>
      <c r="AF92" s="14"/>
      <c r="AG92" s="14"/>
      <c r="AH92" s="14"/>
      <c r="AI92" s="14"/>
      <c r="AJ92" s="14"/>
      <c r="AK92" s="14"/>
      <c r="AL92" s="14"/>
      <c r="AM92" s="14"/>
    </row>
    <row r="93" spans="1:39" ht="14" x14ac:dyDescent="0.15">
      <c r="A93" s="8" t="s">
        <v>44</v>
      </c>
      <c r="B93" s="9"/>
      <c r="C93" s="9"/>
      <c r="D93" s="9"/>
      <c r="E93" s="10"/>
      <c r="F93" s="9"/>
      <c r="G93" s="52" t="str">
        <f t="shared" si="2"/>
        <v/>
      </c>
      <c r="H93" s="55" t="s">
        <v>45</v>
      </c>
      <c r="J93" s="14">
        <v>0</v>
      </c>
      <c r="K93" s="14">
        <v>0</v>
      </c>
      <c r="L93" s="14">
        <v>0</v>
      </c>
      <c r="M93" s="14">
        <v>0</v>
      </c>
      <c r="N93" s="14">
        <v>0</v>
      </c>
      <c r="O93" s="14">
        <v>0</v>
      </c>
      <c r="P93" s="14">
        <v>0</v>
      </c>
      <c r="Q93" s="14">
        <v>0</v>
      </c>
      <c r="R93" s="14">
        <v>0</v>
      </c>
      <c r="S93" s="14">
        <v>0</v>
      </c>
      <c r="T93" s="14">
        <v>0</v>
      </c>
      <c r="U93" s="14"/>
      <c r="V93" s="14"/>
      <c r="W93" s="14"/>
      <c r="X93" s="14"/>
      <c r="Y93" s="14"/>
      <c r="Z93" s="14"/>
      <c r="AA93" s="14"/>
      <c r="AB93" s="14"/>
      <c r="AC93" s="14"/>
      <c r="AD93" s="14"/>
      <c r="AE93" s="14"/>
      <c r="AF93" s="14"/>
      <c r="AG93" s="14"/>
      <c r="AH93" s="14"/>
      <c r="AI93" s="14"/>
      <c r="AJ93" s="14"/>
      <c r="AK93" s="14"/>
      <c r="AL93" s="14"/>
      <c r="AM93" s="14"/>
    </row>
    <row r="94" spans="1:39" ht="14" x14ac:dyDescent="0.15">
      <c r="A94" s="8" t="s">
        <v>44</v>
      </c>
      <c r="B94" s="9"/>
      <c r="C94" s="9"/>
      <c r="D94" s="9"/>
      <c r="E94" s="10"/>
      <c r="F94" s="9"/>
      <c r="G94" s="52" t="str">
        <f t="shared" si="2"/>
        <v/>
      </c>
      <c r="H94" s="55" t="s">
        <v>45</v>
      </c>
      <c r="J94" s="14">
        <v>0</v>
      </c>
      <c r="K94" s="14">
        <v>0</v>
      </c>
      <c r="L94" s="14">
        <v>0</v>
      </c>
      <c r="M94" s="14">
        <v>0</v>
      </c>
      <c r="N94" s="14">
        <v>0</v>
      </c>
      <c r="O94" s="14">
        <v>0</v>
      </c>
      <c r="P94" s="14">
        <v>0</v>
      </c>
      <c r="Q94" s="14">
        <v>0</v>
      </c>
      <c r="R94" s="14">
        <v>0</v>
      </c>
      <c r="S94" s="14">
        <v>0</v>
      </c>
      <c r="T94" s="14">
        <v>0</v>
      </c>
      <c r="U94" s="14"/>
      <c r="V94" s="14"/>
      <c r="W94" s="14"/>
      <c r="X94" s="14"/>
      <c r="Y94" s="14"/>
      <c r="Z94" s="14"/>
      <c r="AA94" s="14"/>
      <c r="AB94" s="14"/>
      <c r="AC94" s="14"/>
      <c r="AD94" s="14"/>
      <c r="AE94" s="14"/>
      <c r="AF94" s="14"/>
      <c r="AG94" s="14"/>
      <c r="AH94" s="14"/>
      <c r="AI94" s="14"/>
      <c r="AJ94" s="14"/>
      <c r="AK94" s="14"/>
      <c r="AL94" s="14"/>
      <c r="AM94" s="14"/>
    </row>
    <row r="95" spans="1:39" ht="14" x14ac:dyDescent="0.15">
      <c r="A95" s="8" t="s">
        <v>44</v>
      </c>
      <c r="B95" s="9"/>
      <c r="C95" s="9"/>
      <c r="D95" s="9"/>
      <c r="E95" s="10"/>
      <c r="F95" s="9"/>
      <c r="G95" s="52" t="str">
        <f t="shared" si="2"/>
        <v/>
      </c>
      <c r="H95" s="55" t="s">
        <v>45</v>
      </c>
      <c r="J95" s="14">
        <v>0</v>
      </c>
      <c r="K95" s="14">
        <v>0</v>
      </c>
      <c r="L95" s="14">
        <v>0</v>
      </c>
      <c r="M95" s="14">
        <v>0</v>
      </c>
      <c r="N95" s="14">
        <v>0</v>
      </c>
      <c r="O95" s="14">
        <v>0</v>
      </c>
      <c r="P95" s="14">
        <v>0</v>
      </c>
      <c r="Q95" s="14">
        <v>0</v>
      </c>
      <c r="R95" s="14">
        <v>0</v>
      </c>
      <c r="S95" s="14">
        <v>0</v>
      </c>
      <c r="T95" s="14">
        <v>0</v>
      </c>
      <c r="U95" s="14"/>
      <c r="V95" s="14"/>
      <c r="W95" s="14"/>
      <c r="X95" s="14"/>
      <c r="Y95" s="14"/>
      <c r="Z95" s="14"/>
      <c r="AA95" s="14"/>
      <c r="AB95" s="14"/>
      <c r="AC95" s="14"/>
      <c r="AD95" s="14"/>
      <c r="AE95" s="14"/>
      <c r="AF95" s="14"/>
      <c r="AG95" s="14"/>
      <c r="AH95" s="14"/>
      <c r="AI95" s="14"/>
      <c r="AJ95" s="14"/>
      <c r="AK95" s="14"/>
      <c r="AL95" s="14"/>
      <c r="AM95" s="14"/>
    </row>
    <row r="96" spans="1:39" ht="14" x14ac:dyDescent="0.15">
      <c r="A96" s="8" t="s">
        <v>44</v>
      </c>
      <c r="B96" s="9"/>
      <c r="C96" s="9"/>
      <c r="D96" s="9"/>
      <c r="E96" s="10"/>
      <c r="F96" s="9"/>
      <c r="G96" s="52" t="str">
        <f t="shared" si="2"/>
        <v/>
      </c>
      <c r="H96" s="55" t="s">
        <v>45</v>
      </c>
      <c r="J96" s="14">
        <v>0</v>
      </c>
      <c r="K96" s="14">
        <v>0</v>
      </c>
      <c r="L96" s="14">
        <v>0</v>
      </c>
      <c r="M96" s="14">
        <v>0</v>
      </c>
      <c r="N96" s="14">
        <v>0</v>
      </c>
      <c r="O96" s="14">
        <v>0</v>
      </c>
      <c r="P96" s="14">
        <v>0</v>
      </c>
      <c r="Q96" s="14">
        <v>0</v>
      </c>
      <c r="R96" s="14">
        <v>0</v>
      </c>
      <c r="S96" s="14">
        <v>0</v>
      </c>
      <c r="T96" s="14">
        <v>0</v>
      </c>
      <c r="U96" s="14"/>
      <c r="V96" s="14"/>
      <c r="W96" s="14"/>
      <c r="X96" s="14"/>
      <c r="Y96" s="14"/>
      <c r="Z96" s="14"/>
      <c r="AA96" s="14"/>
      <c r="AB96" s="14"/>
      <c r="AC96" s="14"/>
      <c r="AD96" s="14"/>
      <c r="AE96" s="14"/>
      <c r="AF96" s="14"/>
      <c r="AG96" s="14"/>
      <c r="AH96" s="14"/>
      <c r="AI96" s="14"/>
      <c r="AJ96" s="14"/>
      <c r="AK96" s="14"/>
      <c r="AL96" s="14"/>
      <c r="AM96" s="14"/>
    </row>
    <row r="97" spans="1:39" ht="14" x14ac:dyDescent="0.15">
      <c r="A97" s="8" t="s">
        <v>44</v>
      </c>
      <c r="B97" s="9"/>
      <c r="C97" s="9"/>
      <c r="D97" s="9"/>
      <c r="E97" s="10"/>
      <c r="F97" s="9"/>
      <c r="G97" s="52" t="str">
        <f t="shared" si="2"/>
        <v/>
      </c>
      <c r="H97" s="55" t="s">
        <v>45</v>
      </c>
      <c r="J97" s="14">
        <v>0</v>
      </c>
      <c r="K97" s="14">
        <v>0</v>
      </c>
      <c r="L97" s="14">
        <v>0</v>
      </c>
      <c r="M97" s="14">
        <v>0</v>
      </c>
      <c r="N97" s="14">
        <v>0</v>
      </c>
      <c r="O97" s="14">
        <v>0</v>
      </c>
      <c r="P97" s="14">
        <v>0</v>
      </c>
      <c r="Q97" s="14">
        <v>0</v>
      </c>
      <c r="R97" s="14">
        <v>0</v>
      </c>
      <c r="S97" s="14">
        <v>0</v>
      </c>
      <c r="T97" s="14">
        <v>0</v>
      </c>
      <c r="U97" s="14"/>
      <c r="V97" s="14"/>
      <c r="W97" s="14"/>
      <c r="X97" s="14"/>
      <c r="Y97" s="14"/>
      <c r="Z97" s="14"/>
      <c r="AA97" s="14"/>
      <c r="AB97" s="14"/>
      <c r="AC97" s="14"/>
      <c r="AD97" s="14"/>
      <c r="AE97" s="14"/>
      <c r="AF97" s="14"/>
      <c r="AG97" s="14"/>
      <c r="AH97" s="14"/>
      <c r="AI97" s="14"/>
      <c r="AJ97" s="14"/>
      <c r="AK97" s="14"/>
      <c r="AL97" s="14"/>
      <c r="AM97" s="14"/>
    </row>
    <row r="98" spans="1:39" ht="14" x14ac:dyDescent="0.15">
      <c r="A98" s="8" t="s">
        <v>44</v>
      </c>
      <c r="B98" s="9"/>
      <c r="C98" s="9"/>
      <c r="D98" s="9"/>
      <c r="E98" s="10"/>
      <c r="F98" s="9"/>
      <c r="G98" s="52" t="str">
        <f t="shared" si="2"/>
        <v/>
      </c>
      <c r="H98" s="55" t="s">
        <v>45</v>
      </c>
      <c r="J98" s="14">
        <v>0</v>
      </c>
      <c r="K98" s="14">
        <v>0</v>
      </c>
      <c r="L98" s="14">
        <v>0</v>
      </c>
      <c r="M98" s="14">
        <v>0</v>
      </c>
      <c r="N98" s="14">
        <v>0</v>
      </c>
      <c r="O98" s="14">
        <v>0</v>
      </c>
      <c r="P98" s="14">
        <v>0</v>
      </c>
      <c r="Q98" s="14">
        <v>0</v>
      </c>
      <c r="R98" s="14">
        <v>0</v>
      </c>
      <c r="S98" s="14">
        <v>0</v>
      </c>
      <c r="T98" s="14">
        <v>0</v>
      </c>
      <c r="U98" s="14"/>
      <c r="V98" s="14"/>
      <c r="W98" s="14"/>
      <c r="X98" s="14"/>
      <c r="Y98" s="14"/>
      <c r="Z98" s="14"/>
      <c r="AA98" s="14"/>
      <c r="AB98" s="14"/>
      <c r="AC98" s="14"/>
      <c r="AD98" s="14"/>
      <c r="AE98" s="14"/>
      <c r="AF98" s="14"/>
      <c r="AG98" s="14"/>
      <c r="AH98" s="14"/>
      <c r="AI98" s="14"/>
      <c r="AJ98" s="14"/>
      <c r="AK98" s="14"/>
      <c r="AL98" s="14"/>
      <c r="AM98" s="14"/>
    </row>
    <row r="99" spans="1:39" ht="14" x14ac:dyDescent="0.15">
      <c r="A99" s="8" t="s">
        <v>44</v>
      </c>
      <c r="B99" s="9"/>
      <c r="C99" s="9"/>
      <c r="D99" s="9"/>
      <c r="E99" s="10"/>
      <c r="F99" s="9"/>
      <c r="G99" s="52" t="str">
        <f t="shared" si="2"/>
        <v/>
      </c>
      <c r="H99" s="55" t="s">
        <v>45</v>
      </c>
      <c r="J99" s="14">
        <v>0</v>
      </c>
      <c r="K99" s="14">
        <v>0</v>
      </c>
      <c r="L99" s="14">
        <v>0</v>
      </c>
      <c r="M99" s="14">
        <v>0</v>
      </c>
      <c r="N99" s="14">
        <v>0</v>
      </c>
      <c r="O99" s="14">
        <v>0</v>
      </c>
      <c r="P99" s="14">
        <v>0</v>
      </c>
      <c r="Q99" s="14">
        <v>0</v>
      </c>
      <c r="R99" s="14">
        <v>0</v>
      </c>
      <c r="S99" s="14">
        <v>0</v>
      </c>
      <c r="T99" s="14">
        <v>0</v>
      </c>
      <c r="U99" s="14"/>
      <c r="V99" s="14"/>
      <c r="W99" s="14"/>
      <c r="X99" s="14"/>
      <c r="Y99" s="14"/>
      <c r="Z99" s="14"/>
      <c r="AA99" s="14"/>
      <c r="AB99" s="14"/>
      <c r="AC99" s="14"/>
      <c r="AD99" s="14"/>
      <c r="AE99" s="14"/>
      <c r="AF99" s="14"/>
      <c r="AG99" s="14"/>
      <c r="AH99" s="14"/>
      <c r="AI99" s="14"/>
      <c r="AJ99" s="14"/>
      <c r="AK99" s="14"/>
      <c r="AL99" s="14"/>
      <c r="AM99" s="14"/>
    </row>
    <row r="100" spans="1:39" ht="14" x14ac:dyDescent="0.15">
      <c r="A100" s="8" t="s">
        <v>44</v>
      </c>
      <c r="B100" s="9"/>
      <c r="C100" s="9"/>
      <c r="D100" s="9"/>
      <c r="E100" s="10"/>
      <c r="F100" s="9"/>
      <c r="G100" s="52" t="str">
        <f t="shared" ref="G100:G131" si="3">IF(F100=0,"",F100-SUM(J100:AM100))</f>
        <v/>
      </c>
      <c r="H100" s="55" t="s">
        <v>45</v>
      </c>
      <c r="J100" s="14">
        <v>0</v>
      </c>
      <c r="K100" s="14">
        <v>0</v>
      </c>
      <c r="L100" s="14">
        <v>0</v>
      </c>
      <c r="M100" s="14">
        <v>0</v>
      </c>
      <c r="N100" s="14">
        <v>0</v>
      </c>
      <c r="O100" s="14">
        <v>0</v>
      </c>
      <c r="P100" s="14">
        <v>0</v>
      </c>
      <c r="Q100" s="14">
        <v>0</v>
      </c>
      <c r="R100" s="14">
        <v>0</v>
      </c>
      <c r="S100" s="14">
        <v>0</v>
      </c>
      <c r="T100" s="14">
        <v>0</v>
      </c>
      <c r="U100" s="14"/>
      <c r="V100" s="14"/>
      <c r="W100" s="14"/>
      <c r="X100" s="14"/>
      <c r="Y100" s="14"/>
      <c r="Z100" s="14"/>
      <c r="AA100" s="14"/>
      <c r="AB100" s="14"/>
      <c r="AC100" s="14"/>
      <c r="AD100" s="14"/>
      <c r="AE100" s="14"/>
      <c r="AF100" s="14"/>
      <c r="AG100" s="14"/>
      <c r="AH100" s="14"/>
      <c r="AI100" s="14"/>
      <c r="AJ100" s="14"/>
      <c r="AK100" s="14"/>
      <c r="AL100" s="14"/>
      <c r="AM100" s="14"/>
    </row>
    <row r="101" spans="1:39" ht="14" x14ac:dyDescent="0.15">
      <c r="A101" s="8" t="s">
        <v>44</v>
      </c>
      <c r="B101" s="9"/>
      <c r="C101" s="9"/>
      <c r="D101" s="9"/>
      <c r="E101" s="10"/>
      <c r="F101" s="9"/>
      <c r="G101" s="52" t="str">
        <f t="shared" si="3"/>
        <v/>
      </c>
      <c r="H101" s="55" t="s">
        <v>45</v>
      </c>
      <c r="J101" s="14">
        <v>0</v>
      </c>
      <c r="K101" s="14">
        <v>0</v>
      </c>
      <c r="L101" s="14">
        <v>0</v>
      </c>
      <c r="M101" s="14">
        <v>0</v>
      </c>
      <c r="N101" s="14">
        <v>0</v>
      </c>
      <c r="O101" s="14">
        <v>0</v>
      </c>
      <c r="P101" s="14">
        <v>0</v>
      </c>
      <c r="Q101" s="14">
        <v>0</v>
      </c>
      <c r="R101" s="14">
        <v>0</v>
      </c>
      <c r="S101" s="14">
        <v>0</v>
      </c>
      <c r="T101" s="14">
        <v>0</v>
      </c>
      <c r="U101" s="14"/>
      <c r="V101" s="14"/>
      <c r="W101" s="14"/>
      <c r="X101" s="14"/>
      <c r="Y101" s="14"/>
      <c r="Z101" s="14"/>
      <c r="AA101" s="14"/>
      <c r="AB101" s="14"/>
      <c r="AC101" s="14"/>
      <c r="AD101" s="14"/>
      <c r="AE101" s="14"/>
      <c r="AF101" s="14"/>
      <c r="AG101" s="14"/>
      <c r="AH101" s="14"/>
      <c r="AI101" s="14"/>
      <c r="AJ101" s="14"/>
      <c r="AK101" s="14"/>
      <c r="AL101" s="14"/>
      <c r="AM101" s="14"/>
    </row>
    <row r="102" spans="1:39" ht="14" x14ac:dyDescent="0.15">
      <c r="A102" s="8" t="s">
        <v>44</v>
      </c>
      <c r="B102" s="9"/>
      <c r="C102" s="9"/>
      <c r="D102" s="9"/>
      <c r="E102" s="10"/>
      <c r="F102" s="9"/>
      <c r="G102" s="52" t="str">
        <f t="shared" si="3"/>
        <v/>
      </c>
      <c r="H102" s="55" t="s">
        <v>45</v>
      </c>
      <c r="J102" s="14">
        <v>0</v>
      </c>
      <c r="K102" s="14">
        <v>0</v>
      </c>
      <c r="L102" s="14">
        <v>0</v>
      </c>
      <c r="M102" s="14">
        <v>0</v>
      </c>
      <c r="N102" s="14">
        <v>0</v>
      </c>
      <c r="O102" s="14">
        <v>0</v>
      </c>
      <c r="P102" s="14">
        <v>0</v>
      </c>
      <c r="Q102" s="14">
        <v>0</v>
      </c>
      <c r="R102" s="14">
        <v>0</v>
      </c>
      <c r="S102" s="14">
        <v>0</v>
      </c>
      <c r="T102" s="14">
        <v>0</v>
      </c>
      <c r="U102" s="14"/>
      <c r="V102" s="14"/>
      <c r="W102" s="14"/>
      <c r="X102" s="14"/>
      <c r="Y102" s="14"/>
      <c r="Z102" s="14"/>
      <c r="AA102" s="14"/>
      <c r="AB102" s="14"/>
      <c r="AC102" s="14"/>
      <c r="AD102" s="14"/>
      <c r="AE102" s="14"/>
      <c r="AF102" s="14"/>
      <c r="AG102" s="14"/>
      <c r="AH102" s="14"/>
      <c r="AI102" s="14"/>
      <c r="AJ102" s="14"/>
      <c r="AK102" s="14"/>
      <c r="AL102" s="14"/>
      <c r="AM102" s="14"/>
    </row>
    <row r="103" spans="1:39" ht="14" x14ac:dyDescent="0.15">
      <c r="A103" s="8" t="s">
        <v>44</v>
      </c>
      <c r="B103" s="9"/>
      <c r="C103" s="9"/>
      <c r="D103" s="9"/>
      <c r="E103" s="10"/>
      <c r="F103" s="9"/>
      <c r="G103" s="52" t="str">
        <f t="shared" si="3"/>
        <v/>
      </c>
      <c r="H103" s="55" t="s">
        <v>45</v>
      </c>
      <c r="J103" s="14">
        <v>0</v>
      </c>
      <c r="K103" s="14">
        <v>0</v>
      </c>
      <c r="L103" s="14">
        <v>0</v>
      </c>
      <c r="M103" s="14">
        <v>0</v>
      </c>
      <c r="N103" s="14">
        <v>0</v>
      </c>
      <c r="O103" s="14">
        <v>0</v>
      </c>
      <c r="P103" s="14">
        <v>0</v>
      </c>
      <c r="Q103" s="14">
        <v>0</v>
      </c>
      <c r="R103" s="14">
        <v>0</v>
      </c>
      <c r="S103" s="14">
        <v>0</v>
      </c>
      <c r="T103" s="14">
        <v>0</v>
      </c>
      <c r="U103" s="14"/>
      <c r="V103" s="14"/>
      <c r="W103" s="14"/>
      <c r="X103" s="14"/>
      <c r="Y103" s="14"/>
      <c r="Z103" s="14"/>
      <c r="AA103" s="14"/>
      <c r="AB103" s="14"/>
      <c r="AC103" s="14"/>
      <c r="AD103" s="14"/>
      <c r="AE103" s="14"/>
      <c r="AF103" s="14"/>
      <c r="AG103" s="14"/>
      <c r="AH103" s="14"/>
      <c r="AI103" s="14"/>
      <c r="AJ103" s="14"/>
      <c r="AK103" s="14"/>
      <c r="AL103" s="14"/>
      <c r="AM103" s="14"/>
    </row>
    <row r="104" spans="1:39" ht="14" x14ac:dyDescent="0.15">
      <c r="A104" s="8" t="s">
        <v>44</v>
      </c>
      <c r="B104" s="9"/>
      <c r="C104" s="9"/>
      <c r="D104" s="9"/>
      <c r="E104" s="10"/>
      <c r="F104" s="9"/>
      <c r="G104" s="52" t="str">
        <f t="shared" si="3"/>
        <v/>
      </c>
      <c r="H104" s="55" t="s">
        <v>45</v>
      </c>
      <c r="J104" s="14">
        <v>0</v>
      </c>
      <c r="K104" s="14">
        <v>0</v>
      </c>
      <c r="L104" s="14">
        <v>0</v>
      </c>
      <c r="M104" s="14">
        <v>0</v>
      </c>
      <c r="N104" s="14">
        <v>0</v>
      </c>
      <c r="O104" s="14">
        <v>0</v>
      </c>
      <c r="P104" s="14">
        <v>0</v>
      </c>
      <c r="Q104" s="14">
        <v>0</v>
      </c>
      <c r="R104" s="14">
        <v>0</v>
      </c>
      <c r="S104" s="14">
        <v>0</v>
      </c>
      <c r="T104" s="14">
        <v>0</v>
      </c>
      <c r="U104" s="14"/>
      <c r="V104" s="14"/>
      <c r="W104" s="14"/>
      <c r="X104" s="14"/>
      <c r="Y104" s="14"/>
      <c r="Z104" s="14"/>
      <c r="AA104" s="14"/>
      <c r="AB104" s="14"/>
      <c r="AC104" s="14"/>
      <c r="AD104" s="14"/>
      <c r="AE104" s="14"/>
      <c r="AF104" s="14"/>
      <c r="AG104" s="14"/>
      <c r="AH104" s="14"/>
      <c r="AI104" s="14"/>
      <c r="AJ104" s="14"/>
      <c r="AK104" s="14"/>
      <c r="AL104" s="14"/>
      <c r="AM104" s="14"/>
    </row>
    <row r="105" spans="1:39" ht="14" x14ac:dyDescent="0.15">
      <c r="A105" s="8" t="s">
        <v>44</v>
      </c>
      <c r="B105" s="9"/>
      <c r="C105" s="9"/>
      <c r="D105" s="9"/>
      <c r="E105" s="10"/>
      <c r="F105" s="9"/>
      <c r="G105" s="52" t="str">
        <f t="shared" si="3"/>
        <v/>
      </c>
      <c r="H105" s="55" t="s">
        <v>45</v>
      </c>
      <c r="J105" s="14">
        <v>0</v>
      </c>
      <c r="K105" s="14">
        <v>0</v>
      </c>
      <c r="L105" s="14">
        <v>0</v>
      </c>
      <c r="M105" s="14">
        <v>0</v>
      </c>
      <c r="N105" s="14">
        <v>0</v>
      </c>
      <c r="O105" s="14">
        <v>0</v>
      </c>
      <c r="P105" s="14">
        <v>0</v>
      </c>
      <c r="Q105" s="14">
        <v>0</v>
      </c>
      <c r="R105" s="14">
        <v>0</v>
      </c>
      <c r="S105" s="14">
        <v>0</v>
      </c>
      <c r="T105" s="14">
        <v>0</v>
      </c>
      <c r="U105" s="14"/>
      <c r="V105" s="14"/>
      <c r="W105" s="14"/>
      <c r="X105" s="14"/>
      <c r="Y105" s="14"/>
      <c r="Z105" s="14"/>
      <c r="AA105" s="14"/>
      <c r="AB105" s="14"/>
      <c r="AC105" s="14"/>
      <c r="AD105" s="14"/>
      <c r="AE105" s="14"/>
      <c r="AF105" s="14"/>
      <c r="AG105" s="14"/>
      <c r="AH105" s="14"/>
      <c r="AI105" s="14"/>
      <c r="AJ105" s="14"/>
      <c r="AK105" s="14"/>
      <c r="AL105" s="14"/>
      <c r="AM105" s="14"/>
    </row>
    <row r="106" spans="1:39" ht="14" x14ac:dyDescent="0.15">
      <c r="A106" s="8" t="s">
        <v>44</v>
      </c>
      <c r="B106" s="9"/>
      <c r="C106" s="9"/>
      <c r="D106" s="9"/>
      <c r="E106" s="10"/>
      <c r="F106" s="9"/>
      <c r="G106" s="52" t="str">
        <f t="shared" si="3"/>
        <v/>
      </c>
      <c r="H106" s="55" t="s">
        <v>45</v>
      </c>
      <c r="J106" s="14">
        <v>0</v>
      </c>
      <c r="K106" s="14">
        <v>0</v>
      </c>
      <c r="L106" s="14">
        <v>0</v>
      </c>
      <c r="M106" s="14">
        <v>0</v>
      </c>
      <c r="N106" s="14">
        <v>0</v>
      </c>
      <c r="O106" s="14">
        <v>0</v>
      </c>
      <c r="P106" s="14">
        <v>0</v>
      </c>
      <c r="Q106" s="14">
        <v>0</v>
      </c>
      <c r="R106" s="14">
        <v>0</v>
      </c>
      <c r="S106" s="14">
        <v>0</v>
      </c>
      <c r="T106" s="14">
        <v>0</v>
      </c>
      <c r="U106" s="14"/>
      <c r="V106" s="14"/>
      <c r="W106" s="14"/>
      <c r="X106" s="14"/>
      <c r="Y106" s="14"/>
      <c r="Z106" s="14"/>
      <c r="AA106" s="14"/>
      <c r="AB106" s="14"/>
      <c r="AC106" s="14"/>
      <c r="AD106" s="14"/>
      <c r="AE106" s="14"/>
      <c r="AF106" s="14"/>
      <c r="AG106" s="14"/>
      <c r="AH106" s="14"/>
      <c r="AI106" s="14"/>
      <c r="AJ106" s="14"/>
      <c r="AK106" s="14"/>
      <c r="AL106" s="14"/>
      <c r="AM106" s="14"/>
    </row>
    <row r="107" spans="1:39" ht="14" x14ac:dyDescent="0.15">
      <c r="A107" s="8" t="s">
        <v>46</v>
      </c>
      <c r="B107" s="9" t="s">
        <v>47</v>
      </c>
      <c r="C107" s="9" t="s">
        <v>48</v>
      </c>
      <c r="D107" s="9" t="s">
        <v>49</v>
      </c>
      <c r="E107" s="10">
        <v>3.65</v>
      </c>
      <c r="F107" s="9">
        <v>200</v>
      </c>
      <c r="G107" s="52">
        <f t="shared" si="3"/>
        <v>200</v>
      </c>
      <c r="H107" s="55" t="s">
        <v>50</v>
      </c>
      <c r="J107" s="14">
        <v>0</v>
      </c>
      <c r="K107" s="14">
        <v>0</v>
      </c>
      <c r="L107" s="14">
        <v>0</v>
      </c>
      <c r="M107" s="14">
        <v>0</v>
      </c>
      <c r="N107" s="14">
        <v>0</v>
      </c>
      <c r="O107" s="14">
        <v>0</v>
      </c>
      <c r="P107" s="14">
        <v>0</v>
      </c>
      <c r="Q107" s="14">
        <v>0</v>
      </c>
      <c r="R107" s="14">
        <v>0</v>
      </c>
      <c r="S107" s="14">
        <v>0</v>
      </c>
      <c r="T107" s="14">
        <v>0</v>
      </c>
      <c r="U107" s="14"/>
      <c r="V107" s="14"/>
      <c r="W107" s="14"/>
      <c r="X107" s="14"/>
      <c r="Y107" s="14"/>
      <c r="Z107" s="14"/>
      <c r="AA107" s="14"/>
      <c r="AB107" s="14"/>
      <c r="AC107" s="14"/>
      <c r="AD107" s="14"/>
      <c r="AE107" s="14"/>
      <c r="AF107" s="14"/>
      <c r="AG107" s="14"/>
      <c r="AH107" s="14"/>
      <c r="AI107" s="14"/>
      <c r="AJ107" s="14"/>
      <c r="AK107" s="14"/>
      <c r="AL107" s="14"/>
      <c r="AM107" s="14"/>
    </row>
    <row r="108" spans="1:39" ht="14" x14ac:dyDescent="0.15">
      <c r="A108" s="8" t="s">
        <v>46</v>
      </c>
      <c r="B108" s="9" t="s">
        <v>47</v>
      </c>
      <c r="C108" s="9" t="s">
        <v>51</v>
      </c>
      <c r="D108" s="9" t="s">
        <v>49</v>
      </c>
      <c r="E108" s="10">
        <v>6.2</v>
      </c>
      <c r="F108" s="9">
        <v>50</v>
      </c>
      <c r="G108" s="52">
        <f t="shared" si="3"/>
        <v>50</v>
      </c>
      <c r="H108" s="55" t="s">
        <v>50</v>
      </c>
      <c r="J108" s="14">
        <v>0</v>
      </c>
      <c r="K108" s="14">
        <v>0</v>
      </c>
      <c r="L108" s="14">
        <v>0</v>
      </c>
      <c r="M108" s="14">
        <v>0</v>
      </c>
      <c r="N108" s="14">
        <v>0</v>
      </c>
      <c r="O108" s="14">
        <v>0</v>
      </c>
      <c r="P108" s="14">
        <v>0</v>
      </c>
      <c r="Q108" s="14">
        <v>0</v>
      </c>
      <c r="R108" s="14">
        <v>0</v>
      </c>
      <c r="S108" s="14">
        <v>0</v>
      </c>
      <c r="T108" s="14">
        <v>0</v>
      </c>
      <c r="U108" s="14"/>
      <c r="V108" s="14"/>
      <c r="W108" s="14"/>
      <c r="X108" s="14"/>
      <c r="Y108" s="14"/>
      <c r="Z108" s="14"/>
      <c r="AA108" s="14"/>
      <c r="AB108" s="14"/>
      <c r="AC108" s="14"/>
      <c r="AD108" s="14"/>
      <c r="AE108" s="14"/>
      <c r="AF108" s="14"/>
      <c r="AG108" s="14"/>
      <c r="AH108" s="14"/>
      <c r="AI108" s="14"/>
      <c r="AJ108" s="14"/>
      <c r="AK108" s="14"/>
      <c r="AL108" s="14"/>
      <c r="AM108" s="14"/>
    </row>
    <row r="109" spans="1:39" ht="14" x14ac:dyDescent="0.15">
      <c r="A109" s="8" t="s">
        <v>46</v>
      </c>
      <c r="B109" s="9" t="s">
        <v>47</v>
      </c>
      <c r="C109" s="9" t="s">
        <v>52</v>
      </c>
      <c r="D109" s="9" t="s">
        <v>25</v>
      </c>
      <c r="E109" s="10">
        <v>21</v>
      </c>
      <c r="F109" s="9">
        <v>30</v>
      </c>
      <c r="G109" s="52">
        <f t="shared" si="3"/>
        <v>30</v>
      </c>
      <c r="H109" s="55" t="s">
        <v>50</v>
      </c>
      <c r="J109" s="14">
        <v>0</v>
      </c>
      <c r="K109" s="14">
        <v>0</v>
      </c>
      <c r="L109" s="14">
        <v>0</v>
      </c>
      <c r="M109" s="14">
        <v>0</v>
      </c>
      <c r="N109" s="14">
        <v>0</v>
      </c>
      <c r="O109" s="14">
        <v>0</v>
      </c>
      <c r="P109" s="14">
        <v>0</v>
      </c>
      <c r="Q109" s="14">
        <v>0</v>
      </c>
      <c r="R109" s="14">
        <v>0</v>
      </c>
      <c r="S109" s="14">
        <v>0</v>
      </c>
      <c r="T109" s="14">
        <v>0</v>
      </c>
      <c r="U109" s="14"/>
      <c r="V109" s="14"/>
      <c r="W109" s="14"/>
      <c r="X109" s="14"/>
      <c r="Y109" s="14"/>
      <c r="Z109" s="14"/>
      <c r="AA109" s="14"/>
      <c r="AB109" s="14"/>
      <c r="AC109" s="14"/>
      <c r="AD109" s="14"/>
      <c r="AE109" s="14"/>
      <c r="AF109" s="14"/>
      <c r="AG109" s="14"/>
      <c r="AH109" s="14"/>
      <c r="AI109" s="14"/>
      <c r="AJ109" s="14"/>
      <c r="AK109" s="14"/>
      <c r="AL109" s="14"/>
      <c r="AM109" s="14"/>
    </row>
    <row r="110" spans="1:39" ht="14" x14ac:dyDescent="0.15">
      <c r="A110" s="8" t="s">
        <v>46</v>
      </c>
      <c r="B110" s="9"/>
      <c r="C110" s="9"/>
      <c r="D110" s="9"/>
      <c r="E110" s="10"/>
      <c r="F110" s="9"/>
      <c r="G110" s="52" t="str">
        <f t="shared" si="3"/>
        <v/>
      </c>
      <c r="H110" s="55" t="s">
        <v>50</v>
      </c>
      <c r="J110" s="12">
        <v>0</v>
      </c>
      <c r="K110" s="12">
        <v>0</v>
      </c>
      <c r="L110" s="12">
        <v>0</v>
      </c>
      <c r="M110" s="12">
        <v>0</v>
      </c>
      <c r="N110" s="12">
        <v>0</v>
      </c>
      <c r="O110" s="12">
        <v>0</v>
      </c>
      <c r="P110" s="12">
        <v>0</v>
      </c>
      <c r="Q110" s="12">
        <v>0</v>
      </c>
      <c r="R110" s="12">
        <v>0</v>
      </c>
      <c r="S110" s="12">
        <v>0</v>
      </c>
      <c r="T110" s="12">
        <v>0</v>
      </c>
      <c r="U110" s="12"/>
      <c r="V110" s="12"/>
      <c r="W110" s="12"/>
      <c r="X110" s="12"/>
      <c r="Y110" s="12"/>
      <c r="Z110" s="12"/>
      <c r="AA110" s="12"/>
      <c r="AB110" s="12"/>
      <c r="AC110" s="12"/>
      <c r="AD110" s="12"/>
      <c r="AE110" s="12"/>
      <c r="AF110" s="12"/>
      <c r="AG110" s="12"/>
      <c r="AH110" s="12"/>
      <c r="AI110" s="12"/>
      <c r="AJ110" s="12"/>
      <c r="AK110" s="12"/>
      <c r="AL110" s="12"/>
      <c r="AM110" s="12"/>
    </row>
    <row r="111" spans="1:39" ht="14" x14ac:dyDescent="0.15">
      <c r="A111" s="8" t="s">
        <v>46</v>
      </c>
      <c r="B111" s="9"/>
      <c r="C111" s="9"/>
      <c r="D111" s="9"/>
      <c r="E111" s="10"/>
      <c r="F111" s="9"/>
      <c r="G111" s="52" t="str">
        <f t="shared" si="3"/>
        <v/>
      </c>
      <c r="H111" s="55" t="s">
        <v>50</v>
      </c>
      <c r="J111" s="14">
        <v>0</v>
      </c>
      <c r="K111" s="14">
        <v>0</v>
      </c>
      <c r="L111" s="14">
        <v>0</v>
      </c>
      <c r="M111" s="14">
        <v>0</v>
      </c>
      <c r="N111" s="14">
        <v>0</v>
      </c>
      <c r="O111" s="14">
        <v>0</v>
      </c>
      <c r="P111" s="14">
        <v>0</v>
      </c>
      <c r="Q111" s="14">
        <v>0</v>
      </c>
      <c r="R111" s="14">
        <v>0</v>
      </c>
      <c r="S111" s="14">
        <v>0</v>
      </c>
      <c r="T111" s="14">
        <v>0</v>
      </c>
      <c r="U111" s="14"/>
      <c r="V111" s="14"/>
      <c r="W111" s="14"/>
      <c r="X111" s="14"/>
      <c r="Y111" s="14"/>
      <c r="Z111" s="14"/>
      <c r="AA111" s="14"/>
      <c r="AB111" s="14"/>
      <c r="AC111" s="14"/>
      <c r="AD111" s="14"/>
      <c r="AE111" s="14"/>
      <c r="AF111" s="14"/>
      <c r="AG111" s="14"/>
      <c r="AH111" s="14"/>
      <c r="AI111" s="14"/>
      <c r="AJ111" s="14"/>
      <c r="AK111" s="14"/>
      <c r="AL111" s="14"/>
      <c r="AM111" s="14"/>
    </row>
    <row r="112" spans="1:39" ht="14" x14ac:dyDescent="0.15">
      <c r="A112" s="8" t="s">
        <v>46</v>
      </c>
      <c r="B112" s="9"/>
      <c r="C112" s="9"/>
      <c r="D112" s="9"/>
      <c r="E112" s="10"/>
      <c r="F112" s="9"/>
      <c r="G112" s="52" t="str">
        <f t="shared" si="3"/>
        <v/>
      </c>
      <c r="H112" s="55" t="s">
        <v>50</v>
      </c>
      <c r="J112" s="14">
        <v>0</v>
      </c>
      <c r="K112" s="14">
        <v>0</v>
      </c>
      <c r="L112" s="14">
        <v>0</v>
      </c>
      <c r="M112" s="14">
        <v>0</v>
      </c>
      <c r="N112" s="14">
        <v>0</v>
      </c>
      <c r="O112" s="14">
        <v>0</v>
      </c>
      <c r="P112" s="14">
        <v>0</v>
      </c>
      <c r="Q112" s="14">
        <v>0</v>
      </c>
      <c r="R112" s="14">
        <v>0</v>
      </c>
      <c r="S112" s="14">
        <v>0</v>
      </c>
      <c r="T112" s="14">
        <v>0</v>
      </c>
      <c r="U112" s="14"/>
      <c r="V112" s="14"/>
      <c r="W112" s="14"/>
      <c r="X112" s="14"/>
      <c r="Y112" s="14"/>
      <c r="Z112" s="14"/>
      <c r="AA112" s="14"/>
      <c r="AB112" s="14"/>
      <c r="AC112" s="14"/>
      <c r="AD112" s="14"/>
      <c r="AE112" s="14"/>
      <c r="AF112" s="14"/>
      <c r="AG112" s="14"/>
      <c r="AH112" s="14"/>
      <c r="AI112" s="14"/>
      <c r="AJ112" s="14"/>
      <c r="AK112" s="14"/>
      <c r="AL112" s="14"/>
      <c r="AM112" s="14"/>
    </row>
    <row r="113" spans="1:39" ht="14" x14ac:dyDescent="0.15">
      <c r="A113" s="8" t="s">
        <v>46</v>
      </c>
      <c r="B113" s="9"/>
      <c r="C113" s="9"/>
      <c r="D113" s="9"/>
      <c r="E113" s="10"/>
      <c r="F113" s="9"/>
      <c r="G113" s="52" t="str">
        <f t="shared" si="3"/>
        <v/>
      </c>
      <c r="H113" s="55" t="s">
        <v>50</v>
      </c>
      <c r="J113" s="14">
        <v>0</v>
      </c>
      <c r="K113" s="14">
        <v>0</v>
      </c>
      <c r="L113" s="14">
        <v>0</v>
      </c>
      <c r="M113" s="14">
        <v>0</v>
      </c>
      <c r="N113" s="14">
        <v>0</v>
      </c>
      <c r="O113" s="14">
        <v>0</v>
      </c>
      <c r="P113" s="14">
        <v>0</v>
      </c>
      <c r="Q113" s="14">
        <v>0</v>
      </c>
      <c r="R113" s="14">
        <v>0</v>
      </c>
      <c r="S113" s="14">
        <v>0</v>
      </c>
      <c r="T113" s="14">
        <v>0</v>
      </c>
      <c r="U113" s="14"/>
      <c r="V113" s="14"/>
      <c r="W113" s="14"/>
      <c r="X113" s="14"/>
      <c r="Y113" s="14"/>
      <c r="Z113" s="14"/>
      <c r="AA113" s="14"/>
      <c r="AB113" s="14"/>
      <c r="AC113" s="14"/>
      <c r="AD113" s="14"/>
      <c r="AE113" s="14"/>
      <c r="AF113" s="14"/>
      <c r="AG113" s="14"/>
      <c r="AH113" s="14"/>
      <c r="AI113" s="14"/>
      <c r="AJ113" s="14"/>
      <c r="AK113" s="14"/>
      <c r="AL113" s="14"/>
      <c r="AM113" s="14"/>
    </row>
    <row r="114" spans="1:39" ht="14" x14ac:dyDescent="0.15">
      <c r="A114" s="8" t="s">
        <v>46</v>
      </c>
      <c r="B114" s="9"/>
      <c r="C114" s="9"/>
      <c r="D114" s="9"/>
      <c r="E114" s="10"/>
      <c r="F114" s="9"/>
      <c r="G114" s="52" t="str">
        <f t="shared" si="3"/>
        <v/>
      </c>
      <c r="H114" s="55" t="s">
        <v>50</v>
      </c>
      <c r="J114" s="14">
        <v>0</v>
      </c>
      <c r="K114" s="14">
        <v>0</v>
      </c>
      <c r="L114" s="14">
        <v>0</v>
      </c>
      <c r="M114" s="14">
        <v>0</v>
      </c>
      <c r="N114" s="14">
        <v>0</v>
      </c>
      <c r="O114" s="14">
        <v>0</v>
      </c>
      <c r="P114" s="14">
        <v>0</v>
      </c>
      <c r="Q114" s="14">
        <v>0</v>
      </c>
      <c r="R114" s="14">
        <v>0</v>
      </c>
      <c r="S114" s="14">
        <v>0</v>
      </c>
      <c r="T114" s="14">
        <v>0</v>
      </c>
      <c r="U114" s="14"/>
      <c r="V114" s="14"/>
      <c r="W114" s="14"/>
      <c r="X114" s="14"/>
      <c r="Y114" s="14"/>
      <c r="Z114" s="14"/>
      <c r="AA114" s="14"/>
      <c r="AB114" s="14"/>
      <c r="AC114" s="14"/>
      <c r="AD114" s="14"/>
      <c r="AE114" s="14"/>
      <c r="AF114" s="14"/>
      <c r="AG114" s="14"/>
      <c r="AH114" s="14"/>
      <c r="AI114" s="14"/>
      <c r="AJ114" s="14"/>
      <c r="AK114" s="14"/>
      <c r="AL114" s="14"/>
      <c r="AM114" s="14"/>
    </row>
    <row r="115" spans="1:39" ht="14" x14ac:dyDescent="0.15">
      <c r="A115" s="8" t="s">
        <v>46</v>
      </c>
      <c r="B115" s="9"/>
      <c r="C115" s="9"/>
      <c r="D115" s="9"/>
      <c r="E115" s="10"/>
      <c r="F115" s="9"/>
      <c r="G115" s="52" t="str">
        <f t="shared" si="3"/>
        <v/>
      </c>
      <c r="H115" s="55" t="s">
        <v>50</v>
      </c>
      <c r="J115" s="14">
        <v>0</v>
      </c>
      <c r="K115" s="14">
        <v>0</v>
      </c>
      <c r="L115" s="14">
        <v>0</v>
      </c>
      <c r="M115" s="14">
        <v>0</v>
      </c>
      <c r="N115" s="14">
        <v>0</v>
      </c>
      <c r="O115" s="14">
        <v>0</v>
      </c>
      <c r="P115" s="14">
        <v>0</v>
      </c>
      <c r="Q115" s="14">
        <v>0</v>
      </c>
      <c r="R115" s="14">
        <v>0</v>
      </c>
      <c r="S115" s="14">
        <v>0</v>
      </c>
      <c r="T115" s="14">
        <v>0</v>
      </c>
      <c r="U115" s="14"/>
      <c r="V115" s="14"/>
      <c r="W115" s="14"/>
      <c r="X115" s="14"/>
      <c r="Y115" s="14"/>
      <c r="Z115" s="14"/>
      <c r="AA115" s="14"/>
      <c r="AB115" s="14"/>
      <c r="AC115" s="14"/>
      <c r="AD115" s="14"/>
      <c r="AE115" s="14"/>
      <c r="AF115" s="14"/>
      <c r="AG115" s="14"/>
      <c r="AH115" s="14"/>
      <c r="AI115" s="14"/>
      <c r="AJ115" s="14"/>
      <c r="AK115" s="14"/>
      <c r="AL115" s="14"/>
      <c r="AM115" s="14"/>
    </row>
    <row r="116" spans="1:39" ht="14" x14ac:dyDescent="0.15">
      <c r="A116" s="8" t="s">
        <v>46</v>
      </c>
      <c r="B116" s="9"/>
      <c r="C116" s="9"/>
      <c r="D116" s="9"/>
      <c r="E116" s="10"/>
      <c r="F116" s="9"/>
      <c r="G116" s="52" t="str">
        <f t="shared" si="3"/>
        <v/>
      </c>
      <c r="H116" s="55" t="s">
        <v>50</v>
      </c>
      <c r="J116" s="14">
        <v>0</v>
      </c>
      <c r="K116" s="14">
        <v>0</v>
      </c>
      <c r="L116" s="14">
        <v>0</v>
      </c>
      <c r="M116" s="14">
        <v>0</v>
      </c>
      <c r="N116" s="14">
        <v>0</v>
      </c>
      <c r="O116" s="14">
        <v>0</v>
      </c>
      <c r="P116" s="14">
        <v>0</v>
      </c>
      <c r="Q116" s="14">
        <v>0</v>
      </c>
      <c r="R116" s="14">
        <v>0</v>
      </c>
      <c r="S116" s="14">
        <v>0</v>
      </c>
      <c r="T116" s="14">
        <v>0</v>
      </c>
      <c r="U116" s="14"/>
      <c r="V116" s="14"/>
      <c r="W116" s="14"/>
      <c r="X116" s="14"/>
      <c r="Y116" s="14"/>
      <c r="Z116" s="14"/>
      <c r="AA116" s="14"/>
      <c r="AB116" s="14"/>
      <c r="AC116" s="14"/>
      <c r="AD116" s="14"/>
      <c r="AE116" s="14"/>
      <c r="AF116" s="14"/>
      <c r="AG116" s="14"/>
      <c r="AH116" s="14"/>
      <c r="AI116" s="14"/>
      <c r="AJ116" s="14"/>
      <c r="AK116" s="14"/>
      <c r="AL116" s="14"/>
      <c r="AM116" s="14"/>
    </row>
    <row r="117" spans="1:39" ht="14" x14ac:dyDescent="0.15">
      <c r="A117" s="8" t="s">
        <v>46</v>
      </c>
      <c r="B117" s="9"/>
      <c r="C117" s="9"/>
      <c r="D117" s="9"/>
      <c r="E117" s="10"/>
      <c r="F117" s="9"/>
      <c r="G117" s="52" t="str">
        <f t="shared" si="3"/>
        <v/>
      </c>
      <c r="H117" s="55" t="s">
        <v>50</v>
      </c>
      <c r="J117" s="14">
        <v>0</v>
      </c>
      <c r="K117" s="14">
        <v>0</v>
      </c>
      <c r="L117" s="14">
        <v>0</v>
      </c>
      <c r="M117" s="14">
        <v>0</v>
      </c>
      <c r="N117" s="14">
        <v>0</v>
      </c>
      <c r="O117" s="14">
        <v>0</v>
      </c>
      <c r="P117" s="14">
        <v>0</v>
      </c>
      <c r="Q117" s="14">
        <v>0</v>
      </c>
      <c r="R117" s="14">
        <v>0</v>
      </c>
      <c r="S117" s="14">
        <v>0</v>
      </c>
      <c r="T117" s="14">
        <v>0</v>
      </c>
      <c r="U117" s="14"/>
      <c r="V117" s="14"/>
      <c r="W117" s="14"/>
      <c r="X117" s="14"/>
      <c r="Y117" s="14"/>
      <c r="Z117" s="14"/>
      <c r="AA117" s="14"/>
      <c r="AB117" s="14"/>
      <c r="AC117" s="14"/>
      <c r="AD117" s="14"/>
      <c r="AE117" s="14"/>
      <c r="AF117" s="14"/>
      <c r="AG117" s="14"/>
      <c r="AH117" s="14"/>
      <c r="AI117" s="14"/>
      <c r="AJ117" s="14"/>
      <c r="AK117" s="14"/>
      <c r="AL117" s="14"/>
      <c r="AM117" s="14"/>
    </row>
    <row r="118" spans="1:39" ht="14" x14ac:dyDescent="0.15">
      <c r="A118" s="8" t="s">
        <v>46</v>
      </c>
      <c r="B118" s="9"/>
      <c r="C118" s="9"/>
      <c r="D118" s="9"/>
      <c r="E118" s="10"/>
      <c r="F118" s="9"/>
      <c r="G118" s="52" t="str">
        <f t="shared" si="3"/>
        <v/>
      </c>
      <c r="H118" s="55" t="s">
        <v>50</v>
      </c>
      <c r="J118" s="14">
        <v>0</v>
      </c>
      <c r="K118" s="14">
        <v>0</v>
      </c>
      <c r="L118" s="14">
        <v>0</v>
      </c>
      <c r="M118" s="14">
        <v>0</v>
      </c>
      <c r="N118" s="14">
        <v>0</v>
      </c>
      <c r="O118" s="14">
        <v>0</v>
      </c>
      <c r="P118" s="14">
        <v>0</v>
      </c>
      <c r="Q118" s="14">
        <v>0</v>
      </c>
      <c r="R118" s="14">
        <v>0</v>
      </c>
      <c r="S118" s="14">
        <v>0</v>
      </c>
      <c r="T118" s="14">
        <v>0</v>
      </c>
      <c r="U118" s="14"/>
      <c r="V118" s="14"/>
      <c r="W118" s="14"/>
      <c r="X118" s="14"/>
      <c r="Y118" s="14"/>
      <c r="Z118" s="14"/>
      <c r="AA118" s="14"/>
      <c r="AB118" s="14"/>
      <c r="AC118" s="14"/>
      <c r="AD118" s="14"/>
      <c r="AE118" s="14"/>
      <c r="AF118" s="14"/>
      <c r="AG118" s="14"/>
      <c r="AH118" s="14"/>
      <c r="AI118" s="14"/>
      <c r="AJ118" s="14"/>
      <c r="AK118" s="14"/>
      <c r="AL118" s="14"/>
      <c r="AM118" s="14"/>
    </row>
    <row r="119" spans="1:39" ht="14" x14ac:dyDescent="0.15">
      <c r="A119" s="8" t="s">
        <v>46</v>
      </c>
      <c r="B119" s="9"/>
      <c r="C119" s="9"/>
      <c r="D119" s="9"/>
      <c r="E119" s="10"/>
      <c r="F119" s="9"/>
      <c r="G119" s="52" t="str">
        <f t="shared" si="3"/>
        <v/>
      </c>
      <c r="H119" s="55" t="s">
        <v>50</v>
      </c>
      <c r="J119" s="14">
        <v>0</v>
      </c>
      <c r="K119" s="14">
        <v>0</v>
      </c>
      <c r="L119" s="14">
        <v>0</v>
      </c>
      <c r="M119" s="14">
        <v>0</v>
      </c>
      <c r="N119" s="14">
        <v>0</v>
      </c>
      <c r="O119" s="14">
        <v>0</v>
      </c>
      <c r="P119" s="14">
        <v>0</v>
      </c>
      <c r="Q119" s="14">
        <v>0</v>
      </c>
      <c r="R119" s="14">
        <v>0</v>
      </c>
      <c r="S119" s="14">
        <v>0</v>
      </c>
      <c r="T119" s="14">
        <v>0</v>
      </c>
      <c r="U119" s="14"/>
      <c r="V119" s="14"/>
      <c r="W119" s="14"/>
      <c r="X119" s="14"/>
      <c r="Y119" s="14"/>
      <c r="Z119" s="14"/>
      <c r="AA119" s="14"/>
      <c r="AB119" s="14"/>
      <c r="AC119" s="14"/>
      <c r="AD119" s="14"/>
      <c r="AE119" s="14"/>
      <c r="AF119" s="14"/>
      <c r="AG119" s="14"/>
      <c r="AH119" s="14"/>
      <c r="AI119" s="14"/>
      <c r="AJ119" s="14"/>
      <c r="AK119" s="14"/>
      <c r="AL119" s="14"/>
      <c r="AM119" s="14"/>
    </row>
    <row r="120" spans="1:39" ht="14" x14ac:dyDescent="0.15">
      <c r="A120" s="8" t="s">
        <v>46</v>
      </c>
      <c r="B120" s="9"/>
      <c r="C120" s="9"/>
      <c r="D120" s="9"/>
      <c r="E120" s="10"/>
      <c r="F120" s="9"/>
      <c r="G120" s="52" t="str">
        <f t="shared" si="3"/>
        <v/>
      </c>
      <c r="H120" s="55" t="s">
        <v>50</v>
      </c>
      <c r="J120" s="14">
        <v>0</v>
      </c>
      <c r="K120" s="14">
        <v>0</v>
      </c>
      <c r="L120" s="14">
        <v>0</v>
      </c>
      <c r="M120" s="14">
        <v>0</v>
      </c>
      <c r="N120" s="14">
        <v>0</v>
      </c>
      <c r="O120" s="14">
        <v>0</v>
      </c>
      <c r="P120" s="14">
        <v>0</v>
      </c>
      <c r="Q120" s="14">
        <v>0</v>
      </c>
      <c r="R120" s="14">
        <v>0</v>
      </c>
      <c r="S120" s="14">
        <v>0</v>
      </c>
      <c r="T120" s="14">
        <v>0</v>
      </c>
      <c r="U120" s="14"/>
      <c r="V120" s="14"/>
      <c r="W120" s="14"/>
      <c r="X120" s="14"/>
      <c r="Y120" s="14"/>
      <c r="Z120" s="14"/>
      <c r="AA120" s="14"/>
      <c r="AB120" s="14"/>
      <c r="AC120" s="14"/>
      <c r="AD120" s="14"/>
      <c r="AE120" s="14"/>
      <c r="AF120" s="14"/>
      <c r="AG120" s="14"/>
      <c r="AH120" s="14"/>
      <c r="AI120" s="14"/>
      <c r="AJ120" s="14"/>
      <c r="AK120" s="14"/>
      <c r="AL120" s="14"/>
      <c r="AM120" s="14"/>
    </row>
    <row r="121" spans="1:39" ht="14" x14ac:dyDescent="0.15">
      <c r="A121" s="8" t="s">
        <v>46</v>
      </c>
      <c r="B121" s="9"/>
      <c r="C121" s="9"/>
      <c r="D121" s="9"/>
      <c r="E121" s="10"/>
      <c r="F121" s="9"/>
      <c r="G121" s="52" t="str">
        <f t="shared" si="3"/>
        <v/>
      </c>
      <c r="H121" s="55" t="s">
        <v>50</v>
      </c>
      <c r="J121" s="14">
        <v>0</v>
      </c>
      <c r="K121" s="14">
        <v>0</v>
      </c>
      <c r="L121" s="14">
        <v>0</v>
      </c>
      <c r="M121" s="14">
        <v>0</v>
      </c>
      <c r="N121" s="14">
        <v>0</v>
      </c>
      <c r="O121" s="14">
        <v>0</v>
      </c>
      <c r="P121" s="14">
        <v>0</v>
      </c>
      <c r="Q121" s="14">
        <v>0</v>
      </c>
      <c r="R121" s="14">
        <v>0</v>
      </c>
      <c r="S121" s="14">
        <v>0</v>
      </c>
      <c r="T121" s="14">
        <v>0</v>
      </c>
      <c r="U121" s="14"/>
      <c r="V121" s="14"/>
      <c r="W121" s="14"/>
      <c r="X121" s="14"/>
      <c r="Y121" s="14"/>
      <c r="Z121" s="14"/>
      <c r="AA121" s="14"/>
      <c r="AB121" s="14"/>
      <c r="AC121" s="14"/>
      <c r="AD121" s="14"/>
      <c r="AE121" s="14"/>
      <c r="AF121" s="14"/>
      <c r="AG121" s="14"/>
      <c r="AH121" s="14"/>
      <c r="AI121" s="14"/>
      <c r="AJ121" s="14"/>
      <c r="AK121" s="14"/>
      <c r="AL121" s="14"/>
      <c r="AM121" s="14"/>
    </row>
    <row r="122" spans="1:39" ht="14" x14ac:dyDescent="0.15">
      <c r="A122" s="8" t="s">
        <v>46</v>
      </c>
      <c r="B122" s="9"/>
      <c r="C122" s="9"/>
      <c r="D122" s="9"/>
      <c r="E122" s="10"/>
      <c r="F122" s="9"/>
      <c r="G122" s="52" t="str">
        <f t="shared" si="3"/>
        <v/>
      </c>
      <c r="H122" s="55" t="s">
        <v>50</v>
      </c>
      <c r="J122" s="14">
        <v>0</v>
      </c>
      <c r="K122" s="14">
        <v>0</v>
      </c>
      <c r="L122" s="14">
        <v>0</v>
      </c>
      <c r="M122" s="14">
        <v>0</v>
      </c>
      <c r="N122" s="14">
        <v>0</v>
      </c>
      <c r="O122" s="14">
        <v>0</v>
      </c>
      <c r="P122" s="14">
        <v>0</v>
      </c>
      <c r="Q122" s="14">
        <v>0</v>
      </c>
      <c r="R122" s="14">
        <v>0</v>
      </c>
      <c r="S122" s="14">
        <v>0</v>
      </c>
      <c r="T122" s="14">
        <v>0</v>
      </c>
      <c r="U122" s="14"/>
      <c r="V122" s="14"/>
      <c r="W122" s="14"/>
      <c r="X122" s="14"/>
      <c r="Y122" s="14"/>
      <c r="Z122" s="14"/>
      <c r="AA122" s="14"/>
      <c r="AB122" s="14"/>
      <c r="AC122" s="14"/>
      <c r="AD122" s="14"/>
      <c r="AE122" s="14"/>
      <c r="AF122" s="14"/>
      <c r="AG122" s="14"/>
      <c r="AH122" s="14"/>
      <c r="AI122" s="14"/>
      <c r="AJ122" s="14"/>
      <c r="AK122" s="14"/>
      <c r="AL122" s="14"/>
      <c r="AM122" s="14"/>
    </row>
    <row r="123" spans="1:39" ht="14" x14ac:dyDescent="0.15">
      <c r="A123" s="8" t="s">
        <v>46</v>
      </c>
      <c r="B123" s="9"/>
      <c r="C123" s="9"/>
      <c r="D123" s="9"/>
      <c r="E123" s="10"/>
      <c r="F123" s="9"/>
      <c r="G123" s="52" t="str">
        <f t="shared" si="3"/>
        <v/>
      </c>
      <c r="H123" s="55" t="s">
        <v>50</v>
      </c>
      <c r="J123" s="14">
        <v>0</v>
      </c>
      <c r="K123" s="14">
        <v>0</v>
      </c>
      <c r="L123" s="14">
        <v>0</v>
      </c>
      <c r="M123" s="14">
        <v>0</v>
      </c>
      <c r="N123" s="14">
        <v>0</v>
      </c>
      <c r="O123" s="14">
        <v>0</v>
      </c>
      <c r="P123" s="14">
        <v>0</v>
      </c>
      <c r="Q123" s="14">
        <v>0</v>
      </c>
      <c r="R123" s="14">
        <v>0</v>
      </c>
      <c r="S123" s="14">
        <v>0</v>
      </c>
      <c r="T123" s="14">
        <v>0</v>
      </c>
      <c r="U123" s="14"/>
      <c r="V123" s="14"/>
      <c r="W123" s="14"/>
      <c r="X123" s="14"/>
      <c r="Y123" s="14"/>
      <c r="Z123" s="14"/>
      <c r="AA123" s="14"/>
      <c r="AB123" s="14"/>
      <c r="AC123" s="14"/>
      <c r="AD123" s="14"/>
      <c r="AE123" s="14"/>
      <c r="AF123" s="14"/>
      <c r="AG123" s="14"/>
      <c r="AH123" s="14"/>
      <c r="AI123" s="14"/>
      <c r="AJ123" s="14"/>
      <c r="AK123" s="14"/>
      <c r="AL123" s="14"/>
      <c r="AM123" s="14"/>
    </row>
    <row r="124" spans="1:39" ht="14" x14ac:dyDescent="0.15">
      <c r="A124" s="8" t="s">
        <v>46</v>
      </c>
      <c r="B124" s="9"/>
      <c r="C124" s="9"/>
      <c r="D124" s="9"/>
      <c r="E124" s="10"/>
      <c r="F124" s="9"/>
      <c r="G124" s="52" t="str">
        <f t="shared" si="3"/>
        <v/>
      </c>
      <c r="H124" s="55" t="s">
        <v>50</v>
      </c>
      <c r="J124" s="14">
        <v>0</v>
      </c>
      <c r="K124" s="14">
        <v>0</v>
      </c>
      <c r="L124" s="14">
        <v>0</v>
      </c>
      <c r="M124" s="14">
        <v>0</v>
      </c>
      <c r="N124" s="14">
        <v>0</v>
      </c>
      <c r="O124" s="14">
        <v>0</v>
      </c>
      <c r="P124" s="14">
        <v>0</v>
      </c>
      <c r="Q124" s="14">
        <v>0</v>
      </c>
      <c r="R124" s="14">
        <v>0</v>
      </c>
      <c r="S124" s="14">
        <v>0</v>
      </c>
      <c r="T124" s="14">
        <v>0</v>
      </c>
      <c r="U124" s="14"/>
      <c r="V124" s="14"/>
      <c r="W124" s="14"/>
      <c r="X124" s="14"/>
      <c r="Y124" s="14"/>
      <c r="Z124" s="14"/>
      <c r="AA124" s="14"/>
      <c r="AB124" s="14"/>
      <c r="AC124" s="14"/>
      <c r="AD124" s="14"/>
      <c r="AE124" s="14"/>
      <c r="AF124" s="14"/>
      <c r="AG124" s="14"/>
      <c r="AH124" s="14"/>
      <c r="AI124" s="14"/>
      <c r="AJ124" s="14"/>
      <c r="AK124" s="14"/>
      <c r="AL124" s="14"/>
      <c r="AM124" s="14"/>
    </row>
    <row r="125" spans="1:39" ht="14" x14ac:dyDescent="0.15">
      <c r="A125" s="8" t="s">
        <v>46</v>
      </c>
      <c r="B125" s="9"/>
      <c r="C125" s="9"/>
      <c r="D125" s="9"/>
      <c r="E125" s="10"/>
      <c r="F125" s="9"/>
      <c r="G125" s="52" t="str">
        <f t="shared" si="3"/>
        <v/>
      </c>
      <c r="H125" s="55" t="s">
        <v>50</v>
      </c>
      <c r="J125" s="14">
        <v>0</v>
      </c>
      <c r="K125" s="14">
        <v>0</v>
      </c>
      <c r="L125" s="14">
        <v>0</v>
      </c>
      <c r="M125" s="14">
        <v>0</v>
      </c>
      <c r="N125" s="14">
        <v>0</v>
      </c>
      <c r="O125" s="14">
        <v>0</v>
      </c>
      <c r="P125" s="14">
        <v>0</v>
      </c>
      <c r="Q125" s="14">
        <v>0</v>
      </c>
      <c r="R125" s="14">
        <v>0</v>
      </c>
      <c r="S125" s="14">
        <v>0</v>
      </c>
      <c r="T125" s="14">
        <v>0</v>
      </c>
      <c r="U125" s="14"/>
      <c r="V125" s="14"/>
      <c r="W125" s="14"/>
      <c r="X125" s="14"/>
      <c r="Y125" s="14"/>
      <c r="Z125" s="14"/>
      <c r="AA125" s="14"/>
      <c r="AB125" s="14"/>
      <c r="AC125" s="14"/>
      <c r="AD125" s="14"/>
      <c r="AE125" s="14"/>
      <c r="AF125" s="14"/>
      <c r="AG125" s="14"/>
      <c r="AH125" s="14"/>
      <c r="AI125" s="14"/>
      <c r="AJ125" s="14"/>
      <c r="AK125" s="14"/>
      <c r="AL125" s="14"/>
      <c r="AM125" s="14"/>
    </row>
    <row r="126" spans="1:39" ht="14" x14ac:dyDescent="0.15">
      <c r="A126" s="8" t="s">
        <v>46</v>
      </c>
      <c r="B126" s="9"/>
      <c r="C126" s="9"/>
      <c r="D126" s="9"/>
      <c r="E126" s="10"/>
      <c r="F126" s="9"/>
      <c r="G126" s="52" t="str">
        <f t="shared" si="3"/>
        <v/>
      </c>
      <c r="H126" s="55" t="s">
        <v>50</v>
      </c>
      <c r="J126" s="14">
        <v>0</v>
      </c>
      <c r="K126" s="14">
        <v>0</v>
      </c>
      <c r="L126" s="14">
        <v>0</v>
      </c>
      <c r="M126" s="14">
        <v>0</v>
      </c>
      <c r="N126" s="14">
        <v>0</v>
      </c>
      <c r="O126" s="14">
        <v>0</v>
      </c>
      <c r="P126" s="14">
        <v>0</v>
      </c>
      <c r="Q126" s="14">
        <v>0</v>
      </c>
      <c r="R126" s="14">
        <v>0</v>
      </c>
      <c r="S126" s="14">
        <v>0</v>
      </c>
      <c r="T126" s="14">
        <v>0</v>
      </c>
      <c r="U126" s="14"/>
      <c r="V126" s="14"/>
      <c r="W126" s="14"/>
      <c r="X126" s="14"/>
      <c r="Y126" s="14"/>
      <c r="Z126" s="14"/>
      <c r="AA126" s="14"/>
      <c r="AB126" s="14"/>
      <c r="AC126" s="14"/>
      <c r="AD126" s="14"/>
      <c r="AE126" s="14"/>
      <c r="AF126" s="14"/>
      <c r="AG126" s="14"/>
      <c r="AH126" s="14"/>
      <c r="AI126" s="14"/>
      <c r="AJ126" s="14"/>
      <c r="AK126" s="14"/>
      <c r="AL126" s="14"/>
      <c r="AM126" s="14"/>
    </row>
    <row r="127" spans="1:39" ht="14" x14ac:dyDescent="0.15">
      <c r="A127" s="8" t="s">
        <v>46</v>
      </c>
      <c r="B127" s="9"/>
      <c r="C127" s="9"/>
      <c r="D127" s="9"/>
      <c r="E127" s="10"/>
      <c r="F127" s="9"/>
      <c r="G127" s="52" t="str">
        <f t="shared" si="3"/>
        <v/>
      </c>
      <c r="H127" s="55" t="s">
        <v>50</v>
      </c>
      <c r="J127" s="14">
        <v>0</v>
      </c>
      <c r="K127" s="14">
        <v>0</v>
      </c>
      <c r="L127" s="14">
        <v>0</v>
      </c>
      <c r="M127" s="14">
        <v>0</v>
      </c>
      <c r="N127" s="14">
        <v>0</v>
      </c>
      <c r="O127" s="14">
        <v>0</v>
      </c>
      <c r="P127" s="14">
        <v>0</v>
      </c>
      <c r="Q127" s="14">
        <v>0</v>
      </c>
      <c r="R127" s="14">
        <v>0</v>
      </c>
      <c r="S127" s="14">
        <v>0</v>
      </c>
      <c r="T127" s="14">
        <v>0</v>
      </c>
      <c r="U127" s="14"/>
      <c r="V127" s="14"/>
      <c r="W127" s="14"/>
      <c r="X127" s="14"/>
      <c r="Y127" s="14"/>
      <c r="Z127" s="14"/>
      <c r="AA127" s="14"/>
      <c r="AB127" s="14"/>
      <c r="AC127" s="14"/>
      <c r="AD127" s="14"/>
      <c r="AE127" s="14"/>
      <c r="AF127" s="14"/>
      <c r="AG127" s="14"/>
      <c r="AH127" s="14"/>
      <c r="AI127" s="14"/>
      <c r="AJ127" s="14"/>
      <c r="AK127" s="14"/>
      <c r="AL127" s="14"/>
      <c r="AM127" s="14"/>
    </row>
    <row r="128" spans="1:39" ht="14" x14ac:dyDescent="0.15">
      <c r="A128" s="8" t="s">
        <v>46</v>
      </c>
      <c r="B128" s="9"/>
      <c r="C128" s="9"/>
      <c r="D128" s="9"/>
      <c r="E128" s="10"/>
      <c r="F128" s="9"/>
      <c r="G128" s="52" t="str">
        <f t="shared" si="3"/>
        <v/>
      </c>
      <c r="H128" s="55" t="s">
        <v>50</v>
      </c>
      <c r="J128" s="14">
        <v>0</v>
      </c>
      <c r="K128" s="14">
        <v>0</v>
      </c>
      <c r="L128" s="14">
        <v>0</v>
      </c>
      <c r="M128" s="14">
        <v>0</v>
      </c>
      <c r="N128" s="14">
        <v>0</v>
      </c>
      <c r="O128" s="14">
        <v>0</v>
      </c>
      <c r="P128" s="14">
        <v>0</v>
      </c>
      <c r="Q128" s="14">
        <v>0</v>
      </c>
      <c r="R128" s="14">
        <v>0</v>
      </c>
      <c r="S128" s="14">
        <v>0</v>
      </c>
      <c r="T128" s="14">
        <v>0</v>
      </c>
      <c r="U128" s="14"/>
      <c r="V128" s="14"/>
      <c r="W128" s="14"/>
      <c r="X128" s="14"/>
      <c r="Y128" s="14"/>
      <c r="Z128" s="14"/>
      <c r="AA128" s="14"/>
      <c r="AB128" s="14"/>
      <c r="AC128" s="14"/>
      <c r="AD128" s="14"/>
      <c r="AE128" s="14"/>
      <c r="AF128" s="14"/>
      <c r="AG128" s="14"/>
      <c r="AH128" s="14"/>
      <c r="AI128" s="14"/>
      <c r="AJ128" s="14"/>
      <c r="AK128" s="14"/>
      <c r="AL128" s="14"/>
      <c r="AM128" s="14"/>
    </row>
    <row r="129" spans="1:39" ht="14" x14ac:dyDescent="0.15">
      <c r="A129" s="8" t="s">
        <v>46</v>
      </c>
      <c r="B129" s="9"/>
      <c r="C129" s="9"/>
      <c r="D129" s="9"/>
      <c r="E129" s="10"/>
      <c r="F129" s="9"/>
      <c r="G129" s="52" t="str">
        <f t="shared" si="3"/>
        <v/>
      </c>
      <c r="H129" s="55" t="s">
        <v>50</v>
      </c>
      <c r="J129" s="14">
        <v>0</v>
      </c>
      <c r="K129" s="14">
        <v>0</v>
      </c>
      <c r="L129" s="14">
        <v>0</v>
      </c>
      <c r="M129" s="14">
        <v>0</v>
      </c>
      <c r="N129" s="14">
        <v>0</v>
      </c>
      <c r="O129" s="14">
        <v>0</v>
      </c>
      <c r="P129" s="14">
        <v>0</v>
      </c>
      <c r="Q129" s="14">
        <v>0</v>
      </c>
      <c r="R129" s="14">
        <v>0</v>
      </c>
      <c r="S129" s="14">
        <v>0</v>
      </c>
      <c r="T129" s="14">
        <v>0</v>
      </c>
      <c r="U129" s="14"/>
      <c r="V129" s="14"/>
      <c r="W129" s="14"/>
      <c r="X129" s="14"/>
      <c r="Y129" s="14"/>
      <c r="Z129" s="14"/>
      <c r="AA129" s="14"/>
      <c r="AB129" s="14"/>
      <c r="AC129" s="14"/>
      <c r="AD129" s="14"/>
      <c r="AE129" s="14"/>
      <c r="AF129" s="14"/>
      <c r="AG129" s="14"/>
      <c r="AH129" s="14"/>
      <c r="AI129" s="14"/>
      <c r="AJ129" s="14"/>
      <c r="AK129" s="14"/>
      <c r="AL129" s="14"/>
      <c r="AM129" s="14"/>
    </row>
    <row r="130" spans="1:39" ht="14" x14ac:dyDescent="0.15">
      <c r="A130" s="8" t="s">
        <v>46</v>
      </c>
      <c r="B130" s="9"/>
      <c r="C130" s="9"/>
      <c r="D130" s="9"/>
      <c r="E130" s="10"/>
      <c r="F130" s="9"/>
      <c r="G130" s="52" t="str">
        <f t="shared" si="3"/>
        <v/>
      </c>
      <c r="H130" s="55" t="s">
        <v>50</v>
      </c>
      <c r="J130" s="14">
        <v>0</v>
      </c>
      <c r="K130" s="14">
        <v>0</v>
      </c>
      <c r="L130" s="14">
        <v>0</v>
      </c>
      <c r="M130" s="14">
        <v>0</v>
      </c>
      <c r="N130" s="14">
        <v>0</v>
      </c>
      <c r="O130" s="14">
        <v>0</v>
      </c>
      <c r="P130" s="14">
        <v>0</v>
      </c>
      <c r="Q130" s="14">
        <v>0</v>
      </c>
      <c r="R130" s="14">
        <v>0</v>
      </c>
      <c r="S130" s="14">
        <v>0</v>
      </c>
      <c r="T130" s="14">
        <v>0</v>
      </c>
      <c r="U130" s="14"/>
      <c r="V130" s="14"/>
      <c r="W130" s="14"/>
      <c r="X130" s="14"/>
      <c r="Y130" s="14"/>
      <c r="Z130" s="14"/>
      <c r="AA130" s="14"/>
      <c r="AB130" s="14"/>
      <c r="AC130" s="14"/>
      <c r="AD130" s="14"/>
      <c r="AE130" s="14"/>
      <c r="AF130" s="14"/>
      <c r="AG130" s="14"/>
      <c r="AH130" s="14"/>
      <c r="AI130" s="14"/>
      <c r="AJ130" s="14"/>
      <c r="AK130" s="14"/>
      <c r="AL130" s="14"/>
      <c r="AM130" s="14"/>
    </row>
    <row r="131" spans="1:39" ht="14" x14ac:dyDescent="0.15">
      <c r="A131" s="8" t="s">
        <v>46</v>
      </c>
      <c r="B131" s="9"/>
      <c r="C131" s="9"/>
      <c r="D131" s="9"/>
      <c r="E131" s="10"/>
      <c r="F131" s="9"/>
      <c r="G131" s="52" t="str">
        <f t="shared" si="3"/>
        <v/>
      </c>
      <c r="H131" s="55" t="s">
        <v>50</v>
      </c>
      <c r="J131" s="14">
        <v>0</v>
      </c>
      <c r="K131" s="14">
        <v>0</v>
      </c>
      <c r="L131" s="14">
        <v>0</v>
      </c>
      <c r="M131" s="14">
        <v>0</v>
      </c>
      <c r="N131" s="14">
        <v>0</v>
      </c>
      <c r="O131" s="14">
        <v>0</v>
      </c>
      <c r="P131" s="14">
        <v>0</v>
      </c>
      <c r="Q131" s="14">
        <v>0</v>
      </c>
      <c r="R131" s="14">
        <v>0</v>
      </c>
      <c r="S131" s="14">
        <v>0</v>
      </c>
      <c r="T131" s="14">
        <v>0</v>
      </c>
      <c r="U131" s="14"/>
      <c r="V131" s="14"/>
      <c r="W131" s="14"/>
      <c r="X131" s="14"/>
      <c r="Y131" s="14"/>
      <c r="Z131" s="14"/>
      <c r="AA131" s="14"/>
      <c r="AB131" s="14"/>
      <c r="AC131" s="14"/>
      <c r="AD131" s="14"/>
      <c r="AE131" s="14"/>
      <c r="AF131" s="14"/>
      <c r="AG131" s="14"/>
      <c r="AH131" s="14"/>
      <c r="AI131" s="14"/>
      <c r="AJ131" s="14"/>
      <c r="AK131" s="14"/>
      <c r="AL131" s="14"/>
      <c r="AM131" s="14"/>
    </row>
    <row r="132" spans="1:39" ht="14" x14ac:dyDescent="0.15">
      <c r="A132" s="8" t="s">
        <v>53</v>
      </c>
      <c r="B132" s="9"/>
      <c r="C132" s="9"/>
      <c r="D132" s="9"/>
      <c r="E132" s="10"/>
      <c r="F132" s="9"/>
      <c r="G132" s="52"/>
      <c r="H132" s="55"/>
      <c r="J132" s="14">
        <v>0</v>
      </c>
      <c r="K132" s="14">
        <v>0</v>
      </c>
      <c r="L132" s="14">
        <v>0</v>
      </c>
      <c r="M132" s="14">
        <v>0</v>
      </c>
      <c r="N132" s="14">
        <v>0</v>
      </c>
      <c r="O132" s="14">
        <v>0</v>
      </c>
      <c r="P132" s="14">
        <v>0</v>
      </c>
      <c r="Q132" s="14">
        <v>0</v>
      </c>
      <c r="R132" s="14">
        <v>0</v>
      </c>
      <c r="S132" s="14">
        <v>0</v>
      </c>
      <c r="T132" s="14">
        <v>0</v>
      </c>
      <c r="U132" s="14"/>
      <c r="V132" s="14"/>
      <c r="W132" s="14"/>
      <c r="X132" s="14"/>
      <c r="Y132" s="14"/>
      <c r="Z132" s="14"/>
      <c r="AA132" s="14"/>
      <c r="AB132" s="14"/>
      <c r="AC132" s="14"/>
      <c r="AD132" s="14"/>
      <c r="AE132" s="14"/>
      <c r="AF132" s="14"/>
      <c r="AG132" s="14"/>
      <c r="AH132" s="14"/>
      <c r="AI132" s="14"/>
      <c r="AJ132" s="14"/>
      <c r="AK132" s="14"/>
      <c r="AL132" s="14"/>
      <c r="AM132" s="14"/>
    </row>
    <row r="133" spans="1:39" ht="14" x14ac:dyDescent="0.15">
      <c r="A133" s="8" t="s">
        <v>53</v>
      </c>
      <c r="B133" s="9"/>
      <c r="C133" s="9"/>
      <c r="D133" s="9"/>
      <c r="E133" s="10"/>
      <c r="F133" s="9"/>
      <c r="G133" s="52"/>
      <c r="H133" s="55"/>
      <c r="J133" s="14">
        <v>0</v>
      </c>
      <c r="K133" s="14">
        <v>0</v>
      </c>
      <c r="L133" s="14">
        <v>0</v>
      </c>
      <c r="M133" s="14">
        <v>0</v>
      </c>
      <c r="N133" s="14">
        <v>0</v>
      </c>
      <c r="O133" s="14">
        <v>0</v>
      </c>
      <c r="P133" s="14">
        <v>0</v>
      </c>
      <c r="Q133" s="14">
        <v>0</v>
      </c>
      <c r="R133" s="14">
        <v>0</v>
      </c>
      <c r="S133" s="14">
        <v>0</v>
      </c>
      <c r="T133" s="14">
        <v>0</v>
      </c>
      <c r="U133" s="14"/>
      <c r="V133" s="14"/>
      <c r="W133" s="14"/>
      <c r="X133" s="14"/>
      <c r="Y133" s="14"/>
      <c r="Z133" s="14"/>
      <c r="AA133" s="14"/>
      <c r="AB133" s="14"/>
      <c r="AC133" s="14"/>
      <c r="AD133" s="14"/>
      <c r="AE133" s="14"/>
      <c r="AF133" s="14"/>
      <c r="AG133" s="14"/>
      <c r="AH133" s="14"/>
      <c r="AI133" s="14"/>
      <c r="AJ133" s="14"/>
      <c r="AK133" s="14"/>
      <c r="AL133" s="14"/>
      <c r="AM133" s="14"/>
    </row>
    <row r="134" spans="1:39" ht="14" x14ac:dyDescent="0.15">
      <c r="A134" s="8" t="s">
        <v>53</v>
      </c>
      <c r="B134" s="9"/>
      <c r="C134" s="9"/>
      <c r="D134" s="9"/>
      <c r="E134" s="10"/>
      <c r="F134" s="9"/>
      <c r="G134" s="52"/>
      <c r="H134" s="55"/>
      <c r="J134" s="14">
        <v>0</v>
      </c>
      <c r="K134" s="14">
        <v>0</v>
      </c>
      <c r="L134" s="14">
        <v>0</v>
      </c>
      <c r="M134" s="14">
        <v>0</v>
      </c>
      <c r="N134" s="14">
        <v>0</v>
      </c>
      <c r="O134" s="14">
        <v>0</v>
      </c>
      <c r="P134" s="14">
        <v>0</v>
      </c>
      <c r="Q134" s="14">
        <v>0</v>
      </c>
      <c r="R134" s="14">
        <v>0</v>
      </c>
      <c r="S134" s="14">
        <v>0</v>
      </c>
      <c r="T134" s="14">
        <v>0</v>
      </c>
      <c r="U134" s="14"/>
      <c r="V134" s="14"/>
      <c r="W134" s="14"/>
      <c r="X134" s="14"/>
      <c r="Y134" s="14"/>
      <c r="Z134" s="14"/>
      <c r="AA134" s="14"/>
      <c r="AB134" s="14"/>
      <c r="AC134" s="14"/>
      <c r="AD134" s="14"/>
      <c r="AE134" s="14"/>
      <c r="AF134" s="14"/>
      <c r="AG134" s="14"/>
      <c r="AH134" s="14"/>
      <c r="AI134" s="14"/>
      <c r="AJ134" s="14"/>
      <c r="AK134" s="14"/>
      <c r="AL134" s="14"/>
      <c r="AM134" s="14"/>
    </row>
    <row r="135" spans="1:39" ht="14" x14ac:dyDescent="0.15">
      <c r="A135" s="8" t="s">
        <v>53</v>
      </c>
      <c r="B135" s="9"/>
      <c r="C135" s="9"/>
      <c r="D135" s="9"/>
      <c r="E135" s="10"/>
      <c r="F135" s="9"/>
      <c r="G135" s="52"/>
      <c r="H135" s="55"/>
      <c r="J135" s="14">
        <v>0</v>
      </c>
      <c r="K135" s="14">
        <v>0</v>
      </c>
      <c r="L135" s="14">
        <v>0</v>
      </c>
      <c r="M135" s="14">
        <v>0</v>
      </c>
      <c r="N135" s="14">
        <v>0</v>
      </c>
      <c r="O135" s="14">
        <v>0</v>
      </c>
      <c r="P135" s="14">
        <v>0</v>
      </c>
      <c r="Q135" s="14">
        <v>0</v>
      </c>
      <c r="R135" s="14">
        <v>0</v>
      </c>
      <c r="S135" s="14">
        <v>0</v>
      </c>
      <c r="T135" s="14">
        <v>0</v>
      </c>
      <c r="U135" s="14"/>
      <c r="V135" s="14"/>
      <c r="W135" s="14"/>
      <c r="X135" s="14"/>
      <c r="Y135" s="14"/>
      <c r="Z135" s="14"/>
      <c r="AA135" s="14"/>
      <c r="AB135" s="14"/>
      <c r="AC135" s="14"/>
      <c r="AD135" s="14"/>
      <c r="AE135" s="14"/>
      <c r="AF135" s="14"/>
      <c r="AG135" s="14"/>
      <c r="AH135" s="14"/>
      <c r="AI135" s="14"/>
      <c r="AJ135" s="14"/>
      <c r="AK135" s="14"/>
      <c r="AL135" s="14"/>
      <c r="AM135" s="14"/>
    </row>
    <row r="136" spans="1:39" ht="14" x14ac:dyDescent="0.15">
      <c r="A136" s="8" t="s">
        <v>53</v>
      </c>
      <c r="B136" s="9"/>
      <c r="C136" s="9"/>
      <c r="D136" s="9"/>
      <c r="E136" s="10"/>
      <c r="F136" s="9"/>
      <c r="G136" s="52"/>
      <c r="H136" s="55"/>
      <c r="J136" s="14">
        <v>0</v>
      </c>
      <c r="K136" s="14">
        <v>0</v>
      </c>
      <c r="L136" s="14">
        <v>0</v>
      </c>
      <c r="M136" s="14">
        <v>0</v>
      </c>
      <c r="N136" s="14">
        <v>0</v>
      </c>
      <c r="O136" s="14">
        <v>0</v>
      </c>
      <c r="P136" s="14">
        <v>0</v>
      </c>
      <c r="Q136" s="14">
        <v>0</v>
      </c>
      <c r="R136" s="14">
        <v>0</v>
      </c>
      <c r="S136" s="14">
        <v>0</v>
      </c>
      <c r="T136" s="14">
        <v>0</v>
      </c>
      <c r="U136" s="14"/>
      <c r="V136" s="14"/>
      <c r="W136" s="14"/>
      <c r="X136" s="14"/>
      <c r="Y136" s="14"/>
      <c r="Z136" s="14"/>
      <c r="AA136" s="14"/>
      <c r="AB136" s="14"/>
      <c r="AC136" s="14"/>
      <c r="AD136" s="14"/>
      <c r="AE136" s="14"/>
      <c r="AF136" s="14"/>
      <c r="AG136" s="14"/>
      <c r="AH136" s="14"/>
      <c r="AI136" s="14"/>
      <c r="AJ136" s="14"/>
      <c r="AK136" s="14"/>
      <c r="AL136" s="14"/>
      <c r="AM136" s="14"/>
    </row>
    <row r="137" spans="1:39" ht="14" x14ac:dyDescent="0.15">
      <c r="A137" s="8" t="s">
        <v>53</v>
      </c>
      <c r="B137" s="9"/>
      <c r="C137" s="9"/>
      <c r="D137" s="9"/>
      <c r="E137" s="10"/>
      <c r="F137" s="9"/>
      <c r="G137" s="52"/>
      <c r="H137" s="55"/>
      <c r="J137" s="14">
        <v>0</v>
      </c>
      <c r="K137" s="14">
        <v>0</v>
      </c>
      <c r="L137" s="14">
        <v>0</v>
      </c>
      <c r="M137" s="14">
        <v>0</v>
      </c>
      <c r="N137" s="14">
        <v>0</v>
      </c>
      <c r="O137" s="14">
        <v>0</v>
      </c>
      <c r="P137" s="14">
        <v>0</v>
      </c>
      <c r="Q137" s="14">
        <v>0</v>
      </c>
      <c r="R137" s="14">
        <v>0</v>
      </c>
      <c r="S137" s="14">
        <v>0</v>
      </c>
      <c r="T137" s="14">
        <v>0</v>
      </c>
      <c r="U137" s="14"/>
      <c r="V137" s="14"/>
      <c r="W137" s="14"/>
      <c r="X137" s="14"/>
      <c r="Y137" s="14"/>
      <c r="Z137" s="14"/>
      <c r="AA137" s="14"/>
      <c r="AB137" s="14"/>
      <c r="AC137" s="14"/>
      <c r="AD137" s="14"/>
      <c r="AE137" s="14"/>
      <c r="AF137" s="14"/>
      <c r="AG137" s="14"/>
      <c r="AH137" s="14"/>
      <c r="AI137" s="14"/>
      <c r="AJ137" s="14"/>
      <c r="AK137" s="14"/>
      <c r="AL137" s="14"/>
      <c r="AM137" s="14"/>
    </row>
    <row r="138" spans="1:39" ht="14" x14ac:dyDescent="0.15">
      <c r="A138" s="8" t="s">
        <v>53</v>
      </c>
      <c r="B138" s="9"/>
      <c r="C138" s="9"/>
      <c r="D138" s="9"/>
      <c r="E138" s="10"/>
      <c r="F138" s="9"/>
      <c r="G138" s="52"/>
      <c r="H138" s="55"/>
      <c r="J138" s="14">
        <v>0</v>
      </c>
      <c r="K138" s="14">
        <v>0</v>
      </c>
      <c r="L138" s="14">
        <v>0</v>
      </c>
      <c r="M138" s="14">
        <v>0</v>
      </c>
      <c r="N138" s="14">
        <v>0</v>
      </c>
      <c r="O138" s="14">
        <v>0</v>
      </c>
      <c r="P138" s="14">
        <v>0</v>
      </c>
      <c r="Q138" s="14">
        <v>0</v>
      </c>
      <c r="R138" s="14">
        <v>0</v>
      </c>
      <c r="S138" s="14">
        <v>0</v>
      </c>
      <c r="T138" s="14">
        <v>0</v>
      </c>
      <c r="U138" s="14"/>
      <c r="V138" s="14"/>
      <c r="W138" s="14"/>
      <c r="X138" s="14"/>
      <c r="Y138" s="14"/>
      <c r="Z138" s="14"/>
      <c r="AA138" s="14"/>
      <c r="AB138" s="14"/>
      <c r="AC138" s="14"/>
      <c r="AD138" s="14"/>
      <c r="AE138" s="14"/>
      <c r="AF138" s="14"/>
      <c r="AG138" s="14"/>
      <c r="AH138" s="14"/>
      <c r="AI138" s="14"/>
      <c r="AJ138" s="14"/>
      <c r="AK138" s="14"/>
      <c r="AL138" s="14"/>
      <c r="AM138" s="14"/>
    </row>
    <row r="139" spans="1:39" ht="14" x14ac:dyDescent="0.15">
      <c r="A139" s="8" t="s">
        <v>53</v>
      </c>
      <c r="B139" s="9"/>
      <c r="C139" s="9"/>
      <c r="D139" s="9"/>
      <c r="E139" s="10"/>
      <c r="F139" s="9"/>
      <c r="G139" s="52"/>
      <c r="H139" s="55"/>
      <c r="J139" s="14">
        <v>0</v>
      </c>
      <c r="K139" s="14">
        <v>0</v>
      </c>
      <c r="L139" s="14">
        <v>0</v>
      </c>
      <c r="M139" s="14">
        <v>0</v>
      </c>
      <c r="N139" s="14">
        <v>0</v>
      </c>
      <c r="O139" s="14">
        <v>0</v>
      </c>
      <c r="P139" s="14">
        <v>0</v>
      </c>
      <c r="Q139" s="14">
        <v>0</v>
      </c>
      <c r="R139" s="14">
        <v>0</v>
      </c>
      <c r="S139" s="14">
        <v>0</v>
      </c>
      <c r="T139" s="14">
        <v>0</v>
      </c>
      <c r="U139" s="14"/>
      <c r="V139" s="14"/>
      <c r="W139" s="14"/>
      <c r="X139" s="14"/>
      <c r="Y139" s="14"/>
      <c r="Z139" s="14"/>
      <c r="AA139" s="14"/>
      <c r="AB139" s="14"/>
      <c r="AC139" s="14"/>
      <c r="AD139" s="14"/>
      <c r="AE139" s="14"/>
      <c r="AF139" s="14"/>
      <c r="AG139" s="14"/>
      <c r="AH139" s="14"/>
      <c r="AI139" s="14"/>
      <c r="AJ139" s="14"/>
      <c r="AK139" s="14"/>
      <c r="AL139" s="14"/>
      <c r="AM139" s="14"/>
    </row>
    <row r="140" spans="1:39" ht="14" x14ac:dyDescent="0.15">
      <c r="A140" s="8" t="s">
        <v>53</v>
      </c>
      <c r="B140" s="9"/>
      <c r="C140" s="9"/>
      <c r="D140" s="9"/>
      <c r="E140" s="10"/>
      <c r="F140" s="9"/>
      <c r="G140" s="52"/>
      <c r="H140" s="55"/>
      <c r="J140" s="14">
        <v>0</v>
      </c>
      <c r="K140" s="14">
        <v>0</v>
      </c>
      <c r="L140" s="14">
        <v>0</v>
      </c>
      <c r="M140" s="14">
        <v>0</v>
      </c>
      <c r="N140" s="14">
        <v>0</v>
      </c>
      <c r="O140" s="14">
        <v>0</v>
      </c>
      <c r="P140" s="14">
        <v>0</v>
      </c>
      <c r="Q140" s="14">
        <v>0</v>
      </c>
      <c r="R140" s="14">
        <v>0</v>
      </c>
      <c r="S140" s="14">
        <v>0</v>
      </c>
      <c r="T140" s="14">
        <v>0</v>
      </c>
      <c r="U140" s="14"/>
      <c r="V140" s="14"/>
      <c r="W140" s="14"/>
      <c r="X140" s="14"/>
      <c r="Y140" s="14"/>
      <c r="Z140" s="14"/>
      <c r="AA140" s="14"/>
      <c r="AB140" s="14"/>
      <c r="AC140" s="14"/>
      <c r="AD140" s="14"/>
      <c r="AE140" s="14"/>
      <c r="AF140" s="14"/>
      <c r="AG140" s="14"/>
      <c r="AH140" s="14"/>
      <c r="AI140" s="14"/>
      <c r="AJ140" s="14"/>
      <c r="AK140" s="14"/>
      <c r="AL140" s="14"/>
      <c r="AM140" s="14"/>
    </row>
    <row r="141" spans="1:39" ht="14" x14ac:dyDescent="0.15">
      <c r="A141" s="8" t="s">
        <v>53</v>
      </c>
      <c r="B141" s="9"/>
      <c r="C141" s="9"/>
      <c r="D141" s="9"/>
      <c r="E141" s="10"/>
      <c r="F141" s="9"/>
      <c r="G141" s="52"/>
      <c r="H141" s="55"/>
      <c r="J141" s="14">
        <v>0</v>
      </c>
      <c r="K141" s="14">
        <v>0</v>
      </c>
      <c r="L141" s="14">
        <v>0</v>
      </c>
      <c r="M141" s="14">
        <v>0</v>
      </c>
      <c r="N141" s="14">
        <v>0</v>
      </c>
      <c r="O141" s="14">
        <v>0</v>
      </c>
      <c r="P141" s="14">
        <v>0</v>
      </c>
      <c r="Q141" s="14">
        <v>0</v>
      </c>
      <c r="R141" s="14">
        <v>0</v>
      </c>
      <c r="S141" s="14">
        <v>0</v>
      </c>
      <c r="T141" s="14">
        <v>0</v>
      </c>
      <c r="U141" s="14"/>
      <c r="V141" s="14"/>
      <c r="W141" s="14"/>
      <c r="X141" s="14"/>
      <c r="Y141" s="14"/>
      <c r="Z141" s="14"/>
      <c r="AA141" s="14"/>
      <c r="AB141" s="14"/>
      <c r="AC141" s="14"/>
      <c r="AD141" s="14"/>
      <c r="AE141" s="14"/>
      <c r="AF141" s="14"/>
      <c r="AG141" s="14"/>
      <c r="AH141" s="14"/>
      <c r="AI141" s="14"/>
      <c r="AJ141" s="14"/>
      <c r="AK141" s="14"/>
      <c r="AL141" s="14"/>
      <c r="AM141" s="14"/>
    </row>
    <row r="142" spans="1:39" ht="14" x14ac:dyDescent="0.15">
      <c r="A142" s="8" t="s">
        <v>53</v>
      </c>
      <c r="B142" s="9"/>
      <c r="C142" s="9"/>
      <c r="D142" s="9"/>
      <c r="E142" s="10"/>
      <c r="F142" s="9"/>
      <c r="G142" s="52"/>
      <c r="H142" s="55"/>
      <c r="J142" s="14">
        <v>0</v>
      </c>
      <c r="K142" s="14">
        <v>0</v>
      </c>
      <c r="L142" s="14">
        <v>0</v>
      </c>
      <c r="M142" s="14">
        <v>0</v>
      </c>
      <c r="N142" s="14">
        <v>0</v>
      </c>
      <c r="O142" s="14">
        <v>0</v>
      </c>
      <c r="P142" s="14">
        <v>0</v>
      </c>
      <c r="Q142" s="14">
        <v>0</v>
      </c>
      <c r="R142" s="14">
        <v>0</v>
      </c>
      <c r="S142" s="14">
        <v>0</v>
      </c>
      <c r="T142" s="14">
        <v>0</v>
      </c>
      <c r="U142" s="14"/>
      <c r="V142" s="14"/>
      <c r="W142" s="14"/>
      <c r="X142" s="14"/>
      <c r="Y142" s="14"/>
      <c r="Z142" s="14"/>
      <c r="AA142" s="14"/>
      <c r="AB142" s="14"/>
      <c r="AC142" s="14"/>
      <c r="AD142" s="14"/>
      <c r="AE142" s="14"/>
      <c r="AF142" s="14"/>
      <c r="AG142" s="14"/>
      <c r="AH142" s="14"/>
      <c r="AI142" s="14"/>
      <c r="AJ142" s="14"/>
      <c r="AK142" s="14"/>
      <c r="AL142" s="14"/>
      <c r="AM142" s="14"/>
    </row>
    <row r="143" spans="1:39" ht="14" x14ac:dyDescent="0.15">
      <c r="A143" s="8" t="s">
        <v>53</v>
      </c>
      <c r="B143" s="9"/>
      <c r="C143" s="9"/>
      <c r="D143" s="9"/>
      <c r="E143" s="10"/>
      <c r="F143" s="9"/>
      <c r="G143" s="52"/>
      <c r="H143" s="55"/>
      <c r="J143" s="14">
        <v>0</v>
      </c>
      <c r="K143" s="14">
        <v>0</v>
      </c>
      <c r="L143" s="14">
        <v>0</v>
      </c>
      <c r="M143" s="14">
        <v>0</v>
      </c>
      <c r="N143" s="14">
        <v>0</v>
      </c>
      <c r="O143" s="14">
        <v>0</v>
      </c>
      <c r="P143" s="14">
        <v>0</v>
      </c>
      <c r="Q143" s="14">
        <v>0</v>
      </c>
      <c r="R143" s="14">
        <v>0</v>
      </c>
      <c r="S143" s="14">
        <v>0</v>
      </c>
      <c r="T143" s="14">
        <v>0</v>
      </c>
      <c r="U143" s="14"/>
      <c r="V143" s="14"/>
      <c r="W143" s="14"/>
      <c r="X143" s="14"/>
      <c r="Y143" s="14"/>
      <c r="Z143" s="14"/>
      <c r="AA143" s="14"/>
      <c r="AB143" s="14"/>
      <c r="AC143" s="14"/>
      <c r="AD143" s="14"/>
      <c r="AE143" s="14"/>
      <c r="AF143" s="14"/>
      <c r="AG143" s="14"/>
      <c r="AH143" s="14"/>
      <c r="AI143" s="14"/>
      <c r="AJ143" s="14"/>
      <c r="AK143" s="14"/>
      <c r="AL143" s="14"/>
      <c r="AM143" s="14"/>
    </row>
    <row r="144" spans="1:39" ht="14" x14ac:dyDescent="0.15">
      <c r="A144" s="8" t="s">
        <v>53</v>
      </c>
      <c r="B144" s="9"/>
      <c r="C144" s="9"/>
      <c r="D144" s="9"/>
      <c r="E144" s="10"/>
      <c r="F144" s="9"/>
      <c r="G144" s="52"/>
      <c r="H144" s="55"/>
      <c r="J144" s="14">
        <v>0</v>
      </c>
      <c r="K144" s="14">
        <v>0</v>
      </c>
      <c r="L144" s="14">
        <v>0</v>
      </c>
      <c r="M144" s="14">
        <v>0</v>
      </c>
      <c r="N144" s="14">
        <v>0</v>
      </c>
      <c r="O144" s="14">
        <v>0</v>
      </c>
      <c r="P144" s="14">
        <v>0</v>
      </c>
      <c r="Q144" s="14">
        <v>0</v>
      </c>
      <c r="R144" s="14">
        <v>0</v>
      </c>
      <c r="S144" s="14">
        <v>0</v>
      </c>
      <c r="T144" s="14">
        <v>0</v>
      </c>
      <c r="U144" s="14"/>
      <c r="V144" s="14"/>
      <c r="W144" s="14"/>
      <c r="X144" s="14"/>
      <c r="Y144" s="14"/>
      <c r="Z144" s="14"/>
      <c r="AA144" s="14"/>
      <c r="AB144" s="14"/>
      <c r="AC144" s="14"/>
      <c r="AD144" s="14"/>
      <c r="AE144" s="14"/>
      <c r="AF144" s="14"/>
      <c r="AG144" s="14"/>
      <c r="AH144" s="14"/>
      <c r="AI144" s="14"/>
      <c r="AJ144" s="14"/>
      <c r="AK144" s="14"/>
      <c r="AL144" s="14"/>
      <c r="AM144" s="14"/>
    </row>
    <row r="145" spans="1:39" ht="14" x14ac:dyDescent="0.15">
      <c r="A145" s="8" t="s">
        <v>53</v>
      </c>
      <c r="B145" s="9"/>
      <c r="C145" s="9"/>
      <c r="D145" s="9"/>
      <c r="E145" s="10"/>
      <c r="F145" s="9"/>
      <c r="G145" s="52"/>
      <c r="H145" s="55"/>
      <c r="J145" s="14">
        <v>0</v>
      </c>
      <c r="K145" s="14">
        <v>0</v>
      </c>
      <c r="L145" s="14">
        <v>0</v>
      </c>
      <c r="M145" s="14">
        <v>0</v>
      </c>
      <c r="N145" s="14">
        <v>0</v>
      </c>
      <c r="O145" s="14">
        <v>0</v>
      </c>
      <c r="P145" s="14">
        <v>0</v>
      </c>
      <c r="Q145" s="14">
        <v>0</v>
      </c>
      <c r="R145" s="14">
        <v>0</v>
      </c>
      <c r="S145" s="14">
        <v>0</v>
      </c>
      <c r="T145" s="14">
        <v>0</v>
      </c>
      <c r="U145" s="14"/>
      <c r="V145" s="14"/>
      <c r="W145" s="14"/>
      <c r="X145" s="14"/>
      <c r="Y145" s="14"/>
      <c r="Z145" s="14"/>
      <c r="AA145" s="14"/>
      <c r="AB145" s="14"/>
      <c r="AC145" s="14"/>
      <c r="AD145" s="14"/>
      <c r="AE145" s="14"/>
      <c r="AF145" s="14"/>
      <c r="AG145" s="14"/>
      <c r="AH145" s="14"/>
      <c r="AI145" s="14"/>
      <c r="AJ145" s="14"/>
      <c r="AK145" s="14"/>
      <c r="AL145" s="14"/>
      <c r="AM145" s="14"/>
    </row>
    <row r="146" spans="1:39" ht="14" x14ac:dyDescent="0.15">
      <c r="A146" s="8" t="s">
        <v>53</v>
      </c>
      <c r="B146" s="9"/>
      <c r="C146" s="9"/>
      <c r="D146" s="9"/>
      <c r="E146" s="10"/>
      <c r="F146" s="9"/>
      <c r="G146" s="52"/>
      <c r="H146" s="55"/>
      <c r="J146" s="14">
        <v>0</v>
      </c>
      <c r="K146" s="14">
        <v>0</v>
      </c>
      <c r="L146" s="14">
        <v>0</v>
      </c>
      <c r="M146" s="14">
        <v>0</v>
      </c>
      <c r="N146" s="14">
        <v>0</v>
      </c>
      <c r="O146" s="14">
        <v>0</v>
      </c>
      <c r="P146" s="14">
        <v>0</v>
      </c>
      <c r="Q146" s="14">
        <v>0</v>
      </c>
      <c r="R146" s="14">
        <v>0</v>
      </c>
      <c r="S146" s="14">
        <v>0</v>
      </c>
      <c r="T146" s="14">
        <v>0</v>
      </c>
      <c r="U146" s="14"/>
      <c r="V146" s="14"/>
      <c r="W146" s="14"/>
      <c r="X146" s="14"/>
      <c r="Y146" s="14"/>
      <c r="Z146" s="14"/>
      <c r="AA146" s="14"/>
      <c r="AB146" s="14"/>
      <c r="AC146" s="14"/>
      <c r="AD146" s="14"/>
      <c r="AE146" s="14"/>
      <c r="AF146" s="14"/>
      <c r="AG146" s="14"/>
      <c r="AH146" s="14"/>
      <c r="AI146" s="14"/>
      <c r="AJ146" s="14"/>
      <c r="AK146" s="14"/>
      <c r="AL146" s="14"/>
      <c r="AM146" s="14"/>
    </row>
    <row r="147" spans="1:39" ht="14" x14ac:dyDescent="0.15">
      <c r="A147" s="8" t="s">
        <v>53</v>
      </c>
      <c r="B147" s="9"/>
      <c r="C147" s="9"/>
      <c r="D147" s="9"/>
      <c r="E147" s="10"/>
      <c r="F147" s="9"/>
      <c r="G147" s="52"/>
      <c r="H147" s="55"/>
      <c r="J147" s="14">
        <v>0</v>
      </c>
      <c r="K147" s="14">
        <v>0</v>
      </c>
      <c r="L147" s="14">
        <v>0</v>
      </c>
      <c r="M147" s="14">
        <v>0</v>
      </c>
      <c r="N147" s="14">
        <v>0</v>
      </c>
      <c r="O147" s="14">
        <v>0</v>
      </c>
      <c r="P147" s="14">
        <v>0</v>
      </c>
      <c r="Q147" s="14">
        <v>0</v>
      </c>
      <c r="R147" s="14">
        <v>0</v>
      </c>
      <c r="S147" s="14">
        <v>0</v>
      </c>
      <c r="T147" s="14">
        <v>0</v>
      </c>
      <c r="U147" s="14"/>
      <c r="V147" s="14"/>
      <c r="W147" s="14"/>
      <c r="X147" s="14"/>
      <c r="Y147" s="14"/>
      <c r="Z147" s="14"/>
      <c r="AA147" s="14"/>
      <c r="AB147" s="14"/>
      <c r="AC147" s="14"/>
      <c r="AD147" s="14"/>
      <c r="AE147" s="14"/>
      <c r="AF147" s="14"/>
      <c r="AG147" s="14"/>
      <c r="AH147" s="14"/>
      <c r="AI147" s="14"/>
      <c r="AJ147" s="14"/>
      <c r="AK147" s="14"/>
      <c r="AL147" s="14"/>
      <c r="AM147" s="14"/>
    </row>
    <row r="148" spans="1:39" ht="14" x14ac:dyDescent="0.15">
      <c r="A148" s="8" t="s">
        <v>53</v>
      </c>
      <c r="B148" s="9"/>
      <c r="C148" s="9"/>
      <c r="D148" s="9"/>
      <c r="E148" s="10"/>
      <c r="F148" s="9"/>
      <c r="G148" s="52"/>
      <c r="H148" s="55"/>
      <c r="J148" s="14">
        <v>0</v>
      </c>
      <c r="K148" s="14">
        <v>0</v>
      </c>
      <c r="L148" s="14">
        <v>0</v>
      </c>
      <c r="M148" s="14">
        <v>0</v>
      </c>
      <c r="N148" s="14">
        <v>0</v>
      </c>
      <c r="O148" s="14">
        <v>0</v>
      </c>
      <c r="P148" s="14">
        <v>0</v>
      </c>
      <c r="Q148" s="14">
        <v>0</v>
      </c>
      <c r="R148" s="14">
        <v>0</v>
      </c>
      <c r="S148" s="14">
        <v>0</v>
      </c>
      <c r="T148" s="14">
        <v>0</v>
      </c>
      <c r="U148" s="14"/>
      <c r="V148" s="14"/>
      <c r="W148" s="14"/>
      <c r="X148" s="14"/>
      <c r="Y148" s="14"/>
      <c r="Z148" s="14"/>
      <c r="AA148" s="14"/>
      <c r="AB148" s="14"/>
      <c r="AC148" s="14"/>
      <c r="AD148" s="14"/>
      <c r="AE148" s="14"/>
      <c r="AF148" s="14"/>
      <c r="AG148" s="14"/>
      <c r="AH148" s="14"/>
      <c r="AI148" s="14"/>
      <c r="AJ148" s="14"/>
      <c r="AK148" s="14"/>
      <c r="AL148" s="14"/>
      <c r="AM148" s="14"/>
    </row>
    <row r="149" spans="1:39" ht="14" x14ac:dyDescent="0.15">
      <c r="A149" s="8" t="s">
        <v>53</v>
      </c>
      <c r="B149" s="9"/>
      <c r="C149" s="9"/>
      <c r="D149" s="9"/>
      <c r="E149" s="10"/>
      <c r="F149" s="9"/>
      <c r="G149" s="52"/>
      <c r="H149" s="55"/>
      <c r="J149" s="14">
        <v>0</v>
      </c>
      <c r="K149" s="14">
        <v>0</v>
      </c>
      <c r="L149" s="14">
        <v>0</v>
      </c>
      <c r="M149" s="14">
        <v>0</v>
      </c>
      <c r="N149" s="14">
        <v>0</v>
      </c>
      <c r="O149" s="14">
        <v>0</v>
      </c>
      <c r="P149" s="14">
        <v>0</v>
      </c>
      <c r="Q149" s="14">
        <v>0</v>
      </c>
      <c r="R149" s="14">
        <v>0</v>
      </c>
      <c r="S149" s="14">
        <v>0</v>
      </c>
      <c r="T149" s="14">
        <v>0</v>
      </c>
      <c r="U149" s="14"/>
      <c r="V149" s="14"/>
      <c r="W149" s="14"/>
      <c r="X149" s="14"/>
      <c r="Y149" s="14"/>
      <c r="Z149" s="14"/>
      <c r="AA149" s="14"/>
      <c r="AB149" s="14"/>
      <c r="AC149" s="14"/>
      <c r="AD149" s="14"/>
      <c r="AE149" s="14"/>
      <c r="AF149" s="14"/>
      <c r="AG149" s="14"/>
      <c r="AH149" s="14"/>
      <c r="AI149" s="14"/>
      <c r="AJ149" s="14"/>
      <c r="AK149" s="14"/>
      <c r="AL149" s="14"/>
      <c r="AM149" s="14"/>
    </row>
    <row r="150" spans="1:39" ht="14" x14ac:dyDescent="0.15">
      <c r="A150" s="8" t="s">
        <v>53</v>
      </c>
      <c r="B150" s="9"/>
      <c r="C150" s="9"/>
      <c r="D150" s="9"/>
      <c r="E150" s="10"/>
      <c r="F150" s="9"/>
      <c r="G150" s="52"/>
      <c r="H150" s="55"/>
      <c r="J150" s="14">
        <v>0</v>
      </c>
      <c r="K150" s="14">
        <v>0</v>
      </c>
      <c r="L150" s="14">
        <v>0</v>
      </c>
      <c r="M150" s="14">
        <v>0</v>
      </c>
      <c r="N150" s="14">
        <v>0</v>
      </c>
      <c r="O150" s="14">
        <v>0</v>
      </c>
      <c r="P150" s="14">
        <v>0</v>
      </c>
      <c r="Q150" s="14">
        <v>0</v>
      </c>
      <c r="R150" s="14">
        <v>0</v>
      </c>
      <c r="S150" s="14">
        <v>0</v>
      </c>
      <c r="T150" s="14">
        <v>0</v>
      </c>
      <c r="U150" s="14"/>
      <c r="V150" s="14"/>
      <c r="W150" s="14"/>
      <c r="X150" s="14"/>
      <c r="Y150" s="14"/>
      <c r="Z150" s="14"/>
      <c r="AA150" s="14"/>
      <c r="AB150" s="14"/>
      <c r="AC150" s="14"/>
      <c r="AD150" s="14"/>
      <c r="AE150" s="14"/>
      <c r="AF150" s="14"/>
      <c r="AG150" s="14"/>
      <c r="AH150" s="14"/>
      <c r="AI150" s="14"/>
      <c r="AJ150" s="14"/>
      <c r="AK150" s="14"/>
      <c r="AL150" s="14"/>
      <c r="AM150" s="14"/>
    </row>
    <row r="151" spans="1:39" ht="14" x14ac:dyDescent="0.15">
      <c r="A151" s="8" t="s">
        <v>53</v>
      </c>
      <c r="B151" s="9"/>
      <c r="C151" s="9"/>
      <c r="D151" s="9"/>
      <c r="E151" s="10"/>
      <c r="F151" s="9"/>
      <c r="G151" s="52"/>
      <c r="H151" s="55"/>
      <c r="J151" s="14">
        <v>0</v>
      </c>
      <c r="K151" s="14">
        <v>0</v>
      </c>
      <c r="L151" s="14">
        <v>0</v>
      </c>
      <c r="M151" s="14">
        <v>0</v>
      </c>
      <c r="N151" s="14">
        <v>0</v>
      </c>
      <c r="O151" s="14">
        <v>0</v>
      </c>
      <c r="P151" s="14">
        <v>0</v>
      </c>
      <c r="Q151" s="14">
        <v>0</v>
      </c>
      <c r="R151" s="14">
        <v>0</v>
      </c>
      <c r="S151" s="14">
        <v>0</v>
      </c>
      <c r="T151" s="14">
        <v>0</v>
      </c>
      <c r="U151" s="14"/>
      <c r="V151" s="14"/>
      <c r="W151" s="14"/>
      <c r="X151" s="14"/>
      <c r="Y151" s="14"/>
      <c r="Z151" s="14"/>
      <c r="AA151" s="14"/>
      <c r="AB151" s="14"/>
      <c r="AC151" s="14"/>
      <c r="AD151" s="14"/>
      <c r="AE151" s="14"/>
      <c r="AF151" s="14"/>
      <c r="AG151" s="14"/>
      <c r="AH151" s="14"/>
      <c r="AI151" s="14"/>
      <c r="AJ151" s="14"/>
      <c r="AK151" s="14"/>
      <c r="AL151" s="14"/>
      <c r="AM151" s="14"/>
    </row>
    <row r="152" spans="1:39" ht="14" x14ac:dyDescent="0.15">
      <c r="A152" s="8" t="s">
        <v>53</v>
      </c>
      <c r="B152" s="9"/>
      <c r="C152" s="9"/>
      <c r="D152" s="9"/>
      <c r="E152" s="10"/>
      <c r="F152" s="9"/>
      <c r="G152" s="52"/>
      <c r="H152" s="55"/>
      <c r="J152" s="14">
        <v>0</v>
      </c>
      <c r="K152" s="14">
        <v>0</v>
      </c>
      <c r="L152" s="14">
        <v>0</v>
      </c>
      <c r="M152" s="14">
        <v>0</v>
      </c>
      <c r="N152" s="14">
        <v>0</v>
      </c>
      <c r="O152" s="14">
        <v>0</v>
      </c>
      <c r="P152" s="14">
        <v>0</v>
      </c>
      <c r="Q152" s="14">
        <v>0</v>
      </c>
      <c r="R152" s="14">
        <v>0</v>
      </c>
      <c r="S152" s="14">
        <v>0</v>
      </c>
      <c r="T152" s="14">
        <v>0</v>
      </c>
      <c r="U152" s="14"/>
      <c r="V152" s="14"/>
      <c r="W152" s="14"/>
      <c r="X152" s="14"/>
      <c r="Y152" s="14"/>
      <c r="Z152" s="14"/>
      <c r="AA152" s="14"/>
      <c r="AB152" s="14"/>
      <c r="AC152" s="14"/>
      <c r="AD152" s="14"/>
      <c r="AE152" s="14"/>
      <c r="AF152" s="14"/>
      <c r="AG152" s="14"/>
      <c r="AH152" s="14"/>
      <c r="AI152" s="14"/>
      <c r="AJ152" s="14"/>
      <c r="AK152" s="14"/>
      <c r="AL152" s="14"/>
      <c r="AM152" s="14"/>
    </row>
    <row r="153" spans="1:39" ht="14" x14ac:dyDescent="0.15">
      <c r="A153" s="8" t="s">
        <v>53</v>
      </c>
      <c r="B153" s="9"/>
      <c r="C153" s="9"/>
      <c r="D153" s="9"/>
      <c r="E153" s="10"/>
      <c r="F153" s="9"/>
      <c r="G153" s="52"/>
      <c r="H153" s="55"/>
      <c r="J153" s="14">
        <v>0</v>
      </c>
      <c r="K153" s="14">
        <v>0</v>
      </c>
      <c r="L153" s="14">
        <v>0</v>
      </c>
      <c r="M153" s="14">
        <v>0</v>
      </c>
      <c r="N153" s="14">
        <v>0</v>
      </c>
      <c r="O153" s="14">
        <v>0</v>
      </c>
      <c r="P153" s="14">
        <v>0</v>
      </c>
      <c r="Q153" s="14">
        <v>0</v>
      </c>
      <c r="R153" s="14">
        <v>0</v>
      </c>
      <c r="S153" s="14">
        <v>0</v>
      </c>
      <c r="T153" s="14">
        <v>0</v>
      </c>
      <c r="U153" s="14"/>
      <c r="V153" s="14"/>
      <c r="W153" s="14"/>
      <c r="X153" s="14"/>
      <c r="Y153" s="14"/>
      <c r="Z153" s="14"/>
      <c r="AA153" s="14"/>
      <c r="AB153" s="14"/>
      <c r="AC153" s="14"/>
      <c r="AD153" s="14"/>
      <c r="AE153" s="14"/>
      <c r="AF153" s="14"/>
      <c r="AG153" s="14"/>
      <c r="AH153" s="14"/>
      <c r="AI153" s="14"/>
      <c r="AJ153" s="14"/>
      <c r="AK153" s="14"/>
      <c r="AL153" s="14"/>
      <c r="AM153" s="14"/>
    </row>
    <row r="154" spans="1:39" ht="14" x14ac:dyDescent="0.15">
      <c r="A154" s="8" t="s">
        <v>53</v>
      </c>
      <c r="B154" s="9"/>
      <c r="C154" s="9"/>
      <c r="D154" s="9"/>
      <c r="E154" s="10"/>
      <c r="F154" s="9"/>
      <c r="G154" s="52"/>
      <c r="H154" s="55"/>
      <c r="J154" s="14">
        <v>0</v>
      </c>
      <c r="K154" s="14">
        <v>0</v>
      </c>
      <c r="L154" s="14">
        <v>0</v>
      </c>
      <c r="M154" s="14">
        <v>0</v>
      </c>
      <c r="N154" s="14">
        <v>0</v>
      </c>
      <c r="O154" s="14">
        <v>0</v>
      </c>
      <c r="P154" s="14">
        <v>0</v>
      </c>
      <c r="Q154" s="14">
        <v>0</v>
      </c>
      <c r="R154" s="14">
        <v>0</v>
      </c>
      <c r="S154" s="14">
        <v>0</v>
      </c>
      <c r="T154" s="14">
        <v>0</v>
      </c>
      <c r="U154" s="14"/>
      <c r="V154" s="14"/>
      <c r="W154" s="14"/>
      <c r="X154" s="14"/>
      <c r="Y154" s="14"/>
      <c r="Z154" s="14"/>
      <c r="AA154" s="14"/>
      <c r="AB154" s="14"/>
      <c r="AC154" s="14"/>
      <c r="AD154" s="14"/>
      <c r="AE154" s="14"/>
      <c r="AF154" s="14"/>
      <c r="AG154" s="14"/>
      <c r="AH154" s="14"/>
      <c r="AI154" s="14"/>
      <c r="AJ154" s="14"/>
      <c r="AK154" s="14"/>
      <c r="AL154" s="14"/>
      <c r="AM154" s="14"/>
    </row>
    <row r="155" spans="1:39" ht="14" x14ac:dyDescent="0.15">
      <c r="A155" s="8" t="s">
        <v>53</v>
      </c>
      <c r="B155" s="9"/>
      <c r="C155" s="9"/>
      <c r="D155" s="9"/>
      <c r="E155" s="10"/>
      <c r="F155" s="9"/>
      <c r="G155" s="52"/>
      <c r="H155" s="55"/>
      <c r="J155" s="14">
        <v>0</v>
      </c>
      <c r="K155" s="14">
        <v>0</v>
      </c>
      <c r="L155" s="14">
        <v>0</v>
      </c>
      <c r="M155" s="14">
        <v>0</v>
      </c>
      <c r="N155" s="14">
        <v>0</v>
      </c>
      <c r="O155" s="14">
        <v>0</v>
      </c>
      <c r="P155" s="14">
        <v>0</v>
      </c>
      <c r="Q155" s="14">
        <v>0</v>
      </c>
      <c r="R155" s="14">
        <v>0</v>
      </c>
      <c r="S155" s="14">
        <v>0</v>
      </c>
      <c r="T155" s="14">
        <v>0</v>
      </c>
      <c r="U155" s="14"/>
      <c r="V155" s="14"/>
      <c r="W155" s="14"/>
      <c r="X155" s="14"/>
      <c r="Y155" s="14"/>
      <c r="Z155" s="14"/>
      <c r="AA155" s="14"/>
      <c r="AB155" s="14"/>
      <c r="AC155" s="14"/>
      <c r="AD155" s="14"/>
      <c r="AE155" s="14"/>
      <c r="AF155" s="14"/>
      <c r="AG155" s="14"/>
      <c r="AH155" s="14"/>
      <c r="AI155" s="14"/>
      <c r="AJ155" s="14"/>
      <c r="AK155" s="14"/>
      <c r="AL155" s="14"/>
      <c r="AM155" s="14"/>
    </row>
    <row r="156" spans="1:39" ht="14" x14ac:dyDescent="0.15">
      <c r="A156" s="8" t="s">
        <v>53</v>
      </c>
      <c r="B156" s="9"/>
      <c r="C156" s="9"/>
      <c r="D156" s="9"/>
      <c r="E156" s="10"/>
      <c r="F156" s="9"/>
      <c r="G156" s="52"/>
      <c r="H156" s="55"/>
      <c r="J156" s="14">
        <v>0</v>
      </c>
      <c r="K156" s="14">
        <v>0</v>
      </c>
      <c r="L156" s="14">
        <v>0</v>
      </c>
      <c r="M156" s="14">
        <v>0</v>
      </c>
      <c r="N156" s="14">
        <v>0</v>
      </c>
      <c r="O156" s="14">
        <v>0</v>
      </c>
      <c r="P156" s="14">
        <v>0</v>
      </c>
      <c r="Q156" s="14">
        <v>0</v>
      </c>
      <c r="R156" s="14">
        <v>0</v>
      </c>
      <c r="S156" s="14">
        <v>0</v>
      </c>
      <c r="T156" s="14">
        <v>0</v>
      </c>
      <c r="U156" s="14"/>
      <c r="V156" s="14"/>
      <c r="W156" s="14"/>
      <c r="X156" s="14"/>
      <c r="Y156" s="14"/>
      <c r="Z156" s="14"/>
      <c r="AA156" s="14"/>
      <c r="AB156" s="14"/>
      <c r="AC156" s="14"/>
      <c r="AD156" s="14"/>
      <c r="AE156" s="14"/>
      <c r="AF156" s="14"/>
      <c r="AG156" s="14"/>
      <c r="AH156" s="14"/>
      <c r="AI156" s="14"/>
      <c r="AJ156" s="14"/>
      <c r="AK156" s="14"/>
      <c r="AL156" s="14"/>
      <c r="AM156" s="14"/>
    </row>
    <row r="157" spans="1:39" ht="14" x14ac:dyDescent="0.15">
      <c r="A157" s="8" t="s">
        <v>54</v>
      </c>
      <c r="B157" s="9" t="s">
        <v>55</v>
      </c>
      <c r="C157" s="9"/>
      <c r="D157" s="9" t="s">
        <v>25</v>
      </c>
      <c r="E157" s="10">
        <v>1.5</v>
      </c>
      <c r="F157" s="9">
        <v>20</v>
      </c>
      <c r="G157" s="52">
        <f t="shared" ref="G157:G188" si="4">IF(F157=0,"",F157-SUM(J157:AM157))</f>
        <v>20</v>
      </c>
      <c r="H157" s="55" t="s">
        <v>56</v>
      </c>
      <c r="J157" s="12">
        <v>0</v>
      </c>
      <c r="K157" s="12">
        <v>0</v>
      </c>
      <c r="L157" s="12">
        <v>0</v>
      </c>
      <c r="M157" s="12">
        <v>0</v>
      </c>
      <c r="N157" s="12">
        <v>0</v>
      </c>
      <c r="O157" s="12">
        <v>0</v>
      </c>
      <c r="P157" s="12">
        <v>0</v>
      </c>
      <c r="Q157" s="12">
        <v>0</v>
      </c>
      <c r="R157" s="12">
        <v>0</v>
      </c>
      <c r="S157" s="12">
        <v>0</v>
      </c>
      <c r="T157" s="12">
        <v>0</v>
      </c>
      <c r="U157" s="12"/>
      <c r="V157" s="12"/>
      <c r="W157" s="12"/>
      <c r="X157" s="12"/>
      <c r="Y157" s="12"/>
      <c r="Z157" s="12"/>
      <c r="AA157" s="12"/>
      <c r="AB157" s="12"/>
      <c r="AC157" s="12"/>
      <c r="AD157" s="12"/>
      <c r="AE157" s="12"/>
      <c r="AF157" s="12"/>
      <c r="AG157" s="12"/>
      <c r="AH157" s="12"/>
      <c r="AI157" s="12"/>
      <c r="AJ157" s="12"/>
      <c r="AK157" s="12"/>
      <c r="AL157" s="12"/>
      <c r="AM157" s="12"/>
    </row>
    <row r="158" spans="1:39" ht="14" x14ac:dyDescent="0.15">
      <c r="A158" s="8" t="s">
        <v>54</v>
      </c>
      <c r="B158" s="9" t="s">
        <v>23</v>
      </c>
      <c r="C158" s="9"/>
      <c r="D158" s="9" t="s">
        <v>25</v>
      </c>
      <c r="E158" s="10">
        <v>5</v>
      </c>
      <c r="F158" s="9">
        <v>7</v>
      </c>
      <c r="G158" s="52">
        <f t="shared" si="4"/>
        <v>2</v>
      </c>
      <c r="H158" s="55" t="s">
        <v>56</v>
      </c>
      <c r="J158" s="14">
        <v>0</v>
      </c>
      <c r="K158" s="14">
        <v>0</v>
      </c>
      <c r="L158" s="14">
        <v>0</v>
      </c>
      <c r="M158" s="14">
        <v>0</v>
      </c>
      <c r="N158" s="14">
        <v>0</v>
      </c>
      <c r="O158" s="14">
        <v>0</v>
      </c>
      <c r="P158" s="14">
        <v>0</v>
      </c>
      <c r="Q158" s="14">
        <v>5</v>
      </c>
      <c r="R158" s="14">
        <v>0</v>
      </c>
      <c r="S158" s="14">
        <v>0</v>
      </c>
      <c r="T158" s="14">
        <v>0</v>
      </c>
      <c r="U158" s="14"/>
      <c r="V158" s="14"/>
      <c r="W158" s="14"/>
      <c r="X158" s="14"/>
      <c r="Y158" s="14"/>
      <c r="Z158" s="14"/>
      <c r="AA158" s="14"/>
      <c r="AB158" s="14"/>
      <c r="AC158" s="14"/>
      <c r="AD158" s="14"/>
      <c r="AE158" s="14"/>
      <c r="AF158" s="14"/>
      <c r="AG158" s="14"/>
      <c r="AH158" s="14"/>
      <c r="AI158" s="14"/>
      <c r="AJ158" s="14"/>
      <c r="AK158" s="14"/>
      <c r="AL158" s="14"/>
      <c r="AM158" s="14"/>
    </row>
    <row r="159" spans="1:39" ht="14" x14ac:dyDescent="0.15">
      <c r="A159" s="8" t="s">
        <v>54</v>
      </c>
      <c r="B159" s="9" t="s">
        <v>57</v>
      </c>
      <c r="C159" s="9"/>
      <c r="D159" s="9" t="s">
        <v>25</v>
      </c>
      <c r="E159" s="10">
        <v>20</v>
      </c>
      <c r="F159" s="9">
        <v>4</v>
      </c>
      <c r="G159" s="52">
        <f t="shared" si="4"/>
        <v>3</v>
      </c>
      <c r="H159" s="55" t="s">
        <v>56</v>
      </c>
      <c r="J159" s="14">
        <v>0</v>
      </c>
      <c r="K159" s="14">
        <v>0</v>
      </c>
      <c r="L159" s="14">
        <v>0</v>
      </c>
      <c r="M159" s="14">
        <v>0</v>
      </c>
      <c r="N159" s="14">
        <v>0</v>
      </c>
      <c r="O159" s="14">
        <v>0</v>
      </c>
      <c r="P159" s="14">
        <v>0</v>
      </c>
      <c r="Q159" s="14">
        <v>1</v>
      </c>
      <c r="R159" s="14">
        <v>0</v>
      </c>
      <c r="S159" s="14">
        <v>0</v>
      </c>
      <c r="T159" s="14">
        <v>0</v>
      </c>
      <c r="U159" s="14"/>
      <c r="V159" s="14"/>
      <c r="W159" s="14"/>
      <c r="X159" s="14"/>
      <c r="Y159" s="14"/>
      <c r="Z159" s="14"/>
      <c r="AA159" s="14"/>
      <c r="AB159" s="14"/>
      <c r="AC159" s="14"/>
      <c r="AD159" s="14"/>
      <c r="AE159" s="14"/>
      <c r="AF159" s="14"/>
      <c r="AG159" s="14"/>
      <c r="AH159" s="14"/>
      <c r="AI159" s="14"/>
      <c r="AJ159" s="14"/>
      <c r="AK159" s="14"/>
      <c r="AL159" s="14"/>
      <c r="AM159" s="14"/>
    </row>
    <row r="160" spans="1:39" ht="14" x14ac:dyDescent="0.15">
      <c r="A160" s="8" t="s">
        <v>54</v>
      </c>
      <c r="B160" s="9" t="s">
        <v>58</v>
      </c>
      <c r="C160" s="9"/>
      <c r="D160" s="9" t="s">
        <v>25</v>
      </c>
      <c r="E160" s="10">
        <v>6</v>
      </c>
      <c r="F160" s="9">
        <v>10</v>
      </c>
      <c r="G160" s="52">
        <f t="shared" si="4"/>
        <v>5</v>
      </c>
      <c r="H160" s="55" t="s">
        <v>56</v>
      </c>
      <c r="J160" s="14">
        <v>0</v>
      </c>
      <c r="K160" s="14">
        <v>0</v>
      </c>
      <c r="L160" s="14">
        <v>0</v>
      </c>
      <c r="M160" s="14">
        <v>0</v>
      </c>
      <c r="N160" s="14">
        <v>0</v>
      </c>
      <c r="O160" s="14">
        <v>0</v>
      </c>
      <c r="P160" s="14">
        <v>0</v>
      </c>
      <c r="Q160" s="14">
        <v>5</v>
      </c>
      <c r="R160" s="14">
        <v>0</v>
      </c>
      <c r="S160" s="14">
        <v>0</v>
      </c>
      <c r="T160" s="14">
        <v>0</v>
      </c>
      <c r="U160" s="14"/>
      <c r="V160" s="14"/>
      <c r="W160" s="14"/>
      <c r="X160" s="14"/>
      <c r="Y160" s="14"/>
      <c r="Z160" s="14"/>
      <c r="AA160" s="14"/>
      <c r="AB160" s="14"/>
      <c r="AC160" s="14"/>
      <c r="AD160" s="14"/>
      <c r="AE160" s="14"/>
      <c r="AF160" s="14"/>
      <c r="AG160" s="14"/>
      <c r="AH160" s="14"/>
      <c r="AI160" s="14"/>
      <c r="AJ160" s="14"/>
      <c r="AK160" s="14"/>
      <c r="AL160" s="14"/>
      <c r="AM160" s="14"/>
    </row>
    <row r="161" spans="1:39" ht="14" x14ac:dyDescent="0.15">
      <c r="A161" s="8" t="s">
        <v>54</v>
      </c>
      <c r="B161" s="9" t="s">
        <v>59</v>
      </c>
      <c r="C161" s="9"/>
      <c r="D161" s="9" t="s">
        <v>25</v>
      </c>
      <c r="E161" s="10">
        <v>6</v>
      </c>
      <c r="F161" s="9">
        <v>6</v>
      </c>
      <c r="G161" s="52">
        <f t="shared" si="4"/>
        <v>0</v>
      </c>
      <c r="H161" s="55" t="s">
        <v>56</v>
      </c>
      <c r="J161" s="14">
        <v>0</v>
      </c>
      <c r="K161" s="14">
        <v>0</v>
      </c>
      <c r="L161" s="14">
        <v>0</v>
      </c>
      <c r="M161" s="14">
        <v>0</v>
      </c>
      <c r="N161" s="14">
        <v>0</v>
      </c>
      <c r="O161" s="14">
        <v>0</v>
      </c>
      <c r="P161" s="14">
        <v>0</v>
      </c>
      <c r="Q161" s="14">
        <v>6</v>
      </c>
      <c r="R161" s="14">
        <v>0</v>
      </c>
      <c r="S161" s="14">
        <v>0</v>
      </c>
      <c r="T161" s="14">
        <v>0</v>
      </c>
      <c r="U161" s="14"/>
      <c r="V161" s="14"/>
      <c r="W161" s="14"/>
      <c r="X161" s="14"/>
      <c r="Y161" s="14"/>
      <c r="Z161" s="14"/>
      <c r="AA161" s="14"/>
      <c r="AB161" s="14"/>
      <c r="AC161" s="14"/>
      <c r="AD161" s="14"/>
      <c r="AE161" s="14"/>
      <c r="AF161" s="14"/>
      <c r="AG161" s="14"/>
      <c r="AH161" s="14"/>
      <c r="AI161" s="14"/>
      <c r="AJ161" s="14"/>
      <c r="AK161" s="14"/>
      <c r="AL161" s="14"/>
      <c r="AM161" s="14"/>
    </row>
    <row r="162" spans="1:39" ht="14" x14ac:dyDescent="0.15">
      <c r="A162" s="8" t="s">
        <v>54</v>
      </c>
      <c r="B162" s="9" t="s">
        <v>60</v>
      </c>
      <c r="C162" s="9"/>
      <c r="D162" s="9" t="s">
        <v>25</v>
      </c>
      <c r="E162" s="10">
        <v>10</v>
      </c>
      <c r="F162" s="9">
        <v>2</v>
      </c>
      <c r="G162" s="52">
        <f t="shared" si="4"/>
        <v>0</v>
      </c>
      <c r="H162" s="55" t="s">
        <v>56</v>
      </c>
      <c r="J162" s="14">
        <v>0</v>
      </c>
      <c r="K162" s="14">
        <v>0</v>
      </c>
      <c r="L162" s="14">
        <v>0</v>
      </c>
      <c r="M162" s="14">
        <v>0</v>
      </c>
      <c r="N162" s="14">
        <v>0</v>
      </c>
      <c r="O162" s="14">
        <v>0</v>
      </c>
      <c r="P162" s="14">
        <v>2</v>
      </c>
      <c r="Q162" s="14">
        <v>0</v>
      </c>
      <c r="R162" s="14">
        <v>0</v>
      </c>
      <c r="S162" s="14">
        <v>0</v>
      </c>
      <c r="T162" s="14">
        <v>0</v>
      </c>
      <c r="U162" s="14"/>
      <c r="V162" s="14"/>
      <c r="W162" s="14"/>
      <c r="X162" s="14"/>
      <c r="Y162" s="14"/>
      <c r="Z162" s="14"/>
      <c r="AA162" s="14"/>
      <c r="AB162" s="14"/>
      <c r="AC162" s="14"/>
      <c r="AD162" s="14"/>
      <c r="AE162" s="14"/>
      <c r="AF162" s="14"/>
      <c r="AG162" s="14"/>
      <c r="AH162" s="14"/>
      <c r="AI162" s="14"/>
      <c r="AJ162" s="14"/>
      <c r="AK162" s="14"/>
      <c r="AL162" s="14"/>
      <c r="AM162" s="14"/>
    </row>
    <row r="163" spans="1:39" ht="14" x14ac:dyDescent="0.15">
      <c r="A163" s="8" t="s">
        <v>54</v>
      </c>
      <c r="B163" s="9" t="s">
        <v>61</v>
      </c>
      <c r="C163" s="9"/>
      <c r="D163" s="9" t="s">
        <v>25</v>
      </c>
      <c r="E163" s="10">
        <v>10</v>
      </c>
      <c r="F163" s="9">
        <v>3</v>
      </c>
      <c r="G163" s="52">
        <f t="shared" si="4"/>
        <v>0</v>
      </c>
      <c r="H163" s="55" t="s">
        <v>56</v>
      </c>
      <c r="J163" s="14">
        <v>0</v>
      </c>
      <c r="K163" s="14">
        <v>0</v>
      </c>
      <c r="L163" s="14">
        <v>0</v>
      </c>
      <c r="M163" s="14">
        <v>0</v>
      </c>
      <c r="N163" s="14">
        <v>0</v>
      </c>
      <c r="O163" s="14">
        <v>0</v>
      </c>
      <c r="P163" s="14">
        <v>3</v>
      </c>
      <c r="Q163" s="14">
        <v>0</v>
      </c>
      <c r="R163" s="14">
        <v>0</v>
      </c>
      <c r="S163" s="14">
        <v>0</v>
      </c>
      <c r="T163" s="14">
        <v>0</v>
      </c>
      <c r="U163" s="14"/>
      <c r="V163" s="14"/>
      <c r="W163" s="14"/>
      <c r="X163" s="14"/>
      <c r="Y163" s="14"/>
      <c r="Z163" s="14"/>
      <c r="AA163" s="14"/>
      <c r="AB163" s="14"/>
      <c r="AC163" s="14"/>
      <c r="AD163" s="14"/>
      <c r="AE163" s="14"/>
      <c r="AF163" s="14"/>
      <c r="AG163" s="14"/>
      <c r="AH163" s="14"/>
      <c r="AI163" s="14"/>
      <c r="AJ163" s="14"/>
      <c r="AK163" s="14"/>
      <c r="AL163" s="14"/>
      <c r="AM163" s="14"/>
    </row>
    <row r="164" spans="1:39" ht="14" x14ac:dyDescent="0.15">
      <c r="A164" s="8" t="s">
        <v>54</v>
      </c>
      <c r="B164" s="9" t="s">
        <v>62</v>
      </c>
      <c r="C164" s="9"/>
      <c r="D164" s="9" t="s">
        <v>25</v>
      </c>
      <c r="E164" s="10">
        <v>8</v>
      </c>
      <c r="F164" s="9">
        <v>10</v>
      </c>
      <c r="G164" s="52">
        <f t="shared" si="4"/>
        <v>0</v>
      </c>
      <c r="H164" s="55" t="s">
        <v>56</v>
      </c>
      <c r="J164" s="14">
        <v>0</v>
      </c>
      <c r="K164" s="14">
        <v>0</v>
      </c>
      <c r="L164" s="14">
        <v>0</v>
      </c>
      <c r="M164" s="14">
        <v>0</v>
      </c>
      <c r="N164" s="14">
        <v>0</v>
      </c>
      <c r="O164" s="14">
        <v>0</v>
      </c>
      <c r="P164" s="14">
        <v>0</v>
      </c>
      <c r="Q164" s="14">
        <v>10</v>
      </c>
      <c r="R164" s="14">
        <v>0</v>
      </c>
      <c r="S164" s="14">
        <v>0</v>
      </c>
      <c r="T164" s="14">
        <v>0</v>
      </c>
      <c r="U164" s="14"/>
      <c r="V164" s="14"/>
      <c r="W164" s="14"/>
      <c r="X164" s="14"/>
      <c r="Y164" s="14"/>
      <c r="Z164" s="14"/>
      <c r="AA164" s="14"/>
      <c r="AB164" s="14"/>
      <c r="AC164" s="14"/>
      <c r="AD164" s="14"/>
      <c r="AE164" s="14"/>
      <c r="AF164" s="14"/>
      <c r="AG164" s="14"/>
      <c r="AH164" s="14"/>
      <c r="AI164" s="14"/>
      <c r="AJ164" s="14"/>
      <c r="AK164" s="14"/>
      <c r="AL164" s="14"/>
      <c r="AM164" s="14"/>
    </row>
    <row r="165" spans="1:39" ht="14" x14ac:dyDescent="0.15">
      <c r="A165" s="8" t="s">
        <v>54</v>
      </c>
      <c r="B165" s="9" t="s">
        <v>28</v>
      </c>
      <c r="C165" s="9"/>
      <c r="D165" s="9" t="s">
        <v>25</v>
      </c>
      <c r="E165" s="10">
        <v>10</v>
      </c>
      <c r="F165" s="9">
        <v>3</v>
      </c>
      <c r="G165" s="52">
        <f t="shared" si="4"/>
        <v>3</v>
      </c>
      <c r="H165" s="55" t="s">
        <v>56</v>
      </c>
      <c r="J165" s="14">
        <v>0</v>
      </c>
      <c r="K165" s="14">
        <v>0</v>
      </c>
      <c r="L165" s="14">
        <v>0</v>
      </c>
      <c r="M165" s="14">
        <v>0</v>
      </c>
      <c r="N165" s="14">
        <v>0</v>
      </c>
      <c r="O165" s="14">
        <v>0</v>
      </c>
      <c r="P165" s="14">
        <v>0</v>
      </c>
      <c r="Q165" s="14">
        <v>0</v>
      </c>
      <c r="R165" s="14">
        <v>0</v>
      </c>
      <c r="S165" s="14">
        <v>0</v>
      </c>
      <c r="T165" s="14">
        <v>0</v>
      </c>
      <c r="U165" s="14"/>
      <c r="V165" s="14"/>
      <c r="W165" s="14"/>
      <c r="X165" s="14"/>
      <c r="Y165" s="14"/>
      <c r="Z165" s="14"/>
      <c r="AA165" s="14"/>
      <c r="AB165" s="14"/>
      <c r="AC165" s="14"/>
      <c r="AD165" s="14"/>
      <c r="AE165" s="14"/>
      <c r="AF165" s="14"/>
      <c r="AG165" s="14"/>
      <c r="AH165" s="14"/>
      <c r="AI165" s="14"/>
      <c r="AJ165" s="14"/>
      <c r="AK165" s="14"/>
      <c r="AL165" s="14"/>
      <c r="AM165" s="14"/>
    </row>
    <row r="166" spans="1:39" ht="14" x14ac:dyDescent="0.15">
      <c r="A166" s="8" t="s">
        <v>54</v>
      </c>
      <c r="B166" s="9" t="s">
        <v>63</v>
      </c>
      <c r="C166" s="9"/>
      <c r="D166" s="9" t="s">
        <v>49</v>
      </c>
      <c r="E166" s="10">
        <v>0.75</v>
      </c>
      <c r="F166" s="9">
        <v>40</v>
      </c>
      <c r="G166" s="52">
        <f t="shared" si="4"/>
        <v>35</v>
      </c>
      <c r="H166" s="55" t="s">
        <v>56</v>
      </c>
      <c r="J166" s="14">
        <v>0</v>
      </c>
      <c r="K166" s="14">
        <v>0</v>
      </c>
      <c r="L166" s="14">
        <v>0</v>
      </c>
      <c r="M166" s="14">
        <v>0</v>
      </c>
      <c r="N166" s="14">
        <v>0</v>
      </c>
      <c r="O166" s="14">
        <v>0</v>
      </c>
      <c r="P166" s="14">
        <v>5</v>
      </c>
      <c r="Q166" s="14">
        <v>0</v>
      </c>
      <c r="R166" s="14">
        <v>0</v>
      </c>
      <c r="S166" s="14">
        <v>0</v>
      </c>
      <c r="T166" s="14">
        <v>0</v>
      </c>
      <c r="U166" s="14"/>
      <c r="V166" s="14"/>
      <c r="W166" s="14"/>
      <c r="X166" s="14"/>
      <c r="Y166" s="14"/>
      <c r="Z166" s="14"/>
      <c r="AA166" s="14"/>
      <c r="AB166" s="14"/>
      <c r="AC166" s="14"/>
      <c r="AD166" s="14"/>
      <c r="AE166" s="14"/>
      <c r="AF166" s="14"/>
      <c r="AG166" s="14"/>
      <c r="AH166" s="14"/>
      <c r="AI166" s="14"/>
      <c r="AJ166" s="14"/>
      <c r="AK166" s="14"/>
      <c r="AL166" s="14"/>
      <c r="AM166" s="14"/>
    </row>
    <row r="167" spans="1:39" ht="14" x14ac:dyDescent="0.15">
      <c r="A167" s="8" t="s">
        <v>54</v>
      </c>
      <c r="B167" s="9"/>
      <c r="C167" s="9"/>
      <c r="D167" s="9"/>
      <c r="E167" s="10"/>
      <c r="F167" s="9"/>
      <c r="G167" s="52" t="str">
        <f t="shared" si="4"/>
        <v/>
      </c>
      <c r="H167" s="55" t="s">
        <v>56</v>
      </c>
      <c r="J167" s="14">
        <v>0</v>
      </c>
      <c r="K167" s="14">
        <v>0</v>
      </c>
      <c r="L167" s="14">
        <v>0</v>
      </c>
      <c r="M167" s="14">
        <v>0</v>
      </c>
      <c r="N167" s="14">
        <v>0</v>
      </c>
      <c r="O167" s="14">
        <v>0</v>
      </c>
      <c r="P167" s="14">
        <v>0</v>
      </c>
      <c r="Q167" s="14">
        <v>0</v>
      </c>
      <c r="R167" s="14">
        <v>0</v>
      </c>
      <c r="S167" s="14">
        <v>0</v>
      </c>
      <c r="T167" s="14">
        <v>0</v>
      </c>
      <c r="U167" s="14"/>
      <c r="V167" s="14"/>
      <c r="W167" s="14"/>
      <c r="X167" s="14"/>
      <c r="Y167" s="14"/>
      <c r="Z167" s="14"/>
      <c r="AA167" s="14"/>
      <c r="AB167" s="14"/>
      <c r="AC167" s="14"/>
      <c r="AD167" s="14"/>
      <c r="AE167" s="14"/>
      <c r="AF167" s="14"/>
      <c r="AG167" s="14"/>
      <c r="AH167" s="14"/>
      <c r="AI167" s="14"/>
      <c r="AJ167" s="14"/>
      <c r="AK167" s="14"/>
      <c r="AL167" s="14"/>
      <c r="AM167" s="14"/>
    </row>
    <row r="168" spans="1:39" ht="14" x14ac:dyDescent="0.15">
      <c r="A168" s="8" t="s">
        <v>54</v>
      </c>
      <c r="B168" s="9"/>
      <c r="C168" s="9"/>
      <c r="D168" s="9"/>
      <c r="E168" s="10"/>
      <c r="F168" s="9"/>
      <c r="G168" s="52" t="str">
        <f t="shared" si="4"/>
        <v/>
      </c>
      <c r="H168" s="55" t="s">
        <v>56</v>
      </c>
      <c r="J168" s="14">
        <v>0</v>
      </c>
      <c r="K168" s="14">
        <v>0</v>
      </c>
      <c r="L168" s="14">
        <v>0</v>
      </c>
      <c r="M168" s="14">
        <v>0</v>
      </c>
      <c r="N168" s="14">
        <v>0</v>
      </c>
      <c r="O168" s="14">
        <v>0</v>
      </c>
      <c r="P168" s="14">
        <v>0</v>
      </c>
      <c r="Q168" s="14">
        <v>0</v>
      </c>
      <c r="R168" s="14">
        <v>0</v>
      </c>
      <c r="S168" s="14">
        <v>0</v>
      </c>
      <c r="T168" s="14">
        <v>0</v>
      </c>
      <c r="U168" s="14"/>
      <c r="V168" s="14"/>
      <c r="W168" s="14"/>
      <c r="X168" s="14"/>
      <c r="Y168" s="14"/>
      <c r="Z168" s="14"/>
      <c r="AA168" s="14"/>
      <c r="AB168" s="14"/>
      <c r="AC168" s="14"/>
      <c r="AD168" s="14"/>
      <c r="AE168" s="14"/>
      <c r="AF168" s="14"/>
      <c r="AG168" s="14"/>
      <c r="AH168" s="14"/>
      <c r="AI168" s="14"/>
      <c r="AJ168" s="14"/>
      <c r="AK168" s="14"/>
      <c r="AL168" s="14"/>
      <c r="AM168" s="14"/>
    </row>
    <row r="169" spans="1:39" ht="14" x14ac:dyDescent="0.15">
      <c r="A169" s="8" t="s">
        <v>54</v>
      </c>
      <c r="B169" s="9"/>
      <c r="C169" s="9"/>
      <c r="D169" s="9"/>
      <c r="E169" s="10"/>
      <c r="F169" s="9"/>
      <c r="G169" s="52" t="str">
        <f t="shared" si="4"/>
        <v/>
      </c>
      <c r="H169" s="55" t="s">
        <v>56</v>
      </c>
      <c r="J169" s="14">
        <v>0</v>
      </c>
      <c r="K169" s="14">
        <v>0</v>
      </c>
      <c r="L169" s="14">
        <v>0</v>
      </c>
      <c r="M169" s="14">
        <v>0</v>
      </c>
      <c r="N169" s="14">
        <v>0</v>
      </c>
      <c r="O169" s="14">
        <v>0</v>
      </c>
      <c r="P169" s="14">
        <v>0</v>
      </c>
      <c r="Q169" s="14">
        <v>0</v>
      </c>
      <c r="R169" s="14">
        <v>0</v>
      </c>
      <c r="S169" s="14">
        <v>0</v>
      </c>
      <c r="T169" s="14">
        <v>0</v>
      </c>
      <c r="U169" s="14"/>
      <c r="V169" s="14"/>
      <c r="W169" s="14"/>
      <c r="X169" s="14"/>
      <c r="Y169" s="14"/>
      <c r="Z169" s="14"/>
      <c r="AA169" s="14"/>
      <c r="AB169" s="14"/>
      <c r="AC169" s="14"/>
      <c r="AD169" s="14"/>
      <c r="AE169" s="14"/>
      <c r="AF169" s="14"/>
      <c r="AG169" s="14"/>
      <c r="AH169" s="14"/>
      <c r="AI169" s="14"/>
      <c r="AJ169" s="14"/>
      <c r="AK169" s="14"/>
      <c r="AL169" s="14"/>
      <c r="AM169" s="14"/>
    </row>
    <row r="170" spans="1:39" ht="14" x14ac:dyDescent="0.15">
      <c r="A170" s="8" t="s">
        <v>54</v>
      </c>
      <c r="B170" s="9"/>
      <c r="C170" s="9"/>
      <c r="D170" s="9"/>
      <c r="E170" s="10"/>
      <c r="F170" s="9"/>
      <c r="G170" s="52" t="str">
        <f t="shared" si="4"/>
        <v/>
      </c>
      <c r="H170" s="55" t="s">
        <v>56</v>
      </c>
      <c r="J170" s="14">
        <v>0</v>
      </c>
      <c r="K170" s="14">
        <v>0</v>
      </c>
      <c r="L170" s="14">
        <v>0</v>
      </c>
      <c r="M170" s="14">
        <v>0</v>
      </c>
      <c r="N170" s="14">
        <v>0</v>
      </c>
      <c r="O170" s="14">
        <v>0</v>
      </c>
      <c r="P170" s="14">
        <v>0</v>
      </c>
      <c r="Q170" s="14">
        <v>0</v>
      </c>
      <c r="R170" s="14">
        <v>0</v>
      </c>
      <c r="S170" s="14">
        <v>0</v>
      </c>
      <c r="T170" s="14">
        <v>0</v>
      </c>
      <c r="U170" s="14"/>
      <c r="V170" s="14"/>
      <c r="W170" s="14"/>
      <c r="X170" s="14"/>
      <c r="Y170" s="14"/>
      <c r="Z170" s="14"/>
      <c r="AA170" s="14"/>
      <c r="AB170" s="14"/>
      <c r="AC170" s="14"/>
      <c r="AD170" s="14"/>
      <c r="AE170" s="14"/>
      <c r="AF170" s="14"/>
      <c r="AG170" s="14"/>
      <c r="AH170" s="14"/>
      <c r="AI170" s="14"/>
      <c r="AJ170" s="14"/>
      <c r="AK170" s="14"/>
      <c r="AL170" s="14"/>
      <c r="AM170" s="14"/>
    </row>
    <row r="171" spans="1:39" ht="14" x14ac:dyDescent="0.15">
      <c r="A171" s="8" t="s">
        <v>54</v>
      </c>
      <c r="B171" s="9"/>
      <c r="C171" s="9"/>
      <c r="D171" s="9"/>
      <c r="E171" s="10"/>
      <c r="F171" s="9"/>
      <c r="G171" s="52" t="str">
        <f t="shared" si="4"/>
        <v/>
      </c>
      <c r="H171" s="55" t="s">
        <v>56</v>
      </c>
      <c r="J171" s="14">
        <v>0</v>
      </c>
      <c r="K171" s="14">
        <v>0</v>
      </c>
      <c r="L171" s="14">
        <v>0</v>
      </c>
      <c r="M171" s="14">
        <v>0</v>
      </c>
      <c r="N171" s="14">
        <v>0</v>
      </c>
      <c r="O171" s="14">
        <v>0</v>
      </c>
      <c r="P171" s="14">
        <v>0</v>
      </c>
      <c r="Q171" s="14">
        <v>0</v>
      </c>
      <c r="R171" s="14">
        <v>0</v>
      </c>
      <c r="S171" s="14">
        <v>0</v>
      </c>
      <c r="T171" s="14">
        <v>0</v>
      </c>
      <c r="U171" s="14"/>
      <c r="V171" s="14"/>
      <c r="W171" s="14"/>
      <c r="X171" s="14"/>
      <c r="Y171" s="14"/>
      <c r="Z171" s="14"/>
      <c r="AA171" s="14"/>
      <c r="AB171" s="14"/>
      <c r="AC171" s="14"/>
      <c r="AD171" s="14"/>
      <c r="AE171" s="14"/>
      <c r="AF171" s="14"/>
      <c r="AG171" s="14"/>
      <c r="AH171" s="14"/>
      <c r="AI171" s="14"/>
      <c r="AJ171" s="14"/>
      <c r="AK171" s="14"/>
      <c r="AL171" s="14"/>
      <c r="AM171" s="14"/>
    </row>
    <row r="172" spans="1:39" ht="14" x14ac:dyDescent="0.15">
      <c r="A172" s="8" t="s">
        <v>54</v>
      </c>
      <c r="B172" s="9"/>
      <c r="C172" s="9"/>
      <c r="D172" s="9"/>
      <c r="E172" s="10"/>
      <c r="F172" s="9"/>
      <c r="G172" s="52" t="str">
        <f t="shared" si="4"/>
        <v/>
      </c>
      <c r="H172" s="55" t="s">
        <v>56</v>
      </c>
      <c r="J172" s="14">
        <v>0</v>
      </c>
      <c r="K172" s="14">
        <v>0</v>
      </c>
      <c r="L172" s="14">
        <v>0</v>
      </c>
      <c r="M172" s="14">
        <v>0</v>
      </c>
      <c r="N172" s="14">
        <v>0</v>
      </c>
      <c r="O172" s="14">
        <v>0</v>
      </c>
      <c r="P172" s="14">
        <v>0</v>
      </c>
      <c r="Q172" s="14">
        <v>0</v>
      </c>
      <c r="R172" s="14">
        <v>0</v>
      </c>
      <c r="S172" s="14">
        <v>0</v>
      </c>
      <c r="T172" s="14">
        <v>0</v>
      </c>
      <c r="U172" s="14"/>
      <c r="V172" s="14"/>
      <c r="W172" s="14"/>
      <c r="X172" s="14"/>
      <c r="Y172" s="14"/>
      <c r="Z172" s="14"/>
      <c r="AA172" s="14"/>
      <c r="AB172" s="14"/>
      <c r="AC172" s="14"/>
      <c r="AD172" s="14"/>
      <c r="AE172" s="14"/>
      <c r="AF172" s="14"/>
      <c r="AG172" s="14"/>
      <c r="AH172" s="14"/>
      <c r="AI172" s="14"/>
      <c r="AJ172" s="14"/>
      <c r="AK172" s="14"/>
      <c r="AL172" s="14"/>
      <c r="AM172" s="14"/>
    </row>
    <row r="173" spans="1:39" ht="14" x14ac:dyDescent="0.15">
      <c r="A173" s="8" t="s">
        <v>54</v>
      </c>
      <c r="B173" s="9"/>
      <c r="C173" s="9"/>
      <c r="D173" s="9"/>
      <c r="E173" s="10"/>
      <c r="F173" s="9"/>
      <c r="G173" s="52" t="str">
        <f t="shared" si="4"/>
        <v/>
      </c>
      <c r="H173" s="55" t="s">
        <v>56</v>
      </c>
      <c r="J173" s="14">
        <v>0</v>
      </c>
      <c r="K173" s="14">
        <v>0</v>
      </c>
      <c r="L173" s="14">
        <v>0</v>
      </c>
      <c r="M173" s="14">
        <v>0</v>
      </c>
      <c r="N173" s="14">
        <v>0</v>
      </c>
      <c r="O173" s="14">
        <v>0</v>
      </c>
      <c r="P173" s="14">
        <v>0</v>
      </c>
      <c r="Q173" s="14">
        <v>0</v>
      </c>
      <c r="R173" s="14">
        <v>0</v>
      </c>
      <c r="S173" s="14">
        <v>0</v>
      </c>
      <c r="T173" s="14">
        <v>0</v>
      </c>
      <c r="U173" s="14"/>
      <c r="V173" s="14"/>
      <c r="W173" s="14"/>
      <c r="X173" s="14"/>
      <c r="Y173" s="14"/>
      <c r="Z173" s="14"/>
      <c r="AA173" s="14"/>
      <c r="AB173" s="14"/>
      <c r="AC173" s="14"/>
      <c r="AD173" s="14"/>
      <c r="AE173" s="14"/>
      <c r="AF173" s="14"/>
      <c r="AG173" s="14"/>
      <c r="AH173" s="14"/>
      <c r="AI173" s="14"/>
      <c r="AJ173" s="14"/>
      <c r="AK173" s="14"/>
      <c r="AL173" s="14"/>
      <c r="AM173" s="14"/>
    </row>
    <row r="174" spans="1:39" ht="14" x14ac:dyDescent="0.15">
      <c r="A174" s="8" t="s">
        <v>54</v>
      </c>
      <c r="B174" s="9"/>
      <c r="C174" s="9"/>
      <c r="D174" s="9"/>
      <c r="E174" s="10"/>
      <c r="F174" s="9"/>
      <c r="G174" s="52" t="str">
        <f t="shared" si="4"/>
        <v/>
      </c>
      <c r="H174" s="55" t="s">
        <v>56</v>
      </c>
      <c r="J174" s="14">
        <v>0</v>
      </c>
      <c r="K174" s="14">
        <v>0</v>
      </c>
      <c r="L174" s="14">
        <v>0</v>
      </c>
      <c r="M174" s="14">
        <v>0</v>
      </c>
      <c r="N174" s="14">
        <v>0</v>
      </c>
      <c r="O174" s="14">
        <v>0</v>
      </c>
      <c r="P174" s="14">
        <v>0</v>
      </c>
      <c r="Q174" s="14">
        <v>0</v>
      </c>
      <c r="R174" s="14">
        <v>0</v>
      </c>
      <c r="S174" s="14">
        <v>0</v>
      </c>
      <c r="T174" s="14">
        <v>0</v>
      </c>
      <c r="U174" s="14"/>
      <c r="V174" s="14"/>
      <c r="W174" s="14"/>
      <c r="X174" s="14"/>
      <c r="Y174" s="14"/>
      <c r="Z174" s="14"/>
      <c r="AA174" s="14"/>
      <c r="AB174" s="14"/>
      <c r="AC174" s="14"/>
      <c r="AD174" s="14"/>
      <c r="AE174" s="14"/>
      <c r="AF174" s="14"/>
      <c r="AG174" s="14"/>
      <c r="AH174" s="14"/>
      <c r="AI174" s="14"/>
      <c r="AJ174" s="14"/>
      <c r="AK174" s="14"/>
      <c r="AL174" s="14"/>
      <c r="AM174" s="14"/>
    </row>
    <row r="175" spans="1:39" ht="14" x14ac:dyDescent="0.15">
      <c r="A175" s="8" t="s">
        <v>54</v>
      </c>
      <c r="B175" s="9"/>
      <c r="C175" s="9"/>
      <c r="D175" s="9"/>
      <c r="E175" s="10"/>
      <c r="F175" s="9"/>
      <c r="G175" s="52" t="str">
        <f t="shared" si="4"/>
        <v/>
      </c>
      <c r="H175" s="55" t="s">
        <v>56</v>
      </c>
      <c r="J175" s="14">
        <v>0</v>
      </c>
      <c r="K175" s="14">
        <v>0</v>
      </c>
      <c r="L175" s="14">
        <v>0</v>
      </c>
      <c r="M175" s="14">
        <v>0</v>
      </c>
      <c r="N175" s="14">
        <v>0</v>
      </c>
      <c r="O175" s="14">
        <v>0</v>
      </c>
      <c r="P175" s="14">
        <v>0</v>
      </c>
      <c r="Q175" s="14">
        <v>0</v>
      </c>
      <c r="R175" s="14">
        <v>0</v>
      </c>
      <c r="S175" s="14">
        <v>0</v>
      </c>
      <c r="T175" s="14">
        <v>0</v>
      </c>
      <c r="U175" s="14"/>
      <c r="V175" s="14"/>
      <c r="W175" s="14"/>
      <c r="X175" s="14"/>
      <c r="Y175" s="14"/>
      <c r="Z175" s="14"/>
      <c r="AA175" s="14"/>
      <c r="AB175" s="14"/>
      <c r="AC175" s="14"/>
      <c r="AD175" s="14"/>
      <c r="AE175" s="14"/>
      <c r="AF175" s="14"/>
      <c r="AG175" s="14"/>
      <c r="AH175" s="14"/>
      <c r="AI175" s="14"/>
      <c r="AJ175" s="14"/>
      <c r="AK175" s="14"/>
      <c r="AL175" s="14"/>
      <c r="AM175" s="14"/>
    </row>
    <row r="176" spans="1:39" ht="14" x14ac:dyDescent="0.15">
      <c r="A176" s="8" t="s">
        <v>54</v>
      </c>
      <c r="B176" s="9"/>
      <c r="C176" s="9"/>
      <c r="D176" s="9"/>
      <c r="E176" s="10"/>
      <c r="F176" s="9"/>
      <c r="G176" s="52" t="str">
        <f t="shared" si="4"/>
        <v/>
      </c>
      <c r="H176" s="55" t="s">
        <v>56</v>
      </c>
      <c r="J176" s="14">
        <v>0</v>
      </c>
      <c r="K176" s="14">
        <v>0</v>
      </c>
      <c r="L176" s="14">
        <v>0</v>
      </c>
      <c r="M176" s="14">
        <v>0</v>
      </c>
      <c r="N176" s="14">
        <v>0</v>
      </c>
      <c r="O176" s="14">
        <v>0</v>
      </c>
      <c r="P176" s="14">
        <v>0</v>
      </c>
      <c r="Q176" s="14">
        <v>0</v>
      </c>
      <c r="R176" s="14">
        <v>0</v>
      </c>
      <c r="S176" s="14">
        <v>0</v>
      </c>
      <c r="T176" s="14">
        <v>0</v>
      </c>
      <c r="U176" s="14"/>
      <c r="V176" s="14"/>
      <c r="W176" s="14"/>
      <c r="X176" s="14"/>
      <c r="Y176" s="14"/>
      <c r="Z176" s="14"/>
      <c r="AA176" s="14"/>
      <c r="AB176" s="14"/>
      <c r="AC176" s="14"/>
      <c r="AD176" s="14"/>
      <c r="AE176" s="14"/>
      <c r="AF176" s="14"/>
      <c r="AG176" s="14"/>
      <c r="AH176" s="14"/>
      <c r="AI176" s="14"/>
      <c r="AJ176" s="14"/>
      <c r="AK176" s="14"/>
      <c r="AL176" s="14"/>
      <c r="AM176" s="14"/>
    </row>
    <row r="177" spans="1:39" ht="14" x14ac:dyDescent="0.15">
      <c r="A177" s="8" t="s">
        <v>54</v>
      </c>
      <c r="B177" s="9"/>
      <c r="C177" s="9"/>
      <c r="D177" s="9"/>
      <c r="E177" s="10"/>
      <c r="F177" s="9"/>
      <c r="G177" s="52" t="str">
        <f t="shared" si="4"/>
        <v/>
      </c>
      <c r="H177" s="55" t="s">
        <v>56</v>
      </c>
      <c r="J177" s="14">
        <v>0</v>
      </c>
      <c r="K177" s="14">
        <v>0</v>
      </c>
      <c r="L177" s="14">
        <v>0</v>
      </c>
      <c r="M177" s="14">
        <v>0</v>
      </c>
      <c r="N177" s="14">
        <v>0</v>
      </c>
      <c r="O177" s="14">
        <v>0</v>
      </c>
      <c r="P177" s="14">
        <v>0</v>
      </c>
      <c r="Q177" s="14">
        <v>0</v>
      </c>
      <c r="R177" s="14">
        <v>0</v>
      </c>
      <c r="S177" s="14">
        <v>0</v>
      </c>
      <c r="T177" s="14">
        <v>0</v>
      </c>
      <c r="U177" s="14"/>
      <c r="V177" s="14"/>
      <c r="W177" s="14"/>
      <c r="X177" s="14"/>
      <c r="Y177" s="14"/>
      <c r="Z177" s="14"/>
      <c r="AA177" s="14"/>
      <c r="AB177" s="14"/>
      <c r="AC177" s="14"/>
      <c r="AD177" s="14"/>
      <c r="AE177" s="14"/>
      <c r="AF177" s="14"/>
      <c r="AG177" s="14"/>
      <c r="AH177" s="14"/>
      <c r="AI177" s="14"/>
      <c r="AJ177" s="14"/>
      <c r="AK177" s="14"/>
      <c r="AL177" s="14"/>
      <c r="AM177" s="14"/>
    </row>
    <row r="178" spans="1:39" ht="14" x14ac:dyDescent="0.15">
      <c r="A178" s="8" t="s">
        <v>54</v>
      </c>
      <c r="B178" s="9"/>
      <c r="C178" s="9"/>
      <c r="D178" s="9"/>
      <c r="E178" s="10"/>
      <c r="F178" s="9"/>
      <c r="G178" s="52" t="str">
        <f t="shared" si="4"/>
        <v/>
      </c>
      <c r="H178" s="55" t="s">
        <v>56</v>
      </c>
      <c r="J178" s="14">
        <v>0</v>
      </c>
      <c r="K178" s="14">
        <v>0</v>
      </c>
      <c r="L178" s="14">
        <v>0</v>
      </c>
      <c r="M178" s="14">
        <v>0</v>
      </c>
      <c r="N178" s="14">
        <v>0</v>
      </c>
      <c r="O178" s="14">
        <v>0</v>
      </c>
      <c r="P178" s="14">
        <v>0</v>
      </c>
      <c r="Q178" s="14">
        <v>0</v>
      </c>
      <c r="R178" s="14">
        <v>0</v>
      </c>
      <c r="S178" s="14">
        <v>0</v>
      </c>
      <c r="T178" s="14">
        <v>0</v>
      </c>
      <c r="U178" s="14"/>
      <c r="V178" s="14"/>
      <c r="W178" s="14"/>
      <c r="X178" s="14"/>
      <c r="Y178" s="14"/>
      <c r="Z178" s="14"/>
      <c r="AA178" s="14"/>
      <c r="AB178" s="14"/>
      <c r="AC178" s="14"/>
      <c r="AD178" s="14"/>
      <c r="AE178" s="14"/>
      <c r="AF178" s="14"/>
      <c r="AG178" s="14"/>
      <c r="AH178" s="14"/>
      <c r="AI178" s="14"/>
      <c r="AJ178" s="14"/>
      <c r="AK178" s="14"/>
      <c r="AL178" s="14"/>
      <c r="AM178" s="14"/>
    </row>
    <row r="179" spans="1:39" ht="14" x14ac:dyDescent="0.15">
      <c r="A179" s="8" t="s">
        <v>54</v>
      </c>
      <c r="B179" s="9"/>
      <c r="C179" s="9"/>
      <c r="D179" s="9"/>
      <c r="E179" s="10"/>
      <c r="F179" s="9"/>
      <c r="G179" s="52" t="str">
        <f t="shared" si="4"/>
        <v/>
      </c>
      <c r="H179" s="55" t="s">
        <v>56</v>
      </c>
      <c r="J179" s="14">
        <v>0</v>
      </c>
      <c r="K179" s="14">
        <v>0</v>
      </c>
      <c r="L179" s="14">
        <v>0</v>
      </c>
      <c r="M179" s="14">
        <v>0</v>
      </c>
      <c r="N179" s="14">
        <v>0</v>
      </c>
      <c r="O179" s="14">
        <v>0</v>
      </c>
      <c r="P179" s="14">
        <v>0</v>
      </c>
      <c r="Q179" s="14">
        <v>0</v>
      </c>
      <c r="R179" s="14">
        <v>0</v>
      </c>
      <c r="S179" s="14">
        <v>0</v>
      </c>
      <c r="T179" s="14">
        <v>0</v>
      </c>
      <c r="U179" s="14"/>
      <c r="V179" s="14"/>
      <c r="W179" s="14"/>
      <c r="X179" s="14"/>
      <c r="Y179" s="14"/>
      <c r="Z179" s="14"/>
      <c r="AA179" s="14"/>
      <c r="AB179" s="14"/>
      <c r="AC179" s="14"/>
      <c r="AD179" s="14"/>
      <c r="AE179" s="14"/>
      <c r="AF179" s="14"/>
      <c r="AG179" s="14"/>
      <c r="AH179" s="14"/>
      <c r="AI179" s="14"/>
      <c r="AJ179" s="14"/>
      <c r="AK179" s="14"/>
      <c r="AL179" s="14"/>
      <c r="AM179" s="14"/>
    </row>
    <row r="180" spans="1:39" ht="14" x14ac:dyDescent="0.15">
      <c r="A180" s="8" t="s">
        <v>54</v>
      </c>
      <c r="B180" s="9"/>
      <c r="C180" s="9"/>
      <c r="D180" s="9"/>
      <c r="E180" s="10"/>
      <c r="F180" s="9"/>
      <c r="G180" s="52" t="str">
        <f t="shared" si="4"/>
        <v/>
      </c>
      <c r="H180" s="55" t="s">
        <v>56</v>
      </c>
      <c r="J180" s="12">
        <v>0</v>
      </c>
      <c r="K180" s="12">
        <v>0</v>
      </c>
      <c r="L180" s="12">
        <v>0</v>
      </c>
      <c r="M180" s="12">
        <v>0</v>
      </c>
      <c r="N180" s="12">
        <v>0</v>
      </c>
      <c r="O180" s="12">
        <v>0</v>
      </c>
      <c r="P180" s="12">
        <v>0</v>
      </c>
      <c r="Q180" s="12">
        <v>0</v>
      </c>
      <c r="R180" s="12">
        <v>0</v>
      </c>
      <c r="S180" s="12">
        <v>0</v>
      </c>
      <c r="T180" s="12">
        <v>0</v>
      </c>
      <c r="U180" s="12"/>
      <c r="V180" s="12"/>
      <c r="W180" s="12"/>
      <c r="X180" s="12"/>
      <c r="Y180" s="12"/>
      <c r="Z180" s="12"/>
      <c r="AA180" s="12"/>
      <c r="AB180" s="12"/>
      <c r="AC180" s="12"/>
      <c r="AD180" s="12"/>
      <c r="AE180" s="12"/>
      <c r="AF180" s="12"/>
      <c r="AG180" s="12"/>
      <c r="AH180" s="12"/>
      <c r="AI180" s="12"/>
      <c r="AJ180" s="12"/>
      <c r="AK180" s="12"/>
      <c r="AL180" s="12"/>
      <c r="AM180" s="12"/>
    </row>
    <row r="181" spans="1:39" ht="14" x14ac:dyDescent="0.15">
      <c r="A181" s="8" t="s">
        <v>54</v>
      </c>
      <c r="B181" s="9"/>
      <c r="C181" s="9"/>
      <c r="D181" s="9"/>
      <c r="E181" s="10"/>
      <c r="F181" s="9"/>
      <c r="G181" s="52" t="str">
        <f t="shared" si="4"/>
        <v/>
      </c>
      <c r="H181" s="55" t="s">
        <v>56</v>
      </c>
      <c r="J181" s="14">
        <v>0</v>
      </c>
      <c r="K181" s="14">
        <v>0</v>
      </c>
      <c r="L181" s="14">
        <v>0</v>
      </c>
      <c r="M181" s="14">
        <v>0</v>
      </c>
      <c r="N181" s="14">
        <v>0</v>
      </c>
      <c r="O181" s="14">
        <v>0</v>
      </c>
      <c r="P181" s="14">
        <v>0</v>
      </c>
      <c r="Q181" s="14">
        <v>0</v>
      </c>
      <c r="R181" s="14">
        <v>0</v>
      </c>
      <c r="S181" s="14">
        <v>0</v>
      </c>
      <c r="T181" s="14">
        <v>0</v>
      </c>
      <c r="U181" s="14"/>
      <c r="V181" s="14"/>
      <c r="W181" s="14"/>
      <c r="X181" s="14"/>
      <c r="Y181" s="14"/>
      <c r="Z181" s="14"/>
      <c r="AA181" s="14"/>
      <c r="AB181" s="14"/>
      <c r="AC181" s="14"/>
      <c r="AD181" s="14"/>
      <c r="AE181" s="14"/>
      <c r="AF181" s="14"/>
      <c r="AG181" s="14"/>
      <c r="AH181" s="14"/>
      <c r="AI181" s="14"/>
      <c r="AJ181" s="14"/>
      <c r="AK181" s="14"/>
      <c r="AL181" s="14"/>
      <c r="AM181" s="14"/>
    </row>
    <row r="182" spans="1:39" ht="14" x14ac:dyDescent="0.15">
      <c r="A182" s="8" t="s">
        <v>64</v>
      </c>
      <c r="B182" s="9"/>
      <c r="C182" s="9"/>
      <c r="D182" s="9"/>
      <c r="E182" s="10"/>
      <c r="F182" s="9"/>
      <c r="G182" s="52" t="str">
        <f t="shared" si="4"/>
        <v/>
      </c>
      <c r="H182" s="55" t="s">
        <v>65</v>
      </c>
      <c r="J182" s="14">
        <v>0</v>
      </c>
      <c r="K182" s="14">
        <v>0</v>
      </c>
      <c r="L182" s="14">
        <v>0</v>
      </c>
      <c r="M182" s="14">
        <v>0</v>
      </c>
      <c r="N182" s="14">
        <v>0</v>
      </c>
      <c r="O182" s="14">
        <v>0</v>
      </c>
      <c r="P182" s="14">
        <v>0</v>
      </c>
      <c r="Q182" s="14">
        <v>0</v>
      </c>
      <c r="R182" s="14">
        <v>0</v>
      </c>
      <c r="S182" s="14">
        <v>0</v>
      </c>
      <c r="T182" s="14">
        <v>0</v>
      </c>
      <c r="U182" s="14"/>
      <c r="V182" s="14"/>
      <c r="W182" s="14"/>
      <c r="X182" s="14"/>
      <c r="Y182" s="14"/>
      <c r="Z182" s="14"/>
      <c r="AA182" s="14"/>
      <c r="AB182" s="14"/>
      <c r="AC182" s="14"/>
      <c r="AD182" s="14"/>
      <c r="AE182" s="14"/>
      <c r="AF182" s="14"/>
      <c r="AG182" s="14"/>
      <c r="AH182" s="14"/>
      <c r="AI182" s="14"/>
      <c r="AJ182" s="14"/>
      <c r="AK182" s="14"/>
      <c r="AL182" s="14"/>
      <c r="AM182" s="14"/>
    </row>
    <row r="183" spans="1:39" ht="14" x14ac:dyDescent="0.15">
      <c r="A183" s="8" t="s">
        <v>64</v>
      </c>
      <c r="B183" s="9"/>
      <c r="C183" s="9"/>
      <c r="D183" s="9"/>
      <c r="E183" s="10"/>
      <c r="F183" s="9"/>
      <c r="G183" s="52" t="str">
        <f t="shared" si="4"/>
        <v/>
      </c>
      <c r="H183" s="55" t="s">
        <v>65</v>
      </c>
      <c r="J183" s="14">
        <v>0</v>
      </c>
      <c r="K183" s="14">
        <v>0</v>
      </c>
      <c r="L183" s="14">
        <v>0</v>
      </c>
      <c r="M183" s="14">
        <v>0</v>
      </c>
      <c r="N183" s="14">
        <v>0</v>
      </c>
      <c r="O183" s="14">
        <v>0</v>
      </c>
      <c r="P183" s="14">
        <v>0</v>
      </c>
      <c r="Q183" s="14">
        <v>0</v>
      </c>
      <c r="R183" s="14">
        <v>0</v>
      </c>
      <c r="S183" s="14">
        <v>0</v>
      </c>
      <c r="T183" s="14">
        <v>0</v>
      </c>
      <c r="U183" s="14"/>
      <c r="V183" s="14"/>
      <c r="W183" s="14"/>
      <c r="X183" s="14"/>
      <c r="Y183" s="14"/>
      <c r="Z183" s="14"/>
      <c r="AA183" s="14"/>
      <c r="AB183" s="14"/>
      <c r="AC183" s="14"/>
      <c r="AD183" s="14"/>
      <c r="AE183" s="14"/>
      <c r="AF183" s="14"/>
      <c r="AG183" s="14"/>
      <c r="AH183" s="14"/>
      <c r="AI183" s="14"/>
      <c r="AJ183" s="14"/>
      <c r="AK183" s="14"/>
      <c r="AL183" s="14"/>
      <c r="AM183" s="14"/>
    </row>
    <row r="184" spans="1:39" ht="14" x14ac:dyDescent="0.15">
      <c r="A184" s="8" t="s">
        <v>64</v>
      </c>
      <c r="B184" s="9"/>
      <c r="C184" s="9"/>
      <c r="D184" s="9"/>
      <c r="E184" s="10"/>
      <c r="F184" s="9"/>
      <c r="G184" s="52" t="str">
        <f t="shared" si="4"/>
        <v/>
      </c>
      <c r="H184" s="55" t="s">
        <v>65</v>
      </c>
      <c r="J184" s="14">
        <v>0</v>
      </c>
      <c r="K184" s="14">
        <v>0</v>
      </c>
      <c r="L184" s="14">
        <v>0</v>
      </c>
      <c r="M184" s="14">
        <v>0</v>
      </c>
      <c r="N184" s="14">
        <v>0</v>
      </c>
      <c r="O184" s="14">
        <v>0</v>
      </c>
      <c r="P184" s="14">
        <v>0</v>
      </c>
      <c r="Q184" s="14">
        <v>0</v>
      </c>
      <c r="R184" s="14">
        <v>0</v>
      </c>
      <c r="S184" s="14">
        <v>0</v>
      </c>
      <c r="T184" s="14">
        <v>0</v>
      </c>
      <c r="U184" s="14"/>
      <c r="V184" s="14"/>
      <c r="W184" s="14"/>
      <c r="X184" s="14"/>
      <c r="Y184" s="14"/>
      <c r="Z184" s="14"/>
      <c r="AA184" s="14"/>
      <c r="AB184" s="14"/>
      <c r="AC184" s="14"/>
      <c r="AD184" s="14"/>
      <c r="AE184" s="14"/>
      <c r="AF184" s="14"/>
      <c r="AG184" s="14"/>
      <c r="AH184" s="14"/>
      <c r="AI184" s="14"/>
      <c r="AJ184" s="14"/>
      <c r="AK184" s="14"/>
      <c r="AL184" s="14"/>
      <c r="AM184" s="14"/>
    </row>
    <row r="185" spans="1:39" ht="14" x14ac:dyDescent="0.15">
      <c r="A185" s="8" t="s">
        <v>64</v>
      </c>
      <c r="B185" s="9"/>
      <c r="C185" s="9"/>
      <c r="D185" s="9"/>
      <c r="E185" s="10"/>
      <c r="F185" s="9"/>
      <c r="G185" s="52" t="str">
        <f t="shared" si="4"/>
        <v/>
      </c>
      <c r="H185" s="55" t="s">
        <v>65</v>
      </c>
      <c r="J185" s="14">
        <v>0</v>
      </c>
      <c r="K185" s="14">
        <v>0</v>
      </c>
      <c r="L185" s="14">
        <v>0</v>
      </c>
      <c r="M185" s="14">
        <v>0</v>
      </c>
      <c r="N185" s="14">
        <v>0</v>
      </c>
      <c r="O185" s="14">
        <v>0</v>
      </c>
      <c r="P185" s="14">
        <v>0</v>
      </c>
      <c r="Q185" s="14">
        <v>0</v>
      </c>
      <c r="R185" s="14">
        <v>0</v>
      </c>
      <c r="S185" s="14">
        <v>0</v>
      </c>
      <c r="T185" s="14">
        <v>0</v>
      </c>
      <c r="U185" s="14"/>
      <c r="V185" s="14"/>
      <c r="W185" s="14"/>
      <c r="X185" s="14"/>
      <c r="Y185" s="14"/>
      <c r="Z185" s="14"/>
      <c r="AA185" s="14"/>
      <c r="AB185" s="14"/>
      <c r="AC185" s="14"/>
      <c r="AD185" s="14"/>
      <c r="AE185" s="14"/>
      <c r="AF185" s="14"/>
      <c r="AG185" s="14"/>
      <c r="AH185" s="14"/>
      <c r="AI185" s="14"/>
      <c r="AJ185" s="14"/>
      <c r="AK185" s="14"/>
      <c r="AL185" s="14"/>
      <c r="AM185" s="14"/>
    </row>
    <row r="186" spans="1:39" ht="14" x14ac:dyDescent="0.15">
      <c r="A186" s="8" t="s">
        <v>64</v>
      </c>
      <c r="B186" s="9"/>
      <c r="C186" s="9"/>
      <c r="D186" s="9"/>
      <c r="E186" s="10"/>
      <c r="F186" s="9"/>
      <c r="G186" s="52" t="str">
        <f t="shared" si="4"/>
        <v/>
      </c>
      <c r="H186" s="55" t="s">
        <v>65</v>
      </c>
      <c r="J186" s="14">
        <v>0</v>
      </c>
      <c r="K186" s="14">
        <v>0</v>
      </c>
      <c r="L186" s="14">
        <v>0</v>
      </c>
      <c r="M186" s="14">
        <v>0</v>
      </c>
      <c r="N186" s="14">
        <v>0</v>
      </c>
      <c r="O186" s="14">
        <v>0</v>
      </c>
      <c r="P186" s="14">
        <v>0</v>
      </c>
      <c r="Q186" s="14">
        <v>0</v>
      </c>
      <c r="R186" s="14">
        <v>0</v>
      </c>
      <c r="S186" s="14">
        <v>0</v>
      </c>
      <c r="T186" s="14">
        <v>0</v>
      </c>
      <c r="U186" s="14"/>
      <c r="V186" s="14"/>
      <c r="W186" s="14"/>
      <c r="X186" s="14"/>
      <c r="Y186" s="14"/>
      <c r="Z186" s="14"/>
      <c r="AA186" s="14"/>
      <c r="AB186" s="14"/>
      <c r="AC186" s="14"/>
      <c r="AD186" s="14"/>
      <c r="AE186" s="14"/>
      <c r="AF186" s="14"/>
      <c r="AG186" s="14"/>
      <c r="AH186" s="14"/>
      <c r="AI186" s="14"/>
      <c r="AJ186" s="14"/>
      <c r="AK186" s="14"/>
      <c r="AL186" s="14"/>
      <c r="AM186" s="14"/>
    </row>
    <row r="187" spans="1:39" ht="14" x14ac:dyDescent="0.15">
      <c r="A187" s="8" t="s">
        <v>64</v>
      </c>
      <c r="B187" s="9"/>
      <c r="C187" s="9"/>
      <c r="D187" s="9"/>
      <c r="E187" s="10"/>
      <c r="F187" s="9"/>
      <c r="G187" s="52" t="str">
        <f t="shared" si="4"/>
        <v/>
      </c>
      <c r="H187" s="55" t="s">
        <v>65</v>
      </c>
      <c r="J187" s="14">
        <v>0</v>
      </c>
      <c r="K187" s="14">
        <v>0</v>
      </c>
      <c r="L187" s="14">
        <v>0</v>
      </c>
      <c r="M187" s="14">
        <v>0</v>
      </c>
      <c r="N187" s="14">
        <v>0</v>
      </c>
      <c r="O187" s="14">
        <v>0</v>
      </c>
      <c r="P187" s="14">
        <v>0</v>
      </c>
      <c r="Q187" s="14">
        <v>0</v>
      </c>
      <c r="R187" s="14">
        <v>0</v>
      </c>
      <c r="S187" s="14">
        <v>0</v>
      </c>
      <c r="T187" s="14">
        <v>0</v>
      </c>
      <c r="U187" s="14"/>
      <c r="V187" s="14"/>
      <c r="W187" s="14"/>
      <c r="X187" s="14"/>
      <c r="Y187" s="14"/>
      <c r="Z187" s="14"/>
      <c r="AA187" s="14"/>
      <c r="AB187" s="14"/>
      <c r="AC187" s="14"/>
      <c r="AD187" s="14"/>
      <c r="AE187" s="14"/>
      <c r="AF187" s="14"/>
      <c r="AG187" s="14"/>
      <c r="AH187" s="14"/>
      <c r="AI187" s="14"/>
      <c r="AJ187" s="14"/>
      <c r="AK187" s="14"/>
      <c r="AL187" s="14"/>
      <c r="AM187" s="14"/>
    </row>
    <row r="188" spans="1:39" ht="14" x14ac:dyDescent="0.15">
      <c r="A188" s="8" t="s">
        <v>64</v>
      </c>
      <c r="B188" s="9"/>
      <c r="C188" s="9"/>
      <c r="D188" s="9"/>
      <c r="E188" s="10"/>
      <c r="F188" s="9"/>
      <c r="G188" s="52" t="str">
        <f t="shared" si="4"/>
        <v/>
      </c>
      <c r="H188" s="55" t="s">
        <v>65</v>
      </c>
      <c r="J188" s="14">
        <v>0</v>
      </c>
      <c r="K188" s="14">
        <v>0</v>
      </c>
      <c r="L188" s="14">
        <v>0</v>
      </c>
      <c r="M188" s="14">
        <v>0</v>
      </c>
      <c r="N188" s="14">
        <v>0</v>
      </c>
      <c r="O188" s="14">
        <v>0</v>
      </c>
      <c r="P188" s="14">
        <v>0</v>
      </c>
      <c r="Q188" s="14">
        <v>0</v>
      </c>
      <c r="R188" s="14">
        <v>0</v>
      </c>
      <c r="S188" s="14">
        <v>0</v>
      </c>
      <c r="T188" s="14">
        <v>0</v>
      </c>
      <c r="U188" s="14"/>
      <c r="V188" s="14"/>
      <c r="W188" s="14"/>
      <c r="X188" s="14"/>
      <c r="Y188" s="14"/>
      <c r="Z188" s="14"/>
      <c r="AA188" s="14"/>
      <c r="AB188" s="14"/>
      <c r="AC188" s="14"/>
      <c r="AD188" s="14"/>
      <c r="AE188" s="14"/>
      <c r="AF188" s="14"/>
      <c r="AG188" s="14"/>
      <c r="AH188" s="14"/>
      <c r="AI188" s="14"/>
      <c r="AJ188" s="14"/>
      <c r="AK188" s="14"/>
      <c r="AL188" s="14"/>
      <c r="AM188" s="14"/>
    </row>
    <row r="189" spans="1:39" ht="14" x14ac:dyDescent="0.15">
      <c r="A189" s="8" t="s">
        <v>64</v>
      </c>
      <c r="B189" s="9"/>
      <c r="C189" s="9"/>
      <c r="D189" s="9"/>
      <c r="E189" s="10"/>
      <c r="F189" s="9"/>
      <c r="G189" s="52" t="str">
        <f t="shared" ref="G189:G220" si="5">IF(F189=0,"",F189-SUM(J189:AM189))</f>
        <v/>
      </c>
      <c r="H189" s="55" t="s">
        <v>65</v>
      </c>
      <c r="J189" s="14">
        <v>0</v>
      </c>
      <c r="K189" s="14">
        <v>0</v>
      </c>
      <c r="L189" s="14">
        <v>0</v>
      </c>
      <c r="M189" s="14">
        <v>0</v>
      </c>
      <c r="N189" s="14">
        <v>0</v>
      </c>
      <c r="O189" s="14">
        <v>0</v>
      </c>
      <c r="P189" s="14">
        <v>0</v>
      </c>
      <c r="Q189" s="14">
        <v>0</v>
      </c>
      <c r="R189" s="14">
        <v>0</v>
      </c>
      <c r="S189" s="14">
        <v>0</v>
      </c>
      <c r="T189" s="14">
        <v>0</v>
      </c>
      <c r="U189" s="14"/>
      <c r="V189" s="14"/>
      <c r="W189" s="14"/>
      <c r="X189" s="14"/>
      <c r="Y189" s="14"/>
      <c r="Z189" s="14"/>
      <c r="AA189" s="14"/>
      <c r="AB189" s="14"/>
      <c r="AC189" s="14"/>
      <c r="AD189" s="14"/>
      <c r="AE189" s="14"/>
      <c r="AF189" s="14"/>
      <c r="AG189" s="14"/>
      <c r="AH189" s="14"/>
      <c r="AI189" s="14"/>
      <c r="AJ189" s="14"/>
      <c r="AK189" s="14"/>
      <c r="AL189" s="14"/>
      <c r="AM189" s="14"/>
    </row>
    <row r="190" spans="1:39" ht="14" x14ac:dyDescent="0.15">
      <c r="A190" s="8" t="s">
        <v>64</v>
      </c>
      <c r="B190" s="9"/>
      <c r="C190" s="9"/>
      <c r="D190" s="9"/>
      <c r="E190" s="10"/>
      <c r="F190" s="9"/>
      <c r="G190" s="52" t="str">
        <f t="shared" si="5"/>
        <v/>
      </c>
      <c r="H190" s="55" t="s">
        <v>65</v>
      </c>
      <c r="J190" s="14">
        <v>0</v>
      </c>
      <c r="K190" s="14">
        <v>0</v>
      </c>
      <c r="L190" s="14">
        <v>0</v>
      </c>
      <c r="M190" s="14">
        <v>0</v>
      </c>
      <c r="N190" s="14">
        <v>0</v>
      </c>
      <c r="O190" s="14">
        <v>0</v>
      </c>
      <c r="P190" s="14">
        <v>0</v>
      </c>
      <c r="Q190" s="14">
        <v>0</v>
      </c>
      <c r="R190" s="14">
        <v>0</v>
      </c>
      <c r="S190" s="14">
        <v>0</v>
      </c>
      <c r="T190" s="14">
        <v>0</v>
      </c>
      <c r="U190" s="14"/>
      <c r="V190" s="14"/>
      <c r="W190" s="14"/>
      <c r="X190" s="14"/>
      <c r="Y190" s="14"/>
      <c r="Z190" s="14"/>
      <c r="AA190" s="14"/>
      <c r="AB190" s="14"/>
      <c r="AC190" s="14"/>
      <c r="AD190" s="14"/>
      <c r="AE190" s="14"/>
      <c r="AF190" s="14"/>
      <c r="AG190" s="14"/>
      <c r="AH190" s="14"/>
      <c r="AI190" s="14"/>
      <c r="AJ190" s="14"/>
      <c r="AK190" s="14"/>
      <c r="AL190" s="14"/>
      <c r="AM190" s="14"/>
    </row>
    <row r="191" spans="1:39" ht="14" x14ac:dyDescent="0.15">
      <c r="A191" s="8" t="s">
        <v>64</v>
      </c>
      <c r="B191" s="9"/>
      <c r="C191" s="9"/>
      <c r="D191" s="9"/>
      <c r="E191" s="10"/>
      <c r="F191" s="9"/>
      <c r="G191" s="52" t="str">
        <f t="shared" si="5"/>
        <v/>
      </c>
      <c r="H191" s="55" t="s">
        <v>65</v>
      </c>
      <c r="J191" s="14">
        <v>0</v>
      </c>
      <c r="K191" s="14">
        <v>0</v>
      </c>
      <c r="L191" s="14">
        <v>0</v>
      </c>
      <c r="M191" s="14">
        <v>0</v>
      </c>
      <c r="N191" s="14">
        <v>0</v>
      </c>
      <c r="O191" s="14">
        <v>0</v>
      </c>
      <c r="P191" s="14">
        <v>0</v>
      </c>
      <c r="Q191" s="14">
        <v>0</v>
      </c>
      <c r="R191" s="14">
        <v>0</v>
      </c>
      <c r="S191" s="14">
        <v>0</v>
      </c>
      <c r="T191" s="14">
        <v>0</v>
      </c>
      <c r="U191" s="14"/>
      <c r="V191" s="14"/>
      <c r="W191" s="14"/>
      <c r="X191" s="14"/>
      <c r="Y191" s="14"/>
      <c r="Z191" s="14"/>
      <c r="AA191" s="14"/>
      <c r="AB191" s="14"/>
      <c r="AC191" s="14"/>
      <c r="AD191" s="14"/>
      <c r="AE191" s="14"/>
      <c r="AF191" s="14"/>
      <c r="AG191" s="14"/>
      <c r="AH191" s="14"/>
      <c r="AI191" s="14"/>
      <c r="AJ191" s="14"/>
      <c r="AK191" s="14"/>
      <c r="AL191" s="14"/>
      <c r="AM191" s="14"/>
    </row>
    <row r="192" spans="1:39" ht="14" x14ac:dyDescent="0.15">
      <c r="A192" s="8" t="s">
        <v>64</v>
      </c>
      <c r="B192" s="9"/>
      <c r="C192" s="9"/>
      <c r="D192" s="9"/>
      <c r="E192" s="10"/>
      <c r="F192" s="9"/>
      <c r="G192" s="52" t="str">
        <f t="shared" si="5"/>
        <v/>
      </c>
      <c r="H192" s="55" t="s">
        <v>65</v>
      </c>
      <c r="J192" s="14">
        <v>0</v>
      </c>
      <c r="K192" s="14">
        <v>0</v>
      </c>
      <c r="L192" s="14">
        <v>0</v>
      </c>
      <c r="M192" s="14">
        <v>0</v>
      </c>
      <c r="N192" s="14">
        <v>0</v>
      </c>
      <c r="O192" s="14">
        <v>0</v>
      </c>
      <c r="P192" s="14">
        <v>0</v>
      </c>
      <c r="Q192" s="14">
        <v>0</v>
      </c>
      <c r="R192" s="14">
        <v>0</v>
      </c>
      <c r="S192" s="14">
        <v>0</v>
      </c>
      <c r="T192" s="14">
        <v>0</v>
      </c>
      <c r="U192" s="14"/>
      <c r="V192" s="14"/>
      <c r="W192" s="14"/>
      <c r="X192" s="14"/>
      <c r="Y192" s="14"/>
      <c r="Z192" s="14"/>
      <c r="AA192" s="14"/>
      <c r="AB192" s="14"/>
      <c r="AC192" s="14"/>
      <c r="AD192" s="14"/>
      <c r="AE192" s="14"/>
      <c r="AF192" s="14"/>
      <c r="AG192" s="14"/>
      <c r="AH192" s="14"/>
      <c r="AI192" s="14"/>
      <c r="AJ192" s="14"/>
      <c r="AK192" s="14"/>
      <c r="AL192" s="14"/>
      <c r="AM192" s="14"/>
    </row>
    <row r="193" spans="1:39" ht="14" x14ac:dyDescent="0.15">
      <c r="A193" s="8" t="s">
        <v>64</v>
      </c>
      <c r="B193" s="9"/>
      <c r="C193" s="9"/>
      <c r="D193" s="9"/>
      <c r="E193" s="10"/>
      <c r="F193" s="9"/>
      <c r="G193" s="52" t="str">
        <f t="shared" si="5"/>
        <v/>
      </c>
      <c r="H193" s="55" t="s">
        <v>65</v>
      </c>
      <c r="J193" s="14">
        <v>0</v>
      </c>
      <c r="K193" s="14">
        <v>0</v>
      </c>
      <c r="L193" s="14">
        <v>0</v>
      </c>
      <c r="M193" s="14">
        <v>0</v>
      </c>
      <c r="N193" s="14">
        <v>0</v>
      </c>
      <c r="O193" s="14">
        <v>0</v>
      </c>
      <c r="P193" s="14">
        <v>0</v>
      </c>
      <c r="Q193" s="14">
        <v>0</v>
      </c>
      <c r="R193" s="14">
        <v>0</v>
      </c>
      <c r="S193" s="14">
        <v>0</v>
      </c>
      <c r="T193" s="14">
        <v>0</v>
      </c>
      <c r="U193" s="14"/>
      <c r="V193" s="14"/>
      <c r="W193" s="14"/>
      <c r="X193" s="14"/>
      <c r="Y193" s="14"/>
      <c r="Z193" s="14"/>
      <c r="AA193" s="14"/>
      <c r="AB193" s="14"/>
      <c r="AC193" s="14"/>
      <c r="AD193" s="14"/>
      <c r="AE193" s="14"/>
      <c r="AF193" s="14"/>
      <c r="AG193" s="14"/>
      <c r="AH193" s="14"/>
      <c r="AI193" s="14"/>
      <c r="AJ193" s="14"/>
      <c r="AK193" s="14"/>
      <c r="AL193" s="14"/>
      <c r="AM193" s="14"/>
    </row>
    <row r="194" spans="1:39" ht="14" x14ac:dyDescent="0.15">
      <c r="A194" s="8" t="s">
        <v>64</v>
      </c>
      <c r="B194" s="9"/>
      <c r="C194" s="9"/>
      <c r="D194" s="9"/>
      <c r="E194" s="10"/>
      <c r="F194" s="9"/>
      <c r="G194" s="52" t="str">
        <f t="shared" si="5"/>
        <v/>
      </c>
      <c r="H194" s="55" t="s">
        <v>65</v>
      </c>
      <c r="J194" s="14">
        <v>0</v>
      </c>
      <c r="K194" s="14">
        <v>0</v>
      </c>
      <c r="L194" s="14">
        <v>0</v>
      </c>
      <c r="M194" s="14">
        <v>0</v>
      </c>
      <c r="N194" s="14">
        <v>0</v>
      </c>
      <c r="O194" s="14">
        <v>0</v>
      </c>
      <c r="P194" s="14">
        <v>0</v>
      </c>
      <c r="Q194" s="14">
        <v>0</v>
      </c>
      <c r="R194" s="14">
        <v>0</v>
      </c>
      <c r="S194" s="14">
        <v>0</v>
      </c>
      <c r="T194" s="14">
        <v>0</v>
      </c>
      <c r="U194" s="14"/>
      <c r="V194" s="14"/>
      <c r="W194" s="14"/>
      <c r="X194" s="14"/>
      <c r="Y194" s="14"/>
      <c r="Z194" s="14"/>
      <c r="AA194" s="14"/>
      <c r="AB194" s="14"/>
      <c r="AC194" s="14"/>
      <c r="AD194" s="14"/>
      <c r="AE194" s="14"/>
      <c r="AF194" s="14"/>
      <c r="AG194" s="14"/>
      <c r="AH194" s="14"/>
      <c r="AI194" s="14"/>
      <c r="AJ194" s="14"/>
      <c r="AK194" s="14"/>
      <c r="AL194" s="14"/>
      <c r="AM194" s="14"/>
    </row>
    <row r="195" spans="1:39" ht="14" x14ac:dyDescent="0.15">
      <c r="A195" s="8" t="s">
        <v>64</v>
      </c>
      <c r="B195" s="9"/>
      <c r="C195" s="9"/>
      <c r="D195" s="9"/>
      <c r="E195" s="10"/>
      <c r="F195" s="9"/>
      <c r="G195" s="52" t="str">
        <f t="shared" si="5"/>
        <v/>
      </c>
      <c r="H195" s="55" t="s">
        <v>65</v>
      </c>
      <c r="J195" s="14">
        <v>0</v>
      </c>
      <c r="K195" s="14">
        <v>0</v>
      </c>
      <c r="L195" s="14">
        <v>0</v>
      </c>
      <c r="M195" s="14">
        <v>0</v>
      </c>
      <c r="N195" s="14">
        <v>0</v>
      </c>
      <c r="O195" s="14">
        <v>0</v>
      </c>
      <c r="P195" s="14">
        <v>0</v>
      </c>
      <c r="Q195" s="14">
        <v>0</v>
      </c>
      <c r="R195" s="14">
        <v>0</v>
      </c>
      <c r="S195" s="14">
        <v>0</v>
      </c>
      <c r="T195" s="14">
        <v>0</v>
      </c>
      <c r="U195" s="14"/>
      <c r="V195" s="14"/>
      <c r="W195" s="14"/>
      <c r="X195" s="14"/>
      <c r="Y195" s="14"/>
      <c r="Z195" s="14"/>
      <c r="AA195" s="14"/>
      <c r="AB195" s="14"/>
      <c r="AC195" s="14"/>
      <c r="AD195" s="14"/>
      <c r="AE195" s="14"/>
      <c r="AF195" s="14"/>
      <c r="AG195" s="14"/>
      <c r="AH195" s="14"/>
      <c r="AI195" s="14"/>
      <c r="AJ195" s="14"/>
      <c r="AK195" s="14"/>
      <c r="AL195" s="14"/>
      <c r="AM195" s="14"/>
    </row>
    <row r="196" spans="1:39" ht="14" x14ac:dyDescent="0.15">
      <c r="A196" s="8" t="s">
        <v>64</v>
      </c>
      <c r="B196" s="9"/>
      <c r="C196" s="9"/>
      <c r="D196" s="9"/>
      <c r="E196" s="10"/>
      <c r="F196" s="9"/>
      <c r="G196" s="52" t="str">
        <f t="shared" si="5"/>
        <v/>
      </c>
      <c r="H196" s="55" t="s">
        <v>65</v>
      </c>
      <c r="J196" s="14">
        <v>0</v>
      </c>
      <c r="K196" s="14">
        <v>0</v>
      </c>
      <c r="L196" s="14">
        <v>0</v>
      </c>
      <c r="M196" s="14">
        <v>0</v>
      </c>
      <c r="N196" s="14">
        <v>0</v>
      </c>
      <c r="O196" s="14">
        <v>0</v>
      </c>
      <c r="P196" s="14">
        <v>0</v>
      </c>
      <c r="Q196" s="14">
        <v>0</v>
      </c>
      <c r="R196" s="14">
        <v>0</v>
      </c>
      <c r="S196" s="14">
        <v>0</v>
      </c>
      <c r="T196" s="14">
        <v>0</v>
      </c>
      <c r="U196" s="14"/>
      <c r="V196" s="14"/>
      <c r="W196" s="14"/>
      <c r="X196" s="14"/>
      <c r="Y196" s="14"/>
      <c r="Z196" s="14"/>
      <c r="AA196" s="14"/>
      <c r="AB196" s="14"/>
      <c r="AC196" s="14"/>
      <c r="AD196" s="14"/>
      <c r="AE196" s="14"/>
      <c r="AF196" s="14"/>
      <c r="AG196" s="14"/>
      <c r="AH196" s="14"/>
      <c r="AI196" s="14"/>
      <c r="AJ196" s="14"/>
      <c r="AK196" s="14"/>
      <c r="AL196" s="14"/>
      <c r="AM196" s="14"/>
    </row>
    <row r="197" spans="1:39" ht="14" x14ac:dyDescent="0.15">
      <c r="A197" s="8" t="s">
        <v>64</v>
      </c>
      <c r="B197" s="9"/>
      <c r="C197" s="9"/>
      <c r="D197" s="9"/>
      <c r="E197" s="10"/>
      <c r="F197" s="9"/>
      <c r="G197" s="52" t="str">
        <f t="shared" si="5"/>
        <v/>
      </c>
      <c r="H197" s="55" t="s">
        <v>65</v>
      </c>
      <c r="J197" s="14">
        <v>0</v>
      </c>
      <c r="K197" s="14">
        <v>0</v>
      </c>
      <c r="L197" s="14">
        <v>0</v>
      </c>
      <c r="M197" s="14">
        <v>0</v>
      </c>
      <c r="N197" s="14">
        <v>0</v>
      </c>
      <c r="O197" s="14">
        <v>0</v>
      </c>
      <c r="P197" s="14">
        <v>0</v>
      </c>
      <c r="Q197" s="14">
        <v>0</v>
      </c>
      <c r="R197" s="14">
        <v>0</v>
      </c>
      <c r="S197" s="14">
        <v>0</v>
      </c>
      <c r="T197" s="14">
        <v>0</v>
      </c>
      <c r="U197" s="14"/>
      <c r="V197" s="14"/>
      <c r="W197" s="14"/>
      <c r="X197" s="14"/>
      <c r="Y197" s="14"/>
      <c r="Z197" s="14"/>
      <c r="AA197" s="14"/>
      <c r="AB197" s="14"/>
      <c r="AC197" s="14"/>
      <c r="AD197" s="14"/>
      <c r="AE197" s="14"/>
      <c r="AF197" s="14"/>
      <c r="AG197" s="14"/>
      <c r="AH197" s="14"/>
      <c r="AI197" s="14"/>
      <c r="AJ197" s="14"/>
      <c r="AK197" s="14"/>
      <c r="AL197" s="14"/>
      <c r="AM197" s="14"/>
    </row>
    <row r="198" spans="1:39" ht="14" x14ac:dyDescent="0.15">
      <c r="A198" s="8" t="s">
        <v>64</v>
      </c>
      <c r="B198" s="9"/>
      <c r="C198" s="9"/>
      <c r="D198" s="9"/>
      <c r="E198" s="10"/>
      <c r="F198" s="9"/>
      <c r="G198" s="52" t="str">
        <f t="shared" si="5"/>
        <v/>
      </c>
      <c r="H198" s="55" t="s">
        <v>65</v>
      </c>
      <c r="J198" s="14">
        <v>0</v>
      </c>
      <c r="K198" s="14">
        <v>0</v>
      </c>
      <c r="L198" s="14">
        <v>0</v>
      </c>
      <c r="M198" s="14">
        <v>0</v>
      </c>
      <c r="N198" s="14">
        <v>0</v>
      </c>
      <c r="O198" s="14">
        <v>0</v>
      </c>
      <c r="P198" s="14">
        <v>0</v>
      </c>
      <c r="Q198" s="14">
        <v>0</v>
      </c>
      <c r="R198" s="14">
        <v>0</v>
      </c>
      <c r="S198" s="14">
        <v>0</v>
      </c>
      <c r="T198" s="14">
        <v>0</v>
      </c>
      <c r="U198" s="14"/>
      <c r="V198" s="14"/>
      <c r="W198" s="14"/>
      <c r="X198" s="14"/>
      <c r="Y198" s="14"/>
      <c r="Z198" s="14"/>
      <c r="AA198" s="14"/>
      <c r="AB198" s="14"/>
      <c r="AC198" s="14"/>
      <c r="AD198" s="14"/>
      <c r="AE198" s="14"/>
      <c r="AF198" s="14"/>
      <c r="AG198" s="14"/>
      <c r="AH198" s="14"/>
      <c r="AI198" s="14"/>
      <c r="AJ198" s="14"/>
      <c r="AK198" s="14"/>
      <c r="AL198" s="14"/>
      <c r="AM198" s="14"/>
    </row>
    <row r="199" spans="1:39" ht="14" x14ac:dyDescent="0.15">
      <c r="A199" s="8" t="s">
        <v>64</v>
      </c>
      <c r="B199" s="9"/>
      <c r="C199" s="9"/>
      <c r="D199" s="9"/>
      <c r="E199" s="10"/>
      <c r="F199" s="9"/>
      <c r="G199" s="52" t="str">
        <f t="shared" si="5"/>
        <v/>
      </c>
      <c r="H199" s="55" t="s">
        <v>65</v>
      </c>
      <c r="J199" s="14">
        <v>0</v>
      </c>
      <c r="K199" s="14">
        <v>0</v>
      </c>
      <c r="L199" s="14">
        <v>0</v>
      </c>
      <c r="M199" s="14">
        <v>0</v>
      </c>
      <c r="N199" s="14">
        <v>0</v>
      </c>
      <c r="O199" s="14">
        <v>0</v>
      </c>
      <c r="P199" s="14">
        <v>0</v>
      </c>
      <c r="Q199" s="14">
        <v>0</v>
      </c>
      <c r="R199" s="14">
        <v>0</v>
      </c>
      <c r="S199" s="14">
        <v>0</v>
      </c>
      <c r="T199" s="14">
        <v>0</v>
      </c>
      <c r="U199" s="14"/>
      <c r="V199" s="14"/>
      <c r="W199" s="14"/>
      <c r="X199" s="14"/>
      <c r="Y199" s="14"/>
      <c r="Z199" s="14"/>
      <c r="AA199" s="14"/>
      <c r="AB199" s="14"/>
      <c r="AC199" s="14"/>
      <c r="AD199" s="14"/>
      <c r="AE199" s="14"/>
      <c r="AF199" s="14"/>
      <c r="AG199" s="14"/>
      <c r="AH199" s="14"/>
      <c r="AI199" s="14"/>
      <c r="AJ199" s="14"/>
      <c r="AK199" s="14"/>
      <c r="AL199" s="14"/>
      <c r="AM199" s="14"/>
    </row>
    <row r="200" spans="1:39" ht="14" x14ac:dyDescent="0.15">
      <c r="A200" s="8" t="s">
        <v>64</v>
      </c>
      <c r="B200" s="9"/>
      <c r="C200" s="9"/>
      <c r="D200" s="9"/>
      <c r="E200" s="10"/>
      <c r="F200" s="9"/>
      <c r="G200" s="52" t="str">
        <f t="shared" si="5"/>
        <v/>
      </c>
      <c r="H200" s="55" t="s">
        <v>65</v>
      </c>
      <c r="J200" s="14">
        <v>0</v>
      </c>
      <c r="K200" s="14">
        <v>0</v>
      </c>
      <c r="L200" s="14">
        <v>0</v>
      </c>
      <c r="M200" s="14">
        <v>0</v>
      </c>
      <c r="N200" s="14">
        <v>0</v>
      </c>
      <c r="O200" s="14">
        <v>0</v>
      </c>
      <c r="P200" s="14">
        <v>0</v>
      </c>
      <c r="Q200" s="14">
        <v>0</v>
      </c>
      <c r="R200" s="14">
        <v>0</v>
      </c>
      <c r="S200" s="14">
        <v>0</v>
      </c>
      <c r="T200" s="14">
        <v>0</v>
      </c>
      <c r="U200" s="14"/>
      <c r="V200" s="14"/>
      <c r="W200" s="14"/>
      <c r="X200" s="14"/>
      <c r="Y200" s="14"/>
      <c r="Z200" s="14"/>
      <c r="AA200" s="14"/>
      <c r="AB200" s="14"/>
      <c r="AC200" s="14"/>
      <c r="AD200" s="14"/>
      <c r="AE200" s="14"/>
      <c r="AF200" s="14"/>
      <c r="AG200" s="14"/>
      <c r="AH200" s="14"/>
      <c r="AI200" s="14"/>
      <c r="AJ200" s="14"/>
      <c r="AK200" s="14"/>
      <c r="AL200" s="14"/>
      <c r="AM200" s="14"/>
    </row>
    <row r="201" spans="1:39" ht="14" x14ac:dyDescent="0.15">
      <c r="A201" s="8" t="s">
        <v>64</v>
      </c>
      <c r="B201" s="9"/>
      <c r="C201" s="9"/>
      <c r="D201" s="9"/>
      <c r="E201" s="10"/>
      <c r="F201" s="9"/>
      <c r="G201" s="52" t="str">
        <f t="shared" si="5"/>
        <v/>
      </c>
      <c r="H201" s="55" t="s">
        <v>65</v>
      </c>
      <c r="J201" s="14">
        <v>0</v>
      </c>
      <c r="K201" s="14">
        <v>0</v>
      </c>
      <c r="L201" s="14">
        <v>0</v>
      </c>
      <c r="M201" s="14">
        <v>0</v>
      </c>
      <c r="N201" s="14">
        <v>0</v>
      </c>
      <c r="O201" s="14">
        <v>0</v>
      </c>
      <c r="P201" s="14">
        <v>0</v>
      </c>
      <c r="Q201" s="14">
        <v>0</v>
      </c>
      <c r="R201" s="14">
        <v>0</v>
      </c>
      <c r="S201" s="14">
        <v>0</v>
      </c>
      <c r="T201" s="14">
        <v>0</v>
      </c>
      <c r="U201" s="14"/>
      <c r="V201" s="14"/>
      <c r="W201" s="14"/>
      <c r="X201" s="14"/>
      <c r="Y201" s="14"/>
      <c r="Z201" s="14"/>
      <c r="AA201" s="14"/>
      <c r="AB201" s="14"/>
      <c r="AC201" s="14"/>
      <c r="AD201" s="14"/>
      <c r="AE201" s="14"/>
      <c r="AF201" s="14"/>
      <c r="AG201" s="14"/>
      <c r="AH201" s="14"/>
      <c r="AI201" s="14"/>
      <c r="AJ201" s="14"/>
      <c r="AK201" s="14"/>
      <c r="AL201" s="14"/>
      <c r="AM201" s="14"/>
    </row>
    <row r="202" spans="1:39" ht="14" x14ac:dyDescent="0.15">
      <c r="A202" s="8" t="s">
        <v>64</v>
      </c>
      <c r="B202" s="9"/>
      <c r="C202" s="9"/>
      <c r="D202" s="9"/>
      <c r="E202" s="10"/>
      <c r="F202" s="9"/>
      <c r="G202" s="52" t="str">
        <f t="shared" si="5"/>
        <v/>
      </c>
      <c r="H202" s="55" t="s">
        <v>65</v>
      </c>
      <c r="J202" s="14">
        <v>0</v>
      </c>
      <c r="K202" s="14">
        <v>0</v>
      </c>
      <c r="L202" s="14">
        <v>0</v>
      </c>
      <c r="M202" s="14">
        <v>0</v>
      </c>
      <c r="N202" s="14">
        <v>0</v>
      </c>
      <c r="O202" s="14">
        <v>0</v>
      </c>
      <c r="P202" s="14">
        <v>0</v>
      </c>
      <c r="Q202" s="14">
        <v>0</v>
      </c>
      <c r="R202" s="14">
        <v>0</v>
      </c>
      <c r="S202" s="14">
        <v>0</v>
      </c>
      <c r="T202" s="14">
        <v>0</v>
      </c>
      <c r="U202" s="14"/>
      <c r="V202" s="14"/>
      <c r="W202" s="14"/>
      <c r="X202" s="14"/>
      <c r="Y202" s="14"/>
      <c r="Z202" s="14"/>
      <c r="AA202" s="14"/>
      <c r="AB202" s="14"/>
      <c r="AC202" s="14"/>
      <c r="AD202" s="14"/>
      <c r="AE202" s="14"/>
      <c r="AF202" s="14"/>
      <c r="AG202" s="14"/>
      <c r="AH202" s="14"/>
      <c r="AI202" s="14"/>
      <c r="AJ202" s="14"/>
      <c r="AK202" s="14"/>
      <c r="AL202" s="14"/>
      <c r="AM202" s="14"/>
    </row>
    <row r="203" spans="1:39" ht="14" x14ac:dyDescent="0.15">
      <c r="A203" s="8" t="s">
        <v>64</v>
      </c>
      <c r="B203" s="9"/>
      <c r="C203" s="9"/>
      <c r="D203" s="9"/>
      <c r="E203" s="10"/>
      <c r="F203" s="9"/>
      <c r="G203" s="52" t="str">
        <f t="shared" si="5"/>
        <v/>
      </c>
      <c r="H203" s="55" t="s">
        <v>65</v>
      </c>
      <c r="J203" s="14">
        <v>0</v>
      </c>
      <c r="K203" s="14">
        <v>0</v>
      </c>
      <c r="L203" s="14">
        <v>0</v>
      </c>
      <c r="M203" s="14">
        <v>0</v>
      </c>
      <c r="N203" s="14">
        <v>0</v>
      </c>
      <c r="O203" s="14">
        <v>0</v>
      </c>
      <c r="P203" s="14">
        <v>0</v>
      </c>
      <c r="Q203" s="14">
        <v>0</v>
      </c>
      <c r="R203" s="14">
        <v>0</v>
      </c>
      <c r="S203" s="14">
        <v>0</v>
      </c>
      <c r="T203" s="14">
        <v>0</v>
      </c>
      <c r="U203" s="14"/>
      <c r="V203" s="14"/>
      <c r="W203" s="14"/>
      <c r="X203" s="14"/>
      <c r="Y203" s="14"/>
      <c r="Z203" s="14"/>
      <c r="AA203" s="14"/>
      <c r="AB203" s="14"/>
      <c r="AC203" s="14"/>
      <c r="AD203" s="14"/>
      <c r="AE203" s="14"/>
      <c r="AF203" s="14"/>
      <c r="AG203" s="14"/>
      <c r="AH203" s="14"/>
      <c r="AI203" s="14"/>
      <c r="AJ203" s="14"/>
      <c r="AK203" s="14"/>
      <c r="AL203" s="14"/>
      <c r="AM203" s="14"/>
    </row>
    <row r="204" spans="1:39" ht="14" x14ac:dyDescent="0.15">
      <c r="A204" s="8" t="s">
        <v>64</v>
      </c>
      <c r="B204" s="9"/>
      <c r="C204" s="9"/>
      <c r="D204" s="9"/>
      <c r="E204" s="10"/>
      <c r="F204" s="9"/>
      <c r="G204" s="52" t="str">
        <f t="shared" si="5"/>
        <v/>
      </c>
      <c r="H204" s="55" t="s">
        <v>65</v>
      </c>
      <c r="J204" s="14">
        <v>0</v>
      </c>
      <c r="K204" s="14">
        <v>0</v>
      </c>
      <c r="L204" s="14">
        <v>0</v>
      </c>
      <c r="M204" s="14">
        <v>0</v>
      </c>
      <c r="N204" s="14">
        <v>0</v>
      </c>
      <c r="O204" s="14">
        <v>0</v>
      </c>
      <c r="P204" s="14">
        <v>0</v>
      </c>
      <c r="Q204" s="14">
        <v>0</v>
      </c>
      <c r="R204" s="14">
        <v>0</v>
      </c>
      <c r="S204" s="14">
        <v>0</v>
      </c>
      <c r="T204" s="14">
        <v>0</v>
      </c>
      <c r="U204" s="14"/>
      <c r="V204" s="14"/>
      <c r="W204" s="14"/>
      <c r="X204" s="14"/>
      <c r="Y204" s="14"/>
      <c r="Z204" s="14"/>
      <c r="AA204" s="14"/>
      <c r="AB204" s="14"/>
      <c r="AC204" s="14"/>
      <c r="AD204" s="14"/>
      <c r="AE204" s="14"/>
      <c r="AF204" s="14"/>
      <c r="AG204" s="14"/>
      <c r="AH204" s="14"/>
      <c r="AI204" s="14"/>
      <c r="AJ204" s="14"/>
      <c r="AK204" s="14"/>
      <c r="AL204" s="14"/>
      <c r="AM204" s="14"/>
    </row>
    <row r="205" spans="1:39" ht="14" x14ac:dyDescent="0.15">
      <c r="A205" s="8" t="s">
        <v>64</v>
      </c>
      <c r="B205" s="9"/>
      <c r="C205" s="9"/>
      <c r="D205" s="9"/>
      <c r="E205" s="10"/>
      <c r="F205" s="9"/>
      <c r="G205" s="52" t="str">
        <f t="shared" si="5"/>
        <v/>
      </c>
      <c r="H205" s="55" t="s">
        <v>65</v>
      </c>
      <c r="J205" s="14">
        <v>0</v>
      </c>
      <c r="K205" s="14">
        <v>0</v>
      </c>
      <c r="L205" s="14">
        <v>0</v>
      </c>
      <c r="M205" s="14">
        <v>0</v>
      </c>
      <c r="N205" s="14">
        <v>0</v>
      </c>
      <c r="O205" s="14">
        <v>0</v>
      </c>
      <c r="P205" s="14">
        <v>0</v>
      </c>
      <c r="Q205" s="14">
        <v>0</v>
      </c>
      <c r="R205" s="14">
        <v>0</v>
      </c>
      <c r="S205" s="14">
        <v>0</v>
      </c>
      <c r="T205" s="14">
        <v>0</v>
      </c>
      <c r="U205" s="14"/>
      <c r="V205" s="14"/>
      <c r="W205" s="14"/>
      <c r="X205" s="14"/>
      <c r="Y205" s="14"/>
      <c r="Z205" s="14"/>
      <c r="AA205" s="14"/>
      <c r="AB205" s="14"/>
      <c r="AC205" s="14"/>
      <c r="AD205" s="14"/>
      <c r="AE205" s="14"/>
      <c r="AF205" s="14"/>
      <c r="AG205" s="14"/>
      <c r="AH205" s="14"/>
      <c r="AI205" s="14"/>
      <c r="AJ205" s="14"/>
      <c r="AK205" s="14"/>
      <c r="AL205" s="14"/>
      <c r="AM205" s="14"/>
    </row>
    <row r="206" spans="1:39" ht="14" x14ac:dyDescent="0.15">
      <c r="A206" s="8" t="s">
        <v>64</v>
      </c>
      <c r="B206" s="9"/>
      <c r="C206" s="9"/>
      <c r="D206" s="9"/>
      <c r="E206" s="10"/>
      <c r="F206" s="9"/>
      <c r="G206" s="52" t="str">
        <f t="shared" si="5"/>
        <v/>
      </c>
      <c r="H206" s="55" t="s">
        <v>65</v>
      </c>
      <c r="J206" s="14">
        <v>0</v>
      </c>
      <c r="K206" s="14">
        <v>0</v>
      </c>
      <c r="L206" s="14">
        <v>0</v>
      </c>
      <c r="M206" s="14">
        <v>0</v>
      </c>
      <c r="N206" s="14">
        <v>0</v>
      </c>
      <c r="O206" s="14">
        <v>0</v>
      </c>
      <c r="P206" s="14">
        <v>0</v>
      </c>
      <c r="Q206" s="14">
        <v>0</v>
      </c>
      <c r="R206" s="14">
        <v>0</v>
      </c>
      <c r="S206" s="14">
        <v>0</v>
      </c>
      <c r="T206" s="14">
        <v>0</v>
      </c>
      <c r="U206" s="14"/>
      <c r="V206" s="14"/>
      <c r="W206" s="14"/>
      <c r="X206" s="14"/>
      <c r="Y206" s="14"/>
      <c r="Z206" s="14"/>
      <c r="AA206" s="14"/>
      <c r="AB206" s="14"/>
      <c r="AC206" s="14"/>
      <c r="AD206" s="14"/>
      <c r="AE206" s="14"/>
      <c r="AF206" s="14"/>
      <c r="AG206" s="14"/>
      <c r="AH206" s="14"/>
      <c r="AI206" s="14"/>
      <c r="AJ206" s="14"/>
      <c r="AK206" s="14"/>
      <c r="AL206" s="14"/>
      <c r="AM206" s="14"/>
    </row>
    <row r="207" spans="1:39" ht="14" x14ac:dyDescent="0.15">
      <c r="A207" s="8" t="s">
        <v>66</v>
      </c>
      <c r="B207" s="9" t="s">
        <v>67</v>
      </c>
      <c r="C207" s="9" t="s">
        <v>68</v>
      </c>
      <c r="D207" s="9" t="s">
        <v>25</v>
      </c>
      <c r="E207" s="10">
        <v>1.4</v>
      </c>
      <c r="F207" s="9">
        <v>100</v>
      </c>
      <c r="G207" s="52">
        <f t="shared" si="5"/>
        <v>80</v>
      </c>
      <c r="H207" s="55" t="s">
        <v>69</v>
      </c>
      <c r="J207" s="14">
        <v>0</v>
      </c>
      <c r="K207" s="14">
        <v>0</v>
      </c>
      <c r="L207" s="14">
        <v>20</v>
      </c>
      <c r="M207" s="14">
        <v>0</v>
      </c>
      <c r="N207" s="14">
        <v>0</v>
      </c>
      <c r="O207" s="14">
        <v>0</v>
      </c>
      <c r="P207" s="14">
        <v>0</v>
      </c>
      <c r="Q207" s="14">
        <v>0</v>
      </c>
      <c r="R207" s="14">
        <v>0</v>
      </c>
      <c r="S207" s="14">
        <v>0</v>
      </c>
      <c r="T207" s="14">
        <v>0</v>
      </c>
      <c r="U207" s="14"/>
      <c r="V207" s="14"/>
      <c r="W207" s="14"/>
      <c r="X207" s="14"/>
      <c r="Y207" s="14"/>
      <c r="Z207" s="14"/>
      <c r="AA207" s="14"/>
      <c r="AB207" s="14"/>
      <c r="AC207" s="14"/>
      <c r="AD207" s="14"/>
      <c r="AE207" s="14"/>
      <c r="AF207" s="14"/>
      <c r="AG207" s="14"/>
      <c r="AH207" s="14"/>
      <c r="AI207" s="14"/>
      <c r="AJ207" s="14"/>
      <c r="AK207" s="14"/>
      <c r="AL207" s="14"/>
      <c r="AM207" s="14"/>
    </row>
    <row r="208" spans="1:39" ht="14" x14ac:dyDescent="0.15">
      <c r="A208" s="8" t="s">
        <v>66</v>
      </c>
      <c r="B208" s="9" t="s">
        <v>67</v>
      </c>
      <c r="C208" s="9" t="s">
        <v>70</v>
      </c>
      <c r="D208" s="9" t="s">
        <v>25</v>
      </c>
      <c r="E208" s="10">
        <v>1.4</v>
      </c>
      <c r="F208" s="9">
        <v>200</v>
      </c>
      <c r="G208" s="52">
        <f t="shared" si="5"/>
        <v>160</v>
      </c>
      <c r="H208" s="55" t="s">
        <v>69</v>
      </c>
      <c r="J208" s="14">
        <v>0</v>
      </c>
      <c r="K208" s="14">
        <v>0</v>
      </c>
      <c r="L208" s="14">
        <v>0</v>
      </c>
      <c r="M208" s="14">
        <v>0</v>
      </c>
      <c r="N208" s="14">
        <v>40</v>
      </c>
      <c r="O208" s="14">
        <v>0</v>
      </c>
      <c r="P208" s="14">
        <v>0</v>
      </c>
      <c r="Q208" s="14">
        <v>0</v>
      </c>
      <c r="R208" s="14">
        <v>0</v>
      </c>
      <c r="S208" s="14">
        <v>0</v>
      </c>
      <c r="T208" s="14">
        <v>0</v>
      </c>
      <c r="U208" s="14"/>
      <c r="V208" s="14"/>
      <c r="W208" s="14"/>
      <c r="X208" s="14"/>
      <c r="Y208" s="14"/>
      <c r="Z208" s="14"/>
      <c r="AA208" s="14"/>
      <c r="AB208" s="14"/>
      <c r="AC208" s="14"/>
      <c r="AD208" s="14"/>
      <c r="AE208" s="14"/>
      <c r="AF208" s="14"/>
      <c r="AG208" s="14"/>
      <c r="AH208" s="14"/>
      <c r="AI208" s="14"/>
      <c r="AJ208" s="14"/>
      <c r="AK208" s="14"/>
      <c r="AL208" s="14"/>
      <c r="AM208" s="14"/>
    </row>
    <row r="209" spans="1:39" ht="14" x14ac:dyDescent="0.15">
      <c r="A209" s="8" t="s">
        <v>66</v>
      </c>
      <c r="B209" s="9" t="s">
        <v>67</v>
      </c>
      <c r="C209" s="9" t="s">
        <v>71</v>
      </c>
      <c r="D209" s="9" t="s">
        <v>25</v>
      </c>
      <c r="E209" s="10">
        <v>1.4</v>
      </c>
      <c r="F209" s="9">
        <v>200</v>
      </c>
      <c r="G209" s="52">
        <f t="shared" si="5"/>
        <v>190</v>
      </c>
      <c r="H209" s="55" t="s">
        <v>69</v>
      </c>
      <c r="J209" s="12">
        <v>10</v>
      </c>
      <c r="K209" s="12">
        <v>0</v>
      </c>
      <c r="L209" s="12">
        <v>0</v>
      </c>
      <c r="M209" s="12">
        <v>0</v>
      </c>
      <c r="N209" s="12">
        <v>0</v>
      </c>
      <c r="O209" s="12">
        <v>0</v>
      </c>
      <c r="P209" s="12">
        <v>0</v>
      </c>
      <c r="Q209" s="12">
        <v>0</v>
      </c>
      <c r="R209" s="12">
        <v>0</v>
      </c>
      <c r="S209" s="12">
        <v>0</v>
      </c>
      <c r="T209" s="12">
        <v>0</v>
      </c>
      <c r="U209" s="12"/>
      <c r="V209" s="12"/>
      <c r="W209" s="12"/>
      <c r="X209" s="12"/>
      <c r="Y209" s="12"/>
      <c r="Z209" s="12"/>
      <c r="AA209" s="12"/>
      <c r="AB209" s="12"/>
      <c r="AC209" s="12"/>
      <c r="AD209" s="12"/>
      <c r="AE209" s="12"/>
      <c r="AF209" s="12"/>
      <c r="AG209" s="12"/>
      <c r="AH209" s="12"/>
      <c r="AI209" s="12"/>
      <c r="AJ209" s="12"/>
      <c r="AK209" s="12"/>
      <c r="AL209" s="12"/>
      <c r="AM209" s="12"/>
    </row>
    <row r="210" spans="1:39" ht="14" x14ac:dyDescent="0.15">
      <c r="A210" s="8" t="s">
        <v>66</v>
      </c>
      <c r="B210" s="9" t="s">
        <v>72</v>
      </c>
      <c r="C210" s="9" t="s">
        <v>73</v>
      </c>
      <c r="D210" s="9" t="s">
        <v>25</v>
      </c>
      <c r="E210" s="10">
        <v>1.4</v>
      </c>
      <c r="F210" s="9">
        <v>50</v>
      </c>
      <c r="G210" s="52">
        <f t="shared" si="5"/>
        <v>40</v>
      </c>
      <c r="H210" s="55" t="s">
        <v>69</v>
      </c>
      <c r="J210" s="14">
        <v>0</v>
      </c>
      <c r="K210" s="14">
        <v>0</v>
      </c>
      <c r="L210" s="14">
        <v>10</v>
      </c>
      <c r="M210" s="14">
        <v>0</v>
      </c>
      <c r="N210" s="14">
        <v>0</v>
      </c>
      <c r="O210" s="14">
        <v>0</v>
      </c>
      <c r="P210" s="14">
        <v>0</v>
      </c>
      <c r="Q210" s="14">
        <v>0</v>
      </c>
      <c r="R210" s="14">
        <v>0</v>
      </c>
      <c r="S210" s="14">
        <v>0</v>
      </c>
      <c r="T210" s="14">
        <v>0</v>
      </c>
      <c r="U210" s="14"/>
      <c r="V210" s="14"/>
      <c r="W210" s="14"/>
      <c r="X210" s="14"/>
      <c r="Y210" s="14"/>
      <c r="Z210" s="14"/>
      <c r="AA210" s="14"/>
      <c r="AB210" s="14"/>
      <c r="AC210" s="14"/>
      <c r="AD210" s="14"/>
      <c r="AE210" s="14"/>
      <c r="AF210" s="14"/>
      <c r="AG210" s="14"/>
      <c r="AH210" s="14"/>
      <c r="AI210" s="14"/>
      <c r="AJ210" s="14"/>
      <c r="AK210" s="14"/>
      <c r="AL210" s="14"/>
      <c r="AM210" s="14"/>
    </row>
    <row r="211" spans="1:39" ht="14" x14ac:dyDescent="0.15">
      <c r="A211" s="8" t="s">
        <v>66</v>
      </c>
      <c r="B211" s="9" t="s">
        <v>74</v>
      </c>
      <c r="C211" s="9" t="s">
        <v>75</v>
      </c>
      <c r="D211" s="9" t="s">
        <v>49</v>
      </c>
      <c r="E211" s="10">
        <v>1.5</v>
      </c>
      <c r="F211" s="9">
        <v>50</v>
      </c>
      <c r="G211" s="52">
        <f t="shared" si="5"/>
        <v>5</v>
      </c>
      <c r="H211" s="55" t="s">
        <v>69</v>
      </c>
      <c r="J211" s="14">
        <v>15</v>
      </c>
      <c r="K211" s="14">
        <v>0</v>
      </c>
      <c r="L211" s="14">
        <v>5</v>
      </c>
      <c r="M211" s="14">
        <v>0</v>
      </c>
      <c r="N211" s="14">
        <v>25</v>
      </c>
      <c r="O211" s="14">
        <v>0</v>
      </c>
      <c r="P211" s="14">
        <v>0</v>
      </c>
      <c r="Q211" s="14">
        <v>0</v>
      </c>
      <c r="R211" s="14">
        <v>0</v>
      </c>
      <c r="S211" s="14">
        <v>0</v>
      </c>
      <c r="T211" s="14">
        <v>0</v>
      </c>
      <c r="U211" s="14"/>
      <c r="V211" s="14"/>
      <c r="W211" s="14"/>
      <c r="X211" s="14"/>
      <c r="Y211" s="14"/>
      <c r="Z211" s="14"/>
      <c r="AA211" s="14"/>
      <c r="AB211" s="14"/>
      <c r="AC211" s="14"/>
      <c r="AD211" s="14"/>
      <c r="AE211" s="14"/>
      <c r="AF211" s="14"/>
      <c r="AG211" s="14"/>
      <c r="AH211" s="14"/>
      <c r="AI211" s="14"/>
      <c r="AJ211" s="14"/>
      <c r="AK211" s="14"/>
      <c r="AL211" s="14"/>
      <c r="AM211" s="14"/>
    </row>
    <row r="212" spans="1:39" ht="14" x14ac:dyDescent="0.15">
      <c r="A212" s="8" t="s">
        <v>66</v>
      </c>
      <c r="B212" s="9"/>
      <c r="C212" s="9"/>
      <c r="D212" s="9"/>
      <c r="E212" s="10"/>
      <c r="F212" s="9"/>
      <c r="G212" s="52" t="str">
        <f t="shared" si="5"/>
        <v/>
      </c>
      <c r="H212" s="55" t="s">
        <v>69</v>
      </c>
      <c r="J212" s="14">
        <v>0</v>
      </c>
      <c r="K212" s="14">
        <v>0</v>
      </c>
      <c r="L212" s="14">
        <v>0</v>
      </c>
      <c r="M212" s="14">
        <v>0</v>
      </c>
      <c r="N212" s="14">
        <v>0</v>
      </c>
      <c r="O212" s="14">
        <v>0</v>
      </c>
      <c r="P212" s="14">
        <v>0</v>
      </c>
      <c r="Q212" s="14">
        <v>0</v>
      </c>
      <c r="R212" s="14">
        <v>0</v>
      </c>
      <c r="S212" s="14">
        <v>0</v>
      </c>
      <c r="T212" s="14">
        <v>0</v>
      </c>
      <c r="U212" s="14"/>
      <c r="V212" s="14"/>
      <c r="W212" s="14"/>
      <c r="X212" s="14"/>
      <c r="Y212" s="14"/>
      <c r="Z212" s="14"/>
      <c r="AA212" s="14"/>
      <c r="AB212" s="14"/>
      <c r="AC212" s="14"/>
      <c r="AD212" s="14"/>
      <c r="AE212" s="14"/>
      <c r="AF212" s="14"/>
      <c r="AG212" s="14"/>
      <c r="AH212" s="14"/>
      <c r="AI212" s="14"/>
      <c r="AJ212" s="14"/>
      <c r="AK212" s="14"/>
      <c r="AL212" s="14"/>
      <c r="AM212" s="14"/>
    </row>
    <row r="213" spans="1:39" ht="14" x14ac:dyDescent="0.15">
      <c r="A213" s="8" t="s">
        <v>66</v>
      </c>
      <c r="B213" s="9"/>
      <c r="C213" s="9"/>
      <c r="D213" s="9"/>
      <c r="E213" s="10"/>
      <c r="F213" s="9"/>
      <c r="G213" s="52" t="str">
        <f t="shared" si="5"/>
        <v/>
      </c>
      <c r="H213" s="55" t="s">
        <v>69</v>
      </c>
      <c r="J213" s="14">
        <v>0</v>
      </c>
      <c r="K213" s="14">
        <v>0</v>
      </c>
      <c r="L213" s="14">
        <v>0</v>
      </c>
      <c r="M213" s="14">
        <v>0</v>
      </c>
      <c r="N213" s="14">
        <v>0</v>
      </c>
      <c r="O213" s="14">
        <v>0</v>
      </c>
      <c r="P213" s="14">
        <v>0</v>
      </c>
      <c r="Q213" s="14">
        <v>0</v>
      </c>
      <c r="R213" s="14">
        <v>0</v>
      </c>
      <c r="S213" s="14">
        <v>0</v>
      </c>
      <c r="T213" s="14">
        <v>0</v>
      </c>
      <c r="U213" s="14"/>
      <c r="V213" s="14"/>
      <c r="W213" s="14"/>
      <c r="X213" s="14"/>
      <c r="Y213" s="14"/>
      <c r="Z213" s="14"/>
      <c r="AA213" s="14"/>
      <c r="AB213" s="14"/>
      <c r="AC213" s="14"/>
      <c r="AD213" s="14"/>
      <c r="AE213" s="14"/>
      <c r="AF213" s="14"/>
      <c r="AG213" s="14"/>
      <c r="AH213" s="14"/>
      <c r="AI213" s="14"/>
      <c r="AJ213" s="14"/>
      <c r="AK213" s="14"/>
      <c r="AL213" s="14"/>
      <c r="AM213" s="14"/>
    </row>
    <row r="214" spans="1:39" ht="14" x14ac:dyDescent="0.15">
      <c r="A214" s="8" t="s">
        <v>66</v>
      </c>
      <c r="B214" s="9"/>
      <c r="C214" s="9"/>
      <c r="D214" s="9"/>
      <c r="E214" s="10"/>
      <c r="F214" s="9"/>
      <c r="G214" s="52" t="str">
        <f t="shared" si="5"/>
        <v/>
      </c>
      <c r="H214" s="55" t="s">
        <v>69</v>
      </c>
      <c r="J214" s="14">
        <v>0</v>
      </c>
      <c r="K214" s="14">
        <v>0</v>
      </c>
      <c r="L214" s="14">
        <v>0</v>
      </c>
      <c r="M214" s="14">
        <v>0</v>
      </c>
      <c r="N214" s="14">
        <v>0</v>
      </c>
      <c r="O214" s="14">
        <v>0</v>
      </c>
      <c r="P214" s="14">
        <v>0</v>
      </c>
      <c r="Q214" s="14">
        <v>0</v>
      </c>
      <c r="R214" s="14">
        <v>0</v>
      </c>
      <c r="S214" s="14">
        <v>0</v>
      </c>
      <c r="T214" s="14">
        <v>0</v>
      </c>
      <c r="U214" s="14"/>
      <c r="V214" s="14"/>
      <c r="W214" s="14"/>
      <c r="X214" s="14"/>
      <c r="Y214" s="14"/>
      <c r="Z214" s="14"/>
      <c r="AA214" s="14"/>
      <c r="AB214" s="14"/>
      <c r="AC214" s="14"/>
      <c r="AD214" s="14"/>
      <c r="AE214" s="14"/>
      <c r="AF214" s="14"/>
      <c r="AG214" s="14"/>
      <c r="AH214" s="14"/>
      <c r="AI214" s="14"/>
      <c r="AJ214" s="14"/>
      <c r="AK214" s="14"/>
      <c r="AL214" s="14"/>
      <c r="AM214" s="14"/>
    </row>
    <row r="215" spans="1:39" ht="14" x14ac:dyDescent="0.15">
      <c r="A215" s="8" t="s">
        <v>66</v>
      </c>
      <c r="B215" s="9"/>
      <c r="C215" s="9"/>
      <c r="D215" s="9"/>
      <c r="E215" s="10"/>
      <c r="F215" s="9"/>
      <c r="G215" s="52" t="str">
        <f t="shared" si="5"/>
        <v/>
      </c>
      <c r="H215" s="55" t="s">
        <v>69</v>
      </c>
      <c r="J215" s="14">
        <v>0</v>
      </c>
      <c r="K215" s="14">
        <v>0</v>
      </c>
      <c r="L215" s="14">
        <v>0</v>
      </c>
      <c r="M215" s="14">
        <v>0</v>
      </c>
      <c r="N215" s="14">
        <v>0</v>
      </c>
      <c r="O215" s="14">
        <v>0</v>
      </c>
      <c r="P215" s="14">
        <v>0</v>
      </c>
      <c r="Q215" s="14">
        <v>0</v>
      </c>
      <c r="R215" s="14">
        <v>0</v>
      </c>
      <c r="S215" s="14">
        <v>0</v>
      </c>
      <c r="T215" s="14">
        <v>0</v>
      </c>
      <c r="U215" s="14"/>
      <c r="V215" s="14"/>
      <c r="W215" s="14"/>
      <c r="X215" s="14"/>
      <c r="Y215" s="14"/>
      <c r="Z215" s="14"/>
      <c r="AA215" s="14"/>
      <c r="AB215" s="14"/>
      <c r="AC215" s="14"/>
      <c r="AD215" s="14"/>
      <c r="AE215" s="14"/>
      <c r="AF215" s="14"/>
      <c r="AG215" s="14"/>
      <c r="AH215" s="14"/>
      <c r="AI215" s="14"/>
      <c r="AJ215" s="14"/>
      <c r="AK215" s="14"/>
      <c r="AL215" s="14"/>
      <c r="AM215" s="14"/>
    </row>
    <row r="216" spans="1:39" ht="14" x14ac:dyDescent="0.15">
      <c r="A216" s="8" t="s">
        <v>66</v>
      </c>
      <c r="B216" s="9"/>
      <c r="C216" s="9"/>
      <c r="D216" s="9"/>
      <c r="E216" s="10"/>
      <c r="F216" s="9"/>
      <c r="G216" s="52" t="str">
        <f t="shared" si="5"/>
        <v/>
      </c>
      <c r="H216" s="55" t="s">
        <v>69</v>
      </c>
      <c r="J216" s="14">
        <v>0</v>
      </c>
      <c r="K216" s="14">
        <v>0</v>
      </c>
      <c r="L216" s="14">
        <v>0</v>
      </c>
      <c r="M216" s="14">
        <v>0</v>
      </c>
      <c r="N216" s="14">
        <v>0</v>
      </c>
      <c r="O216" s="14">
        <v>0</v>
      </c>
      <c r="P216" s="14">
        <v>0</v>
      </c>
      <c r="Q216" s="14">
        <v>0</v>
      </c>
      <c r="R216" s="14">
        <v>0</v>
      </c>
      <c r="S216" s="14">
        <v>0</v>
      </c>
      <c r="T216" s="14">
        <v>0</v>
      </c>
      <c r="U216" s="14"/>
      <c r="V216" s="14"/>
      <c r="W216" s="14"/>
      <c r="X216" s="14"/>
      <c r="Y216" s="14"/>
      <c r="Z216" s="14"/>
      <c r="AA216" s="14"/>
      <c r="AB216" s="14"/>
      <c r="AC216" s="14"/>
      <c r="AD216" s="14"/>
      <c r="AE216" s="14"/>
      <c r="AF216" s="14"/>
      <c r="AG216" s="14"/>
      <c r="AH216" s="14"/>
      <c r="AI216" s="14"/>
      <c r="AJ216" s="14"/>
      <c r="AK216" s="14"/>
      <c r="AL216" s="14"/>
      <c r="AM216" s="14"/>
    </row>
    <row r="217" spans="1:39" ht="14" x14ac:dyDescent="0.15">
      <c r="A217" s="8" t="s">
        <v>66</v>
      </c>
      <c r="B217" s="9"/>
      <c r="C217" s="9"/>
      <c r="D217" s="9"/>
      <c r="E217" s="10"/>
      <c r="F217" s="9"/>
      <c r="G217" s="52" t="str">
        <f t="shared" si="5"/>
        <v/>
      </c>
      <c r="H217" s="55" t="s">
        <v>69</v>
      </c>
      <c r="J217" s="14">
        <v>0</v>
      </c>
      <c r="K217" s="14">
        <v>0</v>
      </c>
      <c r="L217" s="14">
        <v>0</v>
      </c>
      <c r="M217" s="14">
        <v>0</v>
      </c>
      <c r="N217" s="14">
        <v>0</v>
      </c>
      <c r="O217" s="14">
        <v>0</v>
      </c>
      <c r="P217" s="14">
        <v>0</v>
      </c>
      <c r="Q217" s="14">
        <v>0</v>
      </c>
      <c r="R217" s="14">
        <v>0</v>
      </c>
      <c r="S217" s="14">
        <v>0</v>
      </c>
      <c r="T217" s="14">
        <v>0</v>
      </c>
      <c r="U217" s="14"/>
      <c r="V217" s="14"/>
      <c r="W217" s="14"/>
      <c r="X217" s="14"/>
      <c r="Y217" s="14"/>
      <c r="Z217" s="14"/>
      <c r="AA217" s="14"/>
      <c r="AB217" s="14"/>
      <c r="AC217" s="14"/>
      <c r="AD217" s="14"/>
      <c r="AE217" s="14"/>
      <c r="AF217" s="14"/>
      <c r="AG217" s="14"/>
      <c r="AH217" s="14"/>
      <c r="AI217" s="14"/>
      <c r="AJ217" s="14"/>
      <c r="AK217" s="14"/>
      <c r="AL217" s="14"/>
      <c r="AM217" s="14"/>
    </row>
    <row r="218" spans="1:39" ht="14" x14ac:dyDescent="0.15">
      <c r="A218" s="8" t="s">
        <v>66</v>
      </c>
      <c r="B218" s="9"/>
      <c r="C218" s="9"/>
      <c r="D218" s="9"/>
      <c r="E218" s="10"/>
      <c r="F218" s="9"/>
      <c r="G218" s="52" t="str">
        <f t="shared" si="5"/>
        <v/>
      </c>
      <c r="H218" s="55" t="s">
        <v>69</v>
      </c>
      <c r="J218" s="14">
        <v>0</v>
      </c>
      <c r="K218" s="14">
        <v>0</v>
      </c>
      <c r="L218" s="14">
        <v>0</v>
      </c>
      <c r="M218" s="14">
        <v>0</v>
      </c>
      <c r="N218" s="14">
        <v>0</v>
      </c>
      <c r="O218" s="14">
        <v>0</v>
      </c>
      <c r="P218" s="14">
        <v>0</v>
      </c>
      <c r="Q218" s="14">
        <v>0</v>
      </c>
      <c r="R218" s="14">
        <v>0</v>
      </c>
      <c r="S218" s="14">
        <v>0</v>
      </c>
      <c r="T218" s="14">
        <v>0</v>
      </c>
      <c r="U218" s="14"/>
      <c r="V218" s="14"/>
      <c r="W218" s="14"/>
      <c r="X218" s="14"/>
      <c r="Y218" s="14"/>
      <c r="Z218" s="14"/>
      <c r="AA218" s="14"/>
      <c r="AB218" s="14"/>
      <c r="AC218" s="14"/>
      <c r="AD218" s="14"/>
      <c r="AE218" s="14"/>
      <c r="AF218" s="14"/>
      <c r="AG218" s="14"/>
      <c r="AH218" s="14"/>
      <c r="AI218" s="14"/>
      <c r="AJ218" s="14"/>
      <c r="AK218" s="14"/>
      <c r="AL218" s="14"/>
      <c r="AM218" s="14"/>
    </row>
    <row r="219" spans="1:39" ht="14" x14ac:dyDescent="0.15">
      <c r="A219" s="8" t="s">
        <v>66</v>
      </c>
      <c r="B219" s="9"/>
      <c r="C219" s="9"/>
      <c r="D219" s="9"/>
      <c r="E219" s="10"/>
      <c r="F219" s="9"/>
      <c r="G219" s="52" t="str">
        <f t="shared" si="5"/>
        <v/>
      </c>
      <c r="H219" s="55" t="s">
        <v>69</v>
      </c>
      <c r="J219" s="14">
        <v>0</v>
      </c>
      <c r="K219" s="14">
        <v>0</v>
      </c>
      <c r="L219" s="14">
        <v>0</v>
      </c>
      <c r="M219" s="14">
        <v>0</v>
      </c>
      <c r="N219" s="14">
        <v>0</v>
      </c>
      <c r="O219" s="14">
        <v>0</v>
      </c>
      <c r="P219" s="14">
        <v>0</v>
      </c>
      <c r="Q219" s="14">
        <v>0</v>
      </c>
      <c r="R219" s="14">
        <v>0</v>
      </c>
      <c r="S219" s="14">
        <v>0</v>
      </c>
      <c r="T219" s="14">
        <v>0</v>
      </c>
      <c r="U219" s="14"/>
      <c r="V219" s="14"/>
      <c r="W219" s="14"/>
      <c r="X219" s="14"/>
      <c r="Y219" s="14"/>
      <c r="Z219" s="14"/>
      <c r="AA219" s="14"/>
      <c r="AB219" s="14"/>
      <c r="AC219" s="14"/>
      <c r="AD219" s="14"/>
      <c r="AE219" s="14"/>
      <c r="AF219" s="14"/>
      <c r="AG219" s="14"/>
      <c r="AH219" s="14"/>
      <c r="AI219" s="14"/>
      <c r="AJ219" s="14"/>
      <c r="AK219" s="14"/>
      <c r="AL219" s="14"/>
      <c r="AM219" s="14"/>
    </row>
    <row r="220" spans="1:39" ht="14" x14ac:dyDescent="0.15">
      <c r="A220" s="8" t="s">
        <v>66</v>
      </c>
      <c r="B220" s="9"/>
      <c r="C220" s="9"/>
      <c r="D220" s="9"/>
      <c r="E220" s="10"/>
      <c r="F220" s="9"/>
      <c r="G220" s="52" t="str">
        <f t="shared" si="5"/>
        <v/>
      </c>
      <c r="H220" s="55" t="s">
        <v>69</v>
      </c>
      <c r="J220" s="14">
        <v>0</v>
      </c>
      <c r="K220" s="14">
        <v>0</v>
      </c>
      <c r="L220" s="14">
        <v>0</v>
      </c>
      <c r="M220" s="14">
        <v>0</v>
      </c>
      <c r="N220" s="14">
        <v>0</v>
      </c>
      <c r="O220" s="14">
        <v>0</v>
      </c>
      <c r="P220" s="14">
        <v>0</v>
      </c>
      <c r="Q220" s="14">
        <v>0</v>
      </c>
      <c r="R220" s="14">
        <v>0</v>
      </c>
      <c r="S220" s="14">
        <v>0</v>
      </c>
      <c r="T220" s="14">
        <v>0</v>
      </c>
      <c r="U220" s="14"/>
      <c r="V220" s="14"/>
      <c r="W220" s="14"/>
      <c r="X220" s="14"/>
      <c r="Y220" s="14"/>
      <c r="Z220" s="14"/>
      <c r="AA220" s="14"/>
      <c r="AB220" s="14"/>
      <c r="AC220" s="14"/>
      <c r="AD220" s="14"/>
      <c r="AE220" s="14"/>
      <c r="AF220" s="14"/>
      <c r="AG220" s="14"/>
      <c r="AH220" s="14"/>
      <c r="AI220" s="14"/>
      <c r="AJ220" s="14"/>
      <c r="AK220" s="14"/>
      <c r="AL220" s="14"/>
      <c r="AM220" s="14"/>
    </row>
    <row r="221" spans="1:39" ht="14" x14ac:dyDescent="0.15">
      <c r="A221" s="8" t="s">
        <v>66</v>
      </c>
      <c r="B221" s="9"/>
      <c r="C221" s="9"/>
      <c r="D221" s="9"/>
      <c r="E221" s="10"/>
      <c r="F221" s="9"/>
      <c r="G221" s="52" t="str">
        <f t="shared" ref="G221:G252" si="6">IF(F221=0,"",F221-SUM(J221:AM221))</f>
        <v/>
      </c>
      <c r="H221" s="55" t="s">
        <v>69</v>
      </c>
      <c r="J221" s="14">
        <v>0</v>
      </c>
      <c r="K221" s="14">
        <v>0</v>
      </c>
      <c r="L221" s="14">
        <v>0</v>
      </c>
      <c r="M221" s="14">
        <v>0</v>
      </c>
      <c r="N221" s="14">
        <v>0</v>
      </c>
      <c r="O221" s="14">
        <v>0</v>
      </c>
      <c r="P221" s="14">
        <v>0</v>
      </c>
      <c r="Q221" s="14">
        <v>0</v>
      </c>
      <c r="R221" s="14">
        <v>0</v>
      </c>
      <c r="S221" s="14">
        <v>0</v>
      </c>
      <c r="T221" s="14">
        <v>0</v>
      </c>
      <c r="U221" s="14"/>
      <c r="V221" s="14"/>
      <c r="W221" s="14"/>
      <c r="X221" s="14"/>
      <c r="Y221" s="14"/>
      <c r="Z221" s="14"/>
      <c r="AA221" s="14"/>
      <c r="AB221" s="14"/>
      <c r="AC221" s="14"/>
      <c r="AD221" s="14"/>
      <c r="AE221" s="14"/>
      <c r="AF221" s="14"/>
      <c r="AG221" s="14"/>
      <c r="AH221" s="14"/>
      <c r="AI221" s="14"/>
      <c r="AJ221" s="14"/>
      <c r="AK221" s="14"/>
      <c r="AL221" s="14"/>
      <c r="AM221" s="14"/>
    </row>
    <row r="222" spans="1:39" ht="14" x14ac:dyDescent="0.15">
      <c r="A222" s="8" t="s">
        <v>66</v>
      </c>
      <c r="B222" s="9"/>
      <c r="C222" s="9"/>
      <c r="D222" s="9"/>
      <c r="E222" s="10"/>
      <c r="F222" s="9"/>
      <c r="G222" s="52" t="str">
        <f t="shared" si="6"/>
        <v/>
      </c>
      <c r="H222" s="55" t="s">
        <v>69</v>
      </c>
      <c r="J222" s="14">
        <v>0</v>
      </c>
      <c r="K222" s="14">
        <v>0</v>
      </c>
      <c r="L222" s="14">
        <v>0</v>
      </c>
      <c r="M222" s="14">
        <v>0</v>
      </c>
      <c r="N222" s="14">
        <v>0</v>
      </c>
      <c r="O222" s="14">
        <v>0</v>
      </c>
      <c r="P222" s="14">
        <v>0</v>
      </c>
      <c r="Q222" s="14">
        <v>0</v>
      </c>
      <c r="R222" s="14">
        <v>0</v>
      </c>
      <c r="S222" s="14">
        <v>0</v>
      </c>
      <c r="T222" s="14">
        <v>0</v>
      </c>
      <c r="U222" s="14"/>
      <c r="V222" s="14"/>
      <c r="W222" s="14"/>
      <c r="X222" s="14"/>
      <c r="Y222" s="14"/>
      <c r="Z222" s="14"/>
      <c r="AA222" s="14"/>
      <c r="AB222" s="14"/>
      <c r="AC222" s="14"/>
      <c r="AD222" s="14"/>
      <c r="AE222" s="14"/>
      <c r="AF222" s="14"/>
      <c r="AG222" s="14"/>
      <c r="AH222" s="14"/>
      <c r="AI222" s="14"/>
      <c r="AJ222" s="14"/>
      <c r="AK222" s="14"/>
      <c r="AL222" s="14"/>
      <c r="AM222" s="14"/>
    </row>
    <row r="223" spans="1:39" ht="14" x14ac:dyDescent="0.15">
      <c r="A223" s="8" t="s">
        <v>66</v>
      </c>
      <c r="B223" s="9"/>
      <c r="C223" s="9"/>
      <c r="D223" s="9"/>
      <c r="E223" s="10"/>
      <c r="F223" s="9"/>
      <c r="G223" s="52" t="str">
        <f t="shared" si="6"/>
        <v/>
      </c>
      <c r="H223" s="55" t="s">
        <v>69</v>
      </c>
      <c r="J223" s="14">
        <v>0</v>
      </c>
      <c r="K223" s="14">
        <v>0</v>
      </c>
      <c r="L223" s="14">
        <v>0</v>
      </c>
      <c r="M223" s="14">
        <v>0</v>
      </c>
      <c r="N223" s="14">
        <v>0</v>
      </c>
      <c r="O223" s="14">
        <v>0</v>
      </c>
      <c r="P223" s="14">
        <v>0</v>
      </c>
      <c r="Q223" s="14">
        <v>0</v>
      </c>
      <c r="R223" s="14">
        <v>0</v>
      </c>
      <c r="S223" s="14">
        <v>0</v>
      </c>
      <c r="T223" s="14">
        <v>0</v>
      </c>
      <c r="U223" s="14"/>
      <c r="V223" s="14"/>
      <c r="W223" s="14"/>
      <c r="X223" s="14"/>
      <c r="Y223" s="14"/>
      <c r="Z223" s="14"/>
      <c r="AA223" s="14"/>
      <c r="AB223" s="14"/>
      <c r="AC223" s="14"/>
      <c r="AD223" s="14"/>
      <c r="AE223" s="14"/>
      <c r="AF223" s="14"/>
      <c r="AG223" s="14"/>
      <c r="AH223" s="14"/>
      <c r="AI223" s="14"/>
      <c r="AJ223" s="14"/>
      <c r="AK223" s="14"/>
      <c r="AL223" s="14"/>
      <c r="AM223" s="14"/>
    </row>
    <row r="224" spans="1:39" ht="14" x14ac:dyDescent="0.15">
      <c r="A224" s="8" t="s">
        <v>66</v>
      </c>
      <c r="B224" s="9"/>
      <c r="C224" s="9"/>
      <c r="D224" s="9"/>
      <c r="E224" s="10"/>
      <c r="F224" s="9"/>
      <c r="G224" s="52" t="str">
        <f t="shared" si="6"/>
        <v/>
      </c>
      <c r="H224" s="55" t="s">
        <v>69</v>
      </c>
      <c r="J224" s="14">
        <v>0</v>
      </c>
      <c r="K224" s="14">
        <v>0</v>
      </c>
      <c r="L224" s="14">
        <v>0</v>
      </c>
      <c r="M224" s="14">
        <v>0</v>
      </c>
      <c r="N224" s="14">
        <v>0</v>
      </c>
      <c r="O224" s="14">
        <v>0</v>
      </c>
      <c r="P224" s="14">
        <v>0</v>
      </c>
      <c r="Q224" s="14">
        <v>0</v>
      </c>
      <c r="R224" s="14">
        <v>0</v>
      </c>
      <c r="S224" s="14">
        <v>0</v>
      </c>
      <c r="T224" s="14">
        <v>0</v>
      </c>
      <c r="U224" s="14"/>
      <c r="V224" s="14"/>
      <c r="W224" s="14"/>
      <c r="X224" s="14"/>
      <c r="Y224" s="14"/>
      <c r="Z224" s="14"/>
      <c r="AA224" s="14"/>
      <c r="AB224" s="14"/>
      <c r="AC224" s="14"/>
      <c r="AD224" s="14"/>
      <c r="AE224" s="14"/>
      <c r="AF224" s="14"/>
      <c r="AG224" s="14"/>
      <c r="AH224" s="14"/>
      <c r="AI224" s="14"/>
      <c r="AJ224" s="14"/>
      <c r="AK224" s="14"/>
      <c r="AL224" s="14"/>
      <c r="AM224" s="14"/>
    </row>
    <row r="225" spans="1:39" ht="14" x14ac:dyDescent="0.15">
      <c r="A225" s="8" t="s">
        <v>66</v>
      </c>
      <c r="B225" s="9"/>
      <c r="C225" s="9"/>
      <c r="D225" s="9"/>
      <c r="E225" s="10"/>
      <c r="F225" s="9"/>
      <c r="G225" s="52" t="str">
        <f t="shared" si="6"/>
        <v/>
      </c>
      <c r="H225" s="55" t="s">
        <v>69</v>
      </c>
      <c r="J225" s="12">
        <v>0</v>
      </c>
      <c r="K225" s="12">
        <v>0</v>
      </c>
      <c r="L225" s="12">
        <v>0</v>
      </c>
      <c r="M225" s="12">
        <v>0</v>
      </c>
      <c r="N225" s="12">
        <v>0</v>
      </c>
      <c r="O225" s="12">
        <v>0</v>
      </c>
      <c r="P225" s="12">
        <v>0</v>
      </c>
      <c r="Q225" s="12">
        <v>0</v>
      </c>
      <c r="R225" s="12">
        <v>0</v>
      </c>
      <c r="S225" s="12">
        <v>0</v>
      </c>
      <c r="T225" s="12">
        <v>0</v>
      </c>
      <c r="U225" s="12"/>
      <c r="V225" s="12"/>
      <c r="W225" s="12"/>
      <c r="X225" s="12"/>
      <c r="Y225" s="12"/>
      <c r="Z225" s="12"/>
      <c r="AA225" s="12"/>
      <c r="AB225" s="12"/>
      <c r="AC225" s="12"/>
      <c r="AD225" s="12"/>
      <c r="AE225" s="12"/>
      <c r="AF225" s="12"/>
      <c r="AG225" s="12"/>
      <c r="AH225" s="12"/>
      <c r="AI225" s="12"/>
      <c r="AJ225" s="12"/>
      <c r="AK225" s="12"/>
      <c r="AL225" s="12"/>
      <c r="AM225" s="12"/>
    </row>
    <row r="226" spans="1:39" ht="14" x14ac:dyDescent="0.15">
      <c r="A226" s="8" t="s">
        <v>66</v>
      </c>
      <c r="B226" s="9"/>
      <c r="C226" s="9"/>
      <c r="D226" s="9"/>
      <c r="E226" s="10"/>
      <c r="F226" s="9"/>
      <c r="G226" s="52" t="str">
        <f t="shared" si="6"/>
        <v/>
      </c>
      <c r="H226" s="55" t="s">
        <v>69</v>
      </c>
      <c r="J226" s="14">
        <v>0</v>
      </c>
      <c r="K226" s="14">
        <v>0</v>
      </c>
      <c r="L226" s="14">
        <v>0</v>
      </c>
      <c r="M226" s="14">
        <v>0</v>
      </c>
      <c r="N226" s="14">
        <v>0</v>
      </c>
      <c r="O226" s="14">
        <v>0</v>
      </c>
      <c r="P226" s="14">
        <v>0</v>
      </c>
      <c r="Q226" s="14">
        <v>0</v>
      </c>
      <c r="R226" s="14">
        <v>0</v>
      </c>
      <c r="S226" s="14">
        <v>0</v>
      </c>
      <c r="T226" s="14">
        <v>0</v>
      </c>
      <c r="U226" s="14"/>
      <c r="V226" s="14"/>
      <c r="W226" s="14"/>
      <c r="X226" s="14"/>
      <c r="Y226" s="14"/>
      <c r="Z226" s="14"/>
      <c r="AA226" s="14"/>
      <c r="AB226" s="14"/>
      <c r="AC226" s="14"/>
      <c r="AD226" s="14"/>
      <c r="AE226" s="14"/>
      <c r="AF226" s="14"/>
      <c r="AG226" s="14"/>
      <c r="AH226" s="14"/>
      <c r="AI226" s="14"/>
      <c r="AJ226" s="14"/>
      <c r="AK226" s="14"/>
      <c r="AL226" s="14"/>
      <c r="AM226" s="14"/>
    </row>
    <row r="227" spans="1:39" ht="14" x14ac:dyDescent="0.15">
      <c r="A227" s="8" t="s">
        <v>66</v>
      </c>
      <c r="B227" s="9"/>
      <c r="C227" s="9"/>
      <c r="D227" s="9"/>
      <c r="E227" s="10"/>
      <c r="F227" s="9"/>
      <c r="G227" s="52" t="str">
        <f t="shared" si="6"/>
        <v/>
      </c>
      <c r="H227" s="55" t="s">
        <v>69</v>
      </c>
      <c r="J227" s="14">
        <v>0</v>
      </c>
      <c r="K227" s="14">
        <v>0</v>
      </c>
      <c r="L227" s="14">
        <v>0</v>
      </c>
      <c r="M227" s="14">
        <v>0</v>
      </c>
      <c r="N227" s="14">
        <v>0</v>
      </c>
      <c r="O227" s="14">
        <v>0</v>
      </c>
      <c r="P227" s="14">
        <v>0</v>
      </c>
      <c r="Q227" s="14">
        <v>0</v>
      </c>
      <c r="R227" s="14">
        <v>0</v>
      </c>
      <c r="S227" s="14">
        <v>0</v>
      </c>
      <c r="T227" s="14">
        <v>0</v>
      </c>
      <c r="U227" s="14"/>
      <c r="V227" s="14"/>
      <c r="W227" s="14"/>
      <c r="X227" s="14"/>
      <c r="Y227" s="14"/>
      <c r="Z227" s="14"/>
      <c r="AA227" s="14"/>
      <c r="AB227" s="14"/>
      <c r="AC227" s="14"/>
      <c r="AD227" s="14"/>
      <c r="AE227" s="14"/>
      <c r="AF227" s="14"/>
      <c r="AG227" s="14"/>
      <c r="AH227" s="14"/>
      <c r="AI227" s="14"/>
      <c r="AJ227" s="14"/>
      <c r="AK227" s="14"/>
      <c r="AL227" s="14"/>
      <c r="AM227" s="14"/>
    </row>
    <row r="228" spans="1:39" ht="14" x14ac:dyDescent="0.15">
      <c r="A228" s="8" t="s">
        <v>66</v>
      </c>
      <c r="B228" s="9"/>
      <c r="C228" s="9"/>
      <c r="D228" s="9"/>
      <c r="E228" s="10"/>
      <c r="F228" s="9"/>
      <c r="G228" s="52" t="str">
        <f t="shared" si="6"/>
        <v/>
      </c>
      <c r="H228" s="55" t="s">
        <v>69</v>
      </c>
      <c r="J228" s="14">
        <v>0</v>
      </c>
      <c r="K228" s="14">
        <v>0</v>
      </c>
      <c r="L228" s="14">
        <v>0</v>
      </c>
      <c r="M228" s="14">
        <v>0</v>
      </c>
      <c r="N228" s="14">
        <v>0</v>
      </c>
      <c r="O228" s="14">
        <v>0</v>
      </c>
      <c r="P228" s="14">
        <v>0</v>
      </c>
      <c r="Q228" s="14">
        <v>0</v>
      </c>
      <c r="R228" s="14">
        <v>0</v>
      </c>
      <c r="S228" s="14">
        <v>0</v>
      </c>
      <c r="T228" s="14">
        <v>0</v>
      </c>
      <c r="U228" s="14"/>
      <c r="V228" s="14"/>
      <c r="W228" s="14"/>
      <c r="X228" s="14"/>
      <c r="Y228" s="14"/>
      <c r="Z228" s="14"/>
      <c r="AA228" s="14"/>
      <c r="AB228" s="14"/>
      <c r="AC228" s="14"/>
      <c r="AD228" s="14"/>
      <c r="AE228" s="14"/>
      <c r="AF228" s="14"/>
      <c r="AG228" s="14"/>
      <c r="AH228" s="14"/>
      <c r="AI228" s="14"/>
      <c r="AJ228" s="14"/>
      <c r="AK228" s="14"/>
      <c r="AL228" s="14"/>
      <c r="AM228" s="14"/>
    </row>
    <row r="229" spans="1:39" ht="14" x14ac:dyDescent="0.15">
      <c r="A229" s="8" t="s">
        <v>66</v>
      </c>
      <c r="B229" s="9"/>
      <c r="C229" s="9"/>
      <c r="D229" s="9"/>
      <c r="E229" s="10"/>
      <c r="F229" s="9"/>
      <c r="G229" s="52" t="str">
        <f t="shared" si="6"/>
        <v/>
      </c>
      <c r="H229" s="55" t="s">
        <v>69</v>
      </c>
      <c r="J229" s="14">
        <v>0</v>
      </c>
      <c r="K229" s="14">
        <v>0</v>
      </c>
      <c r="L229" s="14">
        <v>0</v>
      </c>
      <c r="M229" s="14">
        <v>0</v>
      </c>
      <c r="N229" s="14">
        <v>0</v>
      </c>
      <c r="O229" s="14">
        <v>0</v>
      </c>
      <c r="P229" s="14">
        <v>0</v>
      </c>
      <c r="Q229" s="14">
        <v>0</v>
      </c>
      <c r="R229" s="14">
        <v>0</v>
      </c>
      <c r="S229" s="14">
        <v>0</v>
      </c>
      <c r="T229" s="14">
        <v>0</v>
      </c>
      <c r="U229" s="14"/>
      <c r="V229" s="14"/>
      <c r="W229" s="14"/>
      <c r="X229" s="14"/>
      <c r="Y229" s="14"/>
      <c r="Z229" s="14"/>
      <c r="AA229" s="14"/>
      <c r="AB229" s="14"/>
      <c r="AC229" s="14"/>
      <c r="AD229" s="14"/>
      <c r="AE229" s="14"/>
      <c r="AF229" s="14"/>
      <c r="AG229" s="14"/>
      <c r="AH229" s="14"/>
      <c r="AI229" s="14"/>
      <c r="AJ229" s="14"/>
      <c r="AK229" s="14"/>
      <c r="AL229" s="14"/>
      <c r="AM229" s="14"/>
    </row>
    <row r="230" spans="1:39" ht="14" x14ac:dyDescent="0.15">
      <c r="A230" s="8" t="s">
        <v>66</v>
      </c>
      <c r="B230" s="9"/>
      <c r="C230" s="9"/>
      <c r="D230" s="9"/>
      <c r="E230" s="10"/>
      <c r="F230" s="9"/>
      <c r="G230" s="52" t="str">
        <f t="shared" si="6"/>
        <v/>
      </c>
      <c r="H230" s="55" t="s">
        <v>69</v>
      </c>
      <c r="J230" s="14">
        <v>0</v>
      </c>
      <c r="K230" s="14">
        <v>0</v>
      </c>
      <c r="L230" s="14">
        <v>0</v>
      </c>
      <c r="M230" s="14">
        <v>0</v>
      </c>
      <c r="N230" s="14">
        <v>0</v>
      </c>
      <c r="O230" s="14">
        <v>0</v>
      </c>
      <c r="P230" s="14">
        <v>0</v>
      </c>
      <c r="Q230" s="14">
        <v>0</v>
      </c>
      <c r="R230" s="14">
        <v>0</v>
      </c>
      <c r="S230" s="14">
        <v>0</v>
      </c>
      <c r="T230" s="14">
        <v>0</v>
      </c>
      <c r="U230" s="14"/>
      <c r="V230" s="14"/>
      <c r="W230" s="14"/>
      <c r="X230" s="14"/>
      <c r="Y230" s="14"/>
      <c r="Z230" s="14"/>
      <c r="AA230" s="14"/>
      <c r="AB230" s="14"/>
      <c r="AC230" s="14"/>
      <c r="AD230" s="14"/>
      <c r="AE230" s="14"/>
      <c r="AF230" s="14"/>
      <c r="AG230" s="14"/>
      <c r="AH230" s="14"/>
      <c r="AI230" s="14"/>
      <c r="AJ230" s="14"/>
      <c r="AK230" s="14"/>
      <c r="AL230" s="14"/>
      <c r="AM230" s="14"/>
    </row>
    <row r="231" spans="1:39" ht="14" x14ac:dyDescent="0.15">
      <c r="A231" s="8" t="s">
        <v>66</v>
      </c>
      <c r="B231" s="9"/>
      <c r="C231" s="9"/>
      <c r="D231" s="9"/>
      <c r="E231" s="10"/>
      <c r="F231" s="9"/>
      <c r="G231" s="52" t="str">
        <f t="shared" si="6"/>
        <v/>
      </c>
      <c r="H231" s="55" t="s">
        <v>69</v>
      </c>
      <c r="J231" s="14">
        <v>0</v>
      </c>
      <c r="K231" s="14">
        <v>0</v>
      </c>
      <c r="L231" s="14">
        <v>0</v>
      </c>
      <c r="M231" s="14">
        <v>0</v>
      </c>
      <c r="N231" s="14">
        <v>0</v>
      </c>
      <c r="O231" s="14">
        <v>0</v>
      </c>
      <c r="P231" s="14">
        <v>0</v>
      </c>
      <c r="Q231" s="14">
        <v>0</v>
      </c>
      <c r="R231" s="14">
        <v>0</v>
      </c>
      <c r="S231" s="14">
        <v>0</v>
      </c>
      <c r="T231" s="14">
        <v>0</v>
      </c>
      <c r="U231" s="14"/>
      <c r="V231" s="14"/>
      <c r="W231" s="14"/>
      <c r="X231" s="14"/>
      <c r="Y231" s="14"/>
      <c r="Z231" s="14"/>
      <c r="AA231" s="14"/>
      <c r="AB231" s="14"/>
      <c r="AC231" s="14"/>
      <c r="AD231" s="14"/>
      <c r="AE231" s="14"/>
      <c r="AF231" s="14"/>
      <c r="AG231" s="14"/>
      <c r="AH231" s="14"/>
      <c r="AI231" s="14"/>
      <c r="AJ231" s="14"/>
      <c r="AK231" s="14"/>
      <c r="AL231" s="14"/>
      <c r="AM231" s="14"/>
    </row>
    <row r="232" spans="1:39" ht="14" x14ac:dyDescent="0.15">
      <c r="A232" s="8" t="s">
        <v>76</v>
      </c>
      <c r="B232" s="9"/>
      <c r="C232" s="9"/>
      <c r="D232" s="9"/>
      <c r="E232" s="10"/>
      <c r="F232" s="9"/>
      <c r="G232" s="52" t="str">
        <f t="shared" si="6"/>
        <v/>
      </c>
      <c r="H232" s="55" t="s">
        <v>77</v>
      </c>
      <c r="J232" s="14">
        <v>0</v>
      </c>
      <c r="K232" s="14">
        <v>0</v>
      </c>
      <c r="L232" s="14">
        <v>0</v>
      </c>
      <c r="M232" s="14">
        <v>0</v>
      </c>
      <c r="N232" s="14">
        <v>0</v>
      </c>
      <c r="O232" s="14">
        <v>0</v>
      </c>
      <c r="P232" s="14">
        <v>0</v>
      </c>
      <c r="Q232" s="14">
        <v>0</v>
      </c>
      <c r="R232" s="14">
        <v>0</v>
      </c>
      <c r="S232" s="14">
        <v>0</v>
      </c>
      <c r="T232" s="14">
        <v>0</v>
      </c>
      <c r="U232" s="14"/>
      <c r="V232" s="14"/>
      <c r="W232" s="14"/>
      <c r="X232" s="14"/>
      <c r="Y232" s="14"/>
      <c r="Z232" s="14"/>
      <c r="AA232" s="14"/>
      <c r="AB232" s="14"/>
      <c r="AC232" s="14"/>
      <c r="AD232" s="14"/>
      <c r="AE232" s="14"/>
      <c r="AF232" s="14"/>
      <c r="AG232" s="14"/>
      <c r="AH232" s="14"/>
      <c r="AI232" s="14"/>
      <c r="AJ232" s="14"/>
      <c r="AK232" s="14"/>
      <c r="AL232" s="14"/>
      <c r="AM232" s="14"/>
    </row>
    <row r="233" spans="1:39" ht="14" x14ac:dyDescent="0.15">
      <c r="A233" s="8" t="s">
        <v>76</v>
      </c>
      <c r="B233" s="9"/>
      <c r="C233" s="9"/>
      <c r="D233" s="9"/>
      <c r="E233" s="10"/>
      <c r="F233" s="9"/>
      <c r="G233" s="52" t="str">
        <f t="shared" si="6"/>
        <v/>
      </c>
      <c r="H233" s="55" t="s">
        <v>77</v>
      </c>
      <c r="J233" s="14">
        <v>0</v>
      </c>
      <c r="K233" s="14">
        <v>0</v>
      </c>
      <c r="L233" s="14">
        <v>0</v>
      </c>
      <c r="M233" s="14">
        <v>0</v>
      </c>
      <c r="N233" s="14">
        <v>0</v>
      </c>
      <c r="O233" s="14">
        <v>0</v>
      </c>
      <c r="P233" s="14">
        <v>0</v>
      </c>
      <c r="Q233" s="14">
        <v>0</v>
      </c>
      <c r="R233" s="14">
        <v>0</v>
      </c>
      <c r="S233" s="14">
        <v>0</v>
      </c>
      <c r="T233" s="14">
        <v>0</v>
      </c>
      <c r="U233" s="14"/>
      <c r="V233" s="14"/>
      <c r="W233" s="14"/>
      <c r="X233" s="14"/>
      <c r="Y233" s="14"/>
      <c r="Z233" s="14"/>
      <c r="AA233" s="14"/>
      <c r="AB233" s="14"/>
      <c r="AC233" s="14"/>
      <c r="AD233" s="14"/>
      <c r="AE233" s="14"/>
      <c r="AF233" s="14"/>
      <c r="AG233" s="14"/>
      <c r="AH233" s="14"/>
      <c r="AI233" s="14"/>
      <c r="AJ233" s="14"/>
      <c r="AK233" s="14"/>
      <c r="AL233" s="14"/>
      <c r="AM233" s="14"/>
    </row>
    <row r="234" spans="1:39" ht="14" x14ac:dyDescent="0.15">
      <c r="A234" s="8" t="s">
        <v>76</v>
      </c>
      <c r="B234" s="9"/>
      <c r="C234" s="9"/>
      <c r="D234" s="9"/>
      <c r="E234" s="10"/>
      <c r="F234" s="9"/>
      <c r="G234" s="52" t="str">
        <f t="shared" si="6"/>
        <v/>
      </c>
      <c r="H234" s="55" t="s">
        <v>77</v>
      </c>
      <c r="J234" s="14">
        <v>0</v>
      </c>
      <c r="K234" s="14">
        <v>0</v>
      </c>
      <c r="L234" s="14">
        <v>0</v>
      </c>
      <c r="M234" s="14">
        <v>0</v>
      </c>
      <c r="N234" s="14">
        <v>0</v>
      </c>
      <c r="O234" s="14">
        <v>0</v>
      </c>
      <c r="P234" s="14">
        <v>0</v>
      </c>
      <c r="Q234" s="14">
        <v>0</v>
      </c>
      <c r="R234" s="14">
        <v>0</v>
      </c>
      <c r="S234" s="14">
        <v>0</v>
      </c>
      <c r="T234" s="14">
        <v>0</v>
      </c>
      <c r="U234" s="14"/>
      <c r="V234" s="14"/>
      <c r="W234" s="14"/>
      <c r="X234" s="14"/>
      <c r="Y234" s="14"/>
      <c r="Z234" s="14"/>
      <c r="AA234" s="14"/>
      <c r="AB234" s="14"/>
      <c r="AC234" s="14"/>
      <c r="AD234" s="14"/>
      <c r="AE234" s="14"/>
      <c r="AF234" s="14"/>
      <c r="AG234" s="14"/>
      <c r="AH234" s="14"/>
      <c r="AI234" s="14"/>
      <c r="AJ234" s="14"/>
      <c r="AK234" s="14"/>
      <c r="AL234" s="14"/>
      <c r="AM234" s="14"/>
    </row>
    <row r="235" spans="1:39" ht="14" x14ac:dyDescent="0.15">
      <c r="A235" s="8" t="s">
        <v>76</v>
      </c>
      <c r="B235" s="9"/>
      <c r="C235" s="9"/>
      <c r="D235" s="9"/>
      <c r="E235" s="10"/>
      <c r="F235" s="9"/>
      <c r="G235" s="52" t="str">
        <f t="shared" si="6"/>
        <v/>
      </c>
      <c r="H235" s="55" t="s">
        <v>77</v>
      </c>
      <c r="J235" s="14">
        <v>0</v>
      </c>
      <c r="K235" s="14">
        <v>0</v>
      </c>
      <c r="L235" s="14">
        <v>0</v>
      </c>
      <c r="M235" s="14">
        <v>0</v>
      </c>
      <c r="N235" s="14">
        <v>0</v>
      </c>
      <c r="O235" s="14">
        <v>0</v>
      </c>
      <c r="P235" s="14">
        <v>0</v>
      </c>
      <c r="Q235" s="14">
        <v>0</v>
      </c>
      <c r="R235" s="14">
        <v>0</v>
      </c>
      <c r="S235" s="14">
        <v>0</v>
      </c>
      <c r="T235" s="14">
        <v>0</v>
      </c>
      <c r="U235" s="14"/>
      <c r="V235" s="14"/>
      <c r="W235" s="14"/>
      <c r="X235" s="14"/>
      <c r="Y235" s="14"/>
      <c r="Z235" s="14"/>
      <c r="AA235" s="14"/>
      <c r="AB235" s="14"/>
      <c r="AC235" s="14"/>
      <c r="AD235" s="14"/>
      <c r="AE235" s="14"/>
      <c r="AF235" s="14"/>
      <c r="AG235" s="14"/>
      <c r="AH235" s="14"/>
      <c r="AI235" s="14"/>
      <c r="AJ235" s="14"/>
      <c r="AK235" s="14"/>
      <c r="AL235" s="14"/>
      <c r="AM235" s="14"/>
    </row>
    <row r="236" spans="1:39" ht="14" x14ac:dyDescent="0.15">
      <c r="A236" s="8" t="s">
        <v>76</v>
      </c>
      <c r="B236" s="9"/>
      <c r="C236" s="9"/>
      <c r="D236" s="9"/>
      <c r="E236" s="10"/>
      <c r="F236" s="9"/>
      <c r="G236" s="52" t="str">
        <f t="shared" si="6"/>
        <v/>
      </c>
      <c r="H236" s="55" t="s">
        <v>77</v>
      </c>
      <c r="J236" s="14">
        <v>0</v>
      </c>
      <c r="K236" s="14">
        <v>0</v>
      </c>
      <c r="L236" s="14">
        <v>0</v>
      </c>
      <c r="M236" s="14">
        <v>0</v>
      </c>
      <c r="N236" s="14">
        <v>0</v>
      </c>
      <c r="O236" s="14">
        <v>0</v>
      </c>
      <c r="P236" s="14">
        <v>0</v>
      </c>
      <c r="Q236" s="14">
        <v>0</v>
      </c>
      <c r="R236" s="14">
        <v>0</v>
      </c>
      <c r="S236" s="14">
        <v>0</v>
      </c>
      <c r="T236" s="14">
        <v>0</v>
      </c>
      <c r="U236" s="14"/>
      <c r="V236" s="14"/>
      <c r="W236" s="14"/>
      <c r="X236" s="14"/>
      <c r="Y236" s="14"/>
      <c r="Z236" s="14"/>
      <c r="AA236" s="14"/>
      <c r="AB236" s="14"/>
      <c r="AC236" s="14"/>
      <c r="AD236" s="14"/>
      <c r="AE236" s="14"/>
      <c r="AF236" s="14"/>
      <c r="AG236" s="14"/>
      <c r="AH236" s="14"/>
      <c r="AI236" s="14"/>
      <c r="AJ236" s="14"/>
      <c r="AK236" s="14"/>
      <c r="AL236" s="14"/>
      <c r="AM236" s="14"/>
    </row>
    <row r="237" spans="1:39" ht="14" x14ac:dyDescent="0.15">
      <c r="A237" s="8" t="s">
        <v>76</v>
      </c>
      <c r="B237" s="9"/>
      <c r="C237" s="9"/>
      <c r="D237" s="9"/>
      <c r="E237" s="10"/>
      <c r="F237" s="9"/>
      <c r="G237" s="52" t="str">
        <f t="shared" si="6"/>
        <v/>
      </c>
      <c r="H237" s="55" t="s">
        <v>77</v>
      </c>
      <c r="J237" s="14">
        <v>0</v>
      </c>
      <c r="K237" s="14">
        <v>0</v>
      </c>
      <c r="L237" s="14">
        <v>0</v>
      </c>
      <c r="M237" s="14">
        <v>0</v>
      </c>
      <c r="N237" s="14">
        <v>0</v>
      </c>
      <c r="O237" s="14">
        <v>0</v>
      </c>
      <c r="P237" s="14">
        <v>0</v>
      </c>
      <c r="Q237" s="14">
        <v>0</v>
      </c>
      <c r="R237" s="14">
        <v>0</v>
      </c>
      <c r="S237" s="14">
        <v>0</v>
      </c>
      <c r="T237" s="14">
        <v>0</v>
      </c>
      <c r="U237" s="14"/>
      <c r="V237" s="14"/>
      <c r="W237" s="14"/>
      <c r="X237" s="14"/>
      <c r="Y237" s="14"/>
      <c r="Z237" s="14"/>
      <c r="AA237" s="14"/>
      <c r="AB237" s="14"/>
      <c r="AC237" s="14"/>
      <c r="AD237" s="14"/>
      <c r="AE237" s="14"/>
      <c r="AF237" s="14"/>
      <c r="AG237" s="14"/>
      <c r="AH237" s="14"/>
      <c r="AI237" s="14"/>
      <c r="AJ237" s="14"/>
      <c r="AK237" s="14"/>
      <c r="AL237" s="14"/>
      <c r="AM237" s="14"/>
    </row>
    <row r="238" spans="1:39" ht="14" x14ac:dyDescent="0.15">
      <c r="A238" s="8" t="s">
        <v>76</v>
      </c>
      <c r="B238" s="9"/>
      <c r="C238" s="9"/>
      <c r="D238" s="9"/>
      <c r="E238" s="10"/>
      <c r="F238" s="9"/>
      <c r="G238" s="52" t="str">
        <f t="shared" si="6"/>
        <v/>
      </c>
      <c r="H238" s="55" t="s">
        <v>77</v>
      </c>
      <c r="J238" s="14">
        <v>0</v>
      </c>
      <c r="K238" s="14">
        <v>0</v>
      </c>
      <c r="L238" s="14">
        <v>0</v>
      </c>
      <c r="M238" s="14">
        <v>0</v>
      </c>
      <c r="N238" s="14">
        <v>0</v>
      </c>
      <c r="O238" s="14">
        <v>0</v>
      </c>
      <c r="P238" s="14">
        <v>0</v>
      </c>
      <c r="Q238" s="14">
        <v>0</v>
      </c>
      <c r="R238" s="14">
        <v>0</v>
      </c>
      <c r="S238" s="14">
        <v>0</v>
      </c>
      <c r="T238" s="14">
        <v>0</v>
      </c>
      <c r="U238" s="14"/>
      <c r="V238" s="14"/>
      <c r="W238" s="14"/>
      <c r="X238" s="14"/>
      <c r="Y238" s="14"/>
      <c r="Z238" s="14"/>
      <c r="AA238" s="14"/>
      <c r="AB238" s="14"/>
      <c r="AC238" s="14"/>
      <c r="AD238" s="14"/>
      <c r="AE238" s="14"/>
      <c r="AF238" s="14"/>
      <c r="AG238" s="14"/>
      <c r="AH238" s="14"/>
      <c r="AI238" s="14"/>
      <c r="AJ238" s="14"/>
      <c r="AK238" s="14"/>
      <c r="AL238" s="14"/>
      <c r="AM238" s="14"/>
    </row>
    <row r="239" spans="1:39" ht="14" x14ac:dyDescent="0.15">
      <c r="A239" s="8" t="s">
        <v>76</v>
      </c>
      <c r="B239" s="9"/>
      <c r="C239" s="9"/>
      <c r="D239" s="9"/>
      <c r="E239" s="10"/>
      <c r="F239" s="9"/>
      <c r="G239" s="52" t="str">
        <f t="shared" si="6"/>
        <v/>
      </c>
      <c r="H239" s="55" t="s">
        <v>77</v>
      </c>
      <c r="J239" s="14">
        <v>0</v>
      </c>
      <c r="K239" s="14">
        <v>0</v>
      </c>
      <c r="L239" s="14">
        <v>0</v>
      </c>
      <c r="M239" s="14">
        <v>0</v>
      </c>
      <c r="N239" s="14">
        <v>0</v>
      </c>
      <c r="O239" s="14">
        <v>0</v>
      </c>
      <c r="P239" s="14">
        <v>0</v>
      </c>
      <c r="Q239" s="14">
        <v>0</v>
      </c>
      <c r="R239" s="14">
        <v>0</v>
      </c>
      <c r="S239" s="14">
        <v>0</v>
      </c>
      <c r="T239" s="14">
        <v>0</v>
      </c>
      <c r="U239" s="14"/>
      <c r="V239" s="14"/>
      <c r="W239" s="14"/>
      <c r="X239" s="14"/>
      <c r="Y239" s="14"/>
      <c r="Z239" s="14"/>
      <c r="AA239" s="14"/>
      <c r="AB239" s="14"/>
      <c r="AC239" s="14"/>
      <c r="AD239" s="14"/>
      <c r="AE239" s="14"/>
      <c r="AF239" s="14"/>
      <c r="AG239" s="14"/>
      <c r="AH239" s="14"/>
      <c r="AI239" s="14"/>
      <c r="AJ239" s="14"/>
      <c r="AK239" s="14"/>
      <c r="AL239" s="14"/>
      <c r="AM239" s="14"/>
    </row>
    <row r="240" spans="1:39" ht="14" x14ac:dyDescent="0.15">
      <c r="A240" s="8" t="s">
        <v>76</v>
      </c>
      <c r="B240" s="9"/>
      <c r="C240" s="9"/>
      <c r="D240" s="9"/>
      <c r="E240" s="10"/>
      <c r="F240" s="9"/>
      <c r="G240" s="52" t="str">
        <f t="shared" si="6"/>
        <v/>
      </c>
      <c r="H240" s="55" t="s">
        <v>77</v>
      </c>
      <c r="J240" s="14">
        <v>0</v>
      </c>
      <c r="K240" s="14">
        <v>0</v>
      </c>
      <c r="L240" s="14">
        <v>0</v>
      </c>
      <c r="M240" s="14">
        <v>0</v>
      </c>
      <c r="N240" s="14">
        <v>0</v>
      </c>
      <c r="O240" s="14">
        <v>0</v>
      </c>
      <c r="P240" s="14">
        <v>0</v>
      </c>
      <c r="Q240" s="14">
        <v>0</v>
      </c>
      <c r="R240" s="14">
        <v>0</v>
      </c>
      <c r="S240" s="14">
        <v>0</v>
      </c>
      <c r="T240" s="14">
        <v>0</v>
      </c>
      <c r="U240" s="14"/>
      <c r="V240" s="14"/>
      <c r="W240" s="14"/>
      <c r="X240" s="14"/>
      <c r="Y240" s="14"/>
      <c r="Z240" s="14"/>
      <c r="AA240" s="14"/>
      <c r="AB240" s="14"/>
      <c r="AC240" s="14"/>
      <c r="AD240" s="14"/>
      <c r="AE240" s="14"/>
      <c r="AF240" s="14"/>
      <c r="AG240" s="14"/>
      <c r="AH240" s="14"/>
      <c r="AI240" s="14"/>
      <c r="AJ240" s="14"/>
      <c r="AK240" s="14"/>
      <c r="AL240" s="14"/>
      <c r="AM240" s="14"/>
    </row>
    <row r="241" spans="1:39" ht="14" x14ac:dyDescent="0.15">
      <c r="A241" s="8" t="s">
        <v>76</v>
      </c>
      <c r="B241" s="9"/>
      <c r="C241" s="9"/>
      <c r="D241" s="9"/>
      <c r="E241" s="10"/>
      <c r="F241" s="9"/>
      <c r="G241" s="52" t="str">
        <f t="shared" si="6"/>
        <v/>
      </c>
      <c r="H241" s="55" t="s">
        <v>77</v>
      </c>
      <c r="J241" s="12">
        <v>0</v>
      </c>
      <c r="K241" s="12">
        <v>0</v>
      </c>
      <c r="L241" s="12">
        <v>0</v>
      </c>
      <c r="M241" s="12">
        <v>0</v>
      </c>
      <c r="N241" s="12">
        <v>0</v>
      </c>
      <c r="O241" s="12">
        <v>0</v>
      </c>
      <c r="P241" s="12">
        <v>0</v>
      </c>
      <c r="Q241" s="12">
        <v>0</v>
      </c>
      <c r="R241" s="12">
        <v>0</v>
      </c>
      <c r="S241" s="12">
        <v>0</v>
      </c>
      <c r="T241" s="12">
        <v>0</v>
      </c>
      <c r="U241" s="12"/>
      <c r="V241" s="12"/>
      <c r="W241" s="12"/>
      <c r="X241" s="12"/>
      <c r="Y241" s="12"/>
      <c r="Z241" s="12"/>
      <c r="AA241" s="12"/>
      <c r="AB241" s="12"/>
      <c r="AC241" s="12"/>
      <c r="AD241" s="12"/>
      <c r="AE241" s="12"/>
      <c r="AF241" s="12"/>
      <c r="AG241" s="12"/>
      <c r="AH241" s="12"/>
      <c r="AI241" s="12"/>
      <c r="AJ241" s="12"/>
      <c r="AK241" s="12"/>
      <c r="AL241" s="12"/>
      <c r="AM241" s="12"/>
    </row>
    <row r="242" spans="1:39" ht="14" x14ac:dyDescent="0.15">
      <c r="A242" s="8" t="s">
        <v>76</v>
      </c>
      <c r="B242" s="9"/>
      <c r="C242" s="9"/>
      <c r="D242" s="9"/>
      <c r="E242" s="10"/>
      <c r="F242" s="9"/>
      <c r="G242" s="52" t="str">
        <f t="shared" si="6"/>
        <v/>
      </c>
      <c r="H242" s="55" t="s">
        <v>77</v>
      </c>
      <c r="J242" s="14">
        <v>0</v>
      </c>
      <c r="K242" s="14">
        <v>0</v>
      </c>
      <c r="L242" s="14">
        <v>0</v>
      </c>
      <c r="M242" s="14">
        <v>0</v>
      </c>
      <c r="N242" s="14">
        <v>0</v>
      </c>
      <c r="O242" s="14">
        <v>0</v>
      </c>
      <c r="P242" s="14">
        <v>0</v>
      </c>
      <c r="Q242" s="14">
        <v>0</v>
      </c>
      <c r="R242" s="14">
        <v>0</v>
      </c>
      <c r="S242" s="14">
        <v>0</v>
      </c>
      <c r="T242" s="14">
        <v>0</v>
      </c>
      <c r="U242" s="14"/>
      <c r="V242" s="14"/>
      <c r="W242" s="14"/>
      <c r="X242" s="14"/>
      <c r="Y242" s="14"/>
      <c r="Z242" s="14"/>
      <c r="AA242" s="14"/>
      <c r="AB242" s="14"/>
      <c r="AC242" s="14"/>
      <c r="AD242" s="14"/>
      <c r="AE242" s="14"/>
      <c r="AF242" s="14"/>
      <c r="AG242" s="14"/>
      <c r="AH242" s="14"/>
      <c r="AI242" s="14"/>
      <c r="AJ242" s="14"/>
      <c r="AK242" s="14"/>
      <c r="AL242" s="14"/>
      <c r="AM242" s="14"/>
    </row>
    <row r="243" spans="1:39" ht="14" x14ac:dyDescent="0.15">
      <c r="A243" s="8" t="s">
        <v>76</v>
      </c>
      <c r="B243" s="9"/>
      <c r="C243" s="9"/>
      <c r="D243" s="9"/>
      <c r="E243" s="10"/>
      <c r="F243" s="9"/>
      <c r="G243" s="52" t="str">
        <f t="shared" si="6"/>
        <v/>
      </c>
      <c r="H243" s="55" t="s">
        <v>77</v>
      </c>
      <c r="J243" s="14">
        <v>0</v>
      </c>
      <c r="K243" s="14">
        <v>0</v>
      </c>
      <c r="L243" s="14">
        <v>0</v>
      </c>
      <c r="M243" s="14">
        <v>0</v>
      </c>
      <c r="N243" s="14">
        <v>0</v>
      </c>
      <c r="O243" s="14">
        <v>0</v>
      </c>
      <c r="P243" s="14">
        <v>0</v>
      </c>
      <c r="Q243" s="14">
        <v>0</v>
      </c>
      <c r="R243" s="14">
        <v>0</v>
      </c>
      <c r="S243" s="14">
        <v>0</v>
      </c>
      <c r="T243" s="14">
        <v>0</v>
      </c>
      <c r="U243" s="14"/>
      <c r="V243" s="14"/>
      <c r="W243" s="14"/>
      <c r="X243" s="14"/>
      <c r="Y243" s="14"/>
      <c r="Z243" s="14"/>
      <c r="AA243" s="14"/>
      <c r="AB243" s="14"/>
      <c r="AC243" s="14"/>
      <c r="AD243" s="14"/>
      <c r="AE243" s="14"/>
      <c r="AF243" s="14"/>
      <c r="AG243" s="14"/>
      <c r="AH243" s="14"/>
      <c r="AI243" s="14"/>
      <c r="AJ243" s="14"/>
      <c r="AK243" s="14"/>
      <c r="AL243" s="14"/>
      <c r="AM243" s="14"/>
    </row>
    <row r="244" spans="1:39" ht="14" x14ac:dyDescent="0.15">
      <c r="A244" s="8" t="s">
        <v>76</v>
      </c>
      <c r="B244" s="9"/>
      <c r="C244" s="9"/>
      <c r="D244" s="9"/>
      <c r="E244" s="10"/>
      <c r="F244" s="9"/>
      <c r="G244" s="52" t="str">
        <f t="shared" si="6"/>
        <v/>
      </c>
      <c r="H244" s="55" t="s">
        <v>77</v>
      </c>
      <c r="J244" s="14">
        <v>0</v>
      </c>
      <c r="K244" s="14">
        <v>0</v>
      </c>
      <c r="L244" s="14">
        <v>0</v>
      </c>
      <c r="M244" s="14">
        <v>0</v>
      </c>
      <c r="N244" s="14">
        <v>0</v>
      </c>
      <c r="O244" s="14">
        <v>0</v>
      </c>
      <c r="P244" s="14">
        <v>0</v>
      </c>
      <c r="Q244" s="14">
        <v>0</v>
      </c>
      <c r="R244" s="14">
        <v>0</v>
      </c>
      <c r="S244" s="14">
        <v>0</v>
      </c>
      <c r="T244" s="14">
        <v>0</v>
      </c>
      <c r="U244" s="14"/>
      <c r="V244" s="14"/>
      <c r="W244" s="14"/>
      <c r="X244" s="14"/>
      <c r="Y244" s="14"/>
      <c r="Z244" s="14"/>
      <c r="AA244" s="14"/>
      <c r="AB244" s="14"/>
      <c r="AC244" s="14"/>
      <c r="AD244" s="14"/>
      <c r="AE244" s="14"/>
      <c r="AF244" s="14"/>
      <c r="AG244" s="14"/>
      <c r="AH244" s="14"/>
      <c r="AI244" s="14"/>
      <c r="AJ244" s="14"/>
      <c r="AK244" s="14"/>
      <c r="AL244" s="14"/>
      <c r="AM244" s="14"/>
    </row>
    <row r="245" spans="1:39" ht="14" x14ac:dyDescent="0.15">
      <c r="A245" s="8" t="s">
        <v>76</v>
      </c>
      <c r="B245" s="9"/>
      <c r="C245" s="9"/>
      <c r="D245" s="9"/>
      <c r="E245" s="10"/>
      <c r="F245" s="9"/>
      <c r="G245" s="52" t="str">
        <f t="shared" si="6"/>
        <v/>
      </c>
      <c r="H245" s="55" t="s">
        <v>77</v>
      </c>
      <c r="J245" s="14">
        <v>0</v>
      </c>
      <c r="K245" s="14">
        <v>0</v>
      </c>
      <c r="L245" s="14">
        <v>0</v>
      </c>
      <c r="M245" s="14">
        <v>0</v>
      </c>
      <c r="N245" s="14">
        <v>0</v>
      </c>
      <c r="O245" s="14">
        <v>0</v>
      </c>
      <c r="P245" s="14">
        <v>0</v>
      </c>
      <c r="Q245" s="14">
        <v>0</v>
      </c>
      <c r="R245" s="14">
        <v>0</v>
      </c>
      <c r="S245" s="14">
        <v>0</v>
      </c>
      <c r="T245" s="14">
        <v>0</v>
      </c>
      <c r="U245" s="14"/>
      <c r="V245" s="14"/>
      <c r="W245" s="14"/>
      <c r="X245" s="14"/>
      <c r="Y245" s="14"/>
      <c r="Z245" s="14"/>
      <c r="AA245" s="14"/>
      <c r="AB245" s="14"/>
      <c r="AC245" s="14"/>
      <c r="AD245" s="14"/>
      <c r="AE245" s="14"/>
      <c r="AF245" s="14"/>
      <c r="AG245" s="14"/>
      <c r="AH245" s="14"/>
      <c r="AI245" s="14"/>
      <c r="AJ245" s="14"/>
      <c r="AK245" s="14"/>
      <c r="AL245" s="14"/>
      <c r="AM245" s="14"/>
    </row>
    <row r="246" spans="1:39" ht="14" x14ac:dyDescent="0.15">
      <c r="A246" s="8" t="s">
        <v>76</v>
      </c>
      <c r="B246" s="9"/>
      <c r="C246" s="9"/>
      <c r="D246" s="9"/>
      <c r="E246" s="10"/>
      <c r="F246" s="9"/>
      <c r="G246" s="52" t="str">
        <f t="shared" si="6"/>
        <v/>
      </c>
      <c r="H246" s="55" t="s">
        <v>77</v>
      </c>
      <c r="J246" s="14">
        <v>0</v>
      </c>
      <c r="K246" s="14">
        <v>0</v>
      </c>
      <c r="L246" s="14">
        <v>0</v>
      </c>
      <c r="M246" s="14">
        <v>0</v>
      </c>
      <c r="N246" s="14">
        <v>0</v>
      </c>
      <c r="O246" s="14">
        <v>0</v>
      </c>
      <c r="P246" s="14">
        <v>0</v>
      </c>
      <c r="Q246" s="14">
        <v>0</v>
      </c>
      <c r="R246" s="14">
        <v>0</v>
      </c>
      <c r="S246" s="14">
        <v>0</v>
      </c>
      <c r="T246" s="14">
        <v>0</v>
      </c>
      <c r="U246" s="14"/>
      <c r="V246" s="14"/>
      <c r="W246" s="14"/>
      <c r="X246" s="14"/>
      <c r="Y246" s="14"/>
      <c r="Z246" s="14"/>
      <c r="AA246" s="14"/>
      <c r="AB246" s="14"/>
      <c r="AC246" s="14"/>
      <c r="AD246" s="14"/>
      <c r="AE246" s="14"/>
      <c r="AF246" s="14"/>
      <c r="AG246" s="14"/>
      <c r="AH246" s="14"/>
      <c r="AI246" s="14"/>
      <c r="AJ246" s="14"/>
      <c r="AK246" s="14"/>
      <c r="AL246" s="14"/>
      <c r="AM246" s="14"/>
    </row>
    <row r="247" spans="1:39" ht="14" x14ac:dyDescent="0.15">
      <c r="A247" s="8" t="s">
        <v>76</v>
      </c>
      <c r="B247" s="9"/>
      <c r="C247" s="9"/>
      <c r="D247" s="9"/>
      <c r="E247" s="10"/>
      <c r="F247" s="9"/>
      <c r="G247" s="52" t="str">
        <f t="shared" si="6"/>
        <v/>
      </c>
      <c r="H247" s="55" t="s">
        <v>77</v>
      </c>
      <c r="J247" s="14">
        <v>0</v>
      </c>
      <c r="K247" s="14">
        <v>0</v>
      </c>
      <c r="L247" s="14">
        <v>0</v>
      </c>
      <c r="M247" s="14">
        <v>0</v>
      </c>
      <c r="N247" s="14">
        <v>0</v>
      </c>
      <c r="O247" s="14">
        <v>0</v>
      </c>
      <c r="P247" s="14">
        <v>0</v>
      </c>
      <c r="Q247" s="14">
        <v>0</v>
      </c>
      <c r="R247" s="14">
        <v>0</v>
      </c>
      <c r="S247" s="14">
        <v>0</v>
      </c>
      <c r="T247" s="14">
        <v>0</v>
      </c>
      <c r="U247" s="14"/>
      <c r="V247" s="14"/>
      <c r="W247" s="14"/>
      <c r="X247" s="14"/>
      <c r="Y247" s="14"/>
      <c r="Z247" s="14"/>
      <c r="AA247" s="14"/>
      <c r="AB247" s="14"/>
      <c r="AC247" s="14"/>
      <c r="AD247" s="14"/>
      <c r="AE247" s="14"/>
      <c r="AF247" s="14"/>
      <c r="AG247" s="14"/>
      <c r="AH247" s="14"/>
      <c r="AI247" s="14"/>
      <c r="AJ247" s="14"/>
      <c r="AK247" s="14"/>
      <c r="AL247" s="14"/>
      <c r="AM247" s="14"/>
    </row>
    <row r="248" spans="1:39" ht="14" x14ac:dyDescent="0.15">
      <c r="A248" s="8" t="s">
        <v>76</v>
      </c>
      <c r="B248" s="9"/>
      <c r="C248" s="9"/>
      <c r="D248" s="9"/>
      <c r="E248" s="10"/>
      <c r="F248" s="9"/>
      <c r="G248" s="52" t="str">
        <f t="shared" si="6"/>
        <v/>
      </c>
      <c r="H248" s="55" t="s">
        <v>77</v>
      </c>
      <c r="J248" s="14">
        <v>0</v>
      </c>
      <c r="K248" s="14">
        <v>0</v>
      </c>
      <c r="L248" s="14">
        <v>0</v>
      </c>
      <c r="M248" s="14">
        <v>0</v>
      </c>
      <c r="N248" s="14">
        <v>0</v>
      </c>
      <c r="O248" s="14">
        <v>0</v>
      </c>
      <c r="P248" s="14">
        <v>0</v>
      </c>
      <c r="Q248" s="14">
        <v>0</v>
      </c>
      <c r="R248" s="14">
        <v>0</v>
      </c>
      <c r="S248" s="14">
        <v>0</v>
      </c>
      <c r="T248" s="14">
        <v>0</v>
      </c>
      <c r="U248" s="14"/>
      <c r="V248" s="14"/>
      <c r="W248" s="14"/>
      <c r="X248" s="14"/>
      <c r="Y248" s="14"/>
      <c r="Z248" s="14"/>
      <c r="AA248" s="14"/>
      <c r="AB248" s="14"/>
      <c r="AC248" s="14"/>
      <c r="AD248" s="14"/>
      <c r="AE248" s="14"/>
      <c r="AF248" s="14"/>
      <c r="AG248" s="14"/>
      <c r="AH248" s="14"/>
      <c r="AI248" s="14"/>
      <c r="AJ248" s="14"/>
      <c r="AK248" s="14"/>
      <c r="AL248" s="14"/>
      <c r="AM248" s="14"/>
    </row>
    <row r="249" spans="1:39" ht="14" x14ac:dyDescent="0.15">
      <c r="A249" s="8" t="s">
        <v>76</v>
      </c>
      <c r="B249" s="9"/>
      <c r="C249" s="9"/>
      <c r="D249" s="9"/>
      <c r="E249" s="10"/>
      <c r="F249" s="9"/>
      <c r="G249" s="52" t="str">
        <f t="shared" si="6"/>
        <v/>
      </c>
      <c r="H249" s="55" t="s">
        <v>77</v>
      </c>
      <c r="J249" s="14">
        <v>0</v>
      </c>
      <c r="K249" s="14">
        <v>0</v>
      </c>
      <c r="L249" s="14">
        <v>0</v>
      </c>
      <c r="M249" s="14">
        <v>0</v>
      </c>
      <c r="N249" s="14">
        <v>0</v>
      </c>
      <c r="O249" s="14">
        <v>0</v>
      </c>
      <c r="P249" s="14">
        <v>0</v>
      </c>
      <c r="Q249" s="14">
        <v>0</v>
      </c>
      <c r="R249" s="14">
        <v>0</v>
      </c>
      <c r="S249" s="14">
        <v>0</v>
      </c>
      <c r="T249" s="14">
        <v>0</v>
      </c>
      <c r="U249" s="14"/>
      <c r="V249" s="14"/>
      <c r="W249" s="14"/>
      <c r="X249" s="14"/>
      <c r="Y249" s="14"/>
      <c r="Z249" s="14"/>
      <c r="AA249" s="14"/>
      <c r="AB249" s="14"/>
      <c r="AC249" s="14"/>
      <c r="AD249" s="14"/>
      <c r="AE249" s="14"/>
      <c r="AF249" s="14"/>
      <c r="AG249" s="14"/>
      <c r="AH249" s="14"/>
      <c r="AI249" s="14"/>
      <c r="AJ249" s="14"/>
      <c r="AK249" s="14"/>
      <c r="AL249" s="14"/>
      <c r="AM249" s="14"/>
    </row>
    <row r="250" spans="1:39" ht="14" x14ac:dyDescent="0.15">
      <c r="A250" s="8" t="s">
        <v>76</v>
      </c>
      <c r="B250" s="9"/>
      <c r="C250" s="9"/>
      <c r="D250" s="9"/>
      <c r="E250" s="10"/>
      <c r="F250" s="9"/>
      <c r="G250" s="52" t="str">
        <f t="shared" si="6"/>
        <v/>
      </c>
      <c r="H250" s="55" t="s">
        <v>77</v>
      </c>
      <c r="J250" s="14">
        <v>0</v>
      </c>
      <c r="K250" s="14">
        <v>0</v>
      </c>
      <c r="L250" s="14">
        <v>0</v>
      </c>
      <c r="M250" s="14">
        <v>0</v>
      </c>
      <c r="N250" s="14">
        <v>0</v>
      </c>
      <c r="O250" s="14">
        <v>0</v>
      </c>
      <c r="P250" s="14">
        <v>0</v>
      </c>
      <c r="Q250" s="14">
        <v>0</v>
      </c>
      <c r="R250" s="14">
        <v>0</v>
      </c>
      <c r="S250" s="14">
        <v>0</v>
      </c>
      <c r="T250" s="14">
        <v>0</v>
      </c>
      <c r="U250" s="14"/>
      <c r="V250" s="14"/>
      <c r="W250" s="14"/>
      <c r="X250" s="14"/>
      <c r="Y250" s="14"/>
      <c r="Z250" s="14"/>
      <c r="AA250" s="14"/>
      <c r="AB250" s="14"/>
      <c r="AC250" s="14"/>
      <c r="AD250" s="14"/>
      <c r="AE250" s="14"/>
      <c r="AF250" s="14"/>
      <c r="AG250" s="14"/>
      <c r="AH250" s="14"/>
      <c r="AI250" s="14"/>
      <c r="AJ250" s="14"/>
      <c r="AK250" s="14"/>
      <c r="AL250" s="14"/>
      <c r="AM250" s="14"/>
    </row>
    <row r="251" spans="1:39" ht="14" x14ac:dyDescent="0.15">
      <c r="A251" s="8" t="s">
        <v>76</v>
      </c>
      <c r="B251" s="9"/>
      <c r="C251" s="9"/>
      <c r="D251" s="9"/>
      <c r="E251" s="10"/>
      <c r="F251" s="9"/>
      <c r="G251" s="52" t="str">
        <f t="shared" si="6"/>
        <v/>
      </c>
      <c r="H251" s="55" t="s">
        <v>77</v>
      </c>
      <c r="J251" s="14">
        <v>0</v>
      </c>
      <c r="K251" s="14">
        <v>0</v>
      </c>
      <c r="L251" s="14">
        <v>0</v>
      </c>
      <c r="M251" s="14">
        <v>0</v>
      </c>
      <c r="N251" s="14">
        <v>0</v>
      </c>
      <c r="O251" s="14">
        <v>0</v>
      </c>
      <c r="P251" s="14">
        <v>0</v>
      </c>
      <c r="Q251" s="14">
        <v>0</v>
      </c>
      <c r="R251" s="14">
        <v>0</v>
      </c>
      <c r="S251" s="14">
        <v>0</v>
      </c>
      <c r="T251" s="14">
        <v>0</v>
      </c>
      <c r="U251" s="14"/>
      <c r="V251" s="14"/>
      <c r="W251" s="14"/>
      <c r="X251" s="14"/>
      <c r="Y251" s="14"/>
      <c r="Z251" s="14"/>
      <c r="AA251" s="14"/>
      <c r="AB251" s="14"/>
      <c r="AC251" s="14"/>
      <c r="AD251" s="14"/>
      <c r="AE251" s="14"/>
      <c r="AF251" s="14"/>
      <c r="AG251" s="14"/>
      <c r="AH251" s="14"/>
      <c r="AI251" s="14"/>
      <c r="AJ251" s="14"/>
      <c r="AK251" s="14"/>
      <c r="AL251" s="14"/>
      <c r="AM251" s="14"/>
    </row>
    <row r="252" spans="1:39" ht="14" x14ac:dyDescent="0.15">
      <c r="A252" s="8" t="s">
        <v>76</v>
      </c>
      <c r="B252" s="9"/>
      <c r="C252" s="9"/>
      <c r="D252" s="9"/>
      <c r="E252" s="10"/>
      <c r="F252" s="9"/>
      <c r="G252" s="52" t="str">
        <f t="shared" si="6"/>
        <v/>
      </c>
      <c r="H252" s="55" t="s">
        <v>77</v>
      </c>
      <c r="J252" s="14">
        <v>0</v>
      </c>
      <c r="K252" s="14">
        <v>0</v>
      </c>
      <c r="L252" s="14">
        <v>0</v>
      </c>
      <c r="M252" s="14">
        <v>0</v>
      </c>
      <c r="N252" s="14">
        <v>0</v>
      </c>
      <c r="O252" s="14">
        <v>0</v>
      </c>
      <c r="P252" s="14">
        <v>0</v>
      </c>
      <c r="Q252" s="14">
        <v>0</v>
      </c>
      <c r="R252" s="14">
        <v>0</v>
      </c>
      <c r="S252" s="14">
        <v>0</v>
      </c>
      <c r="T252" s="14">
        <v>0</v>
      </c>
      <c r="U252" s="14"/>
      <c r="V252" s="14"/>
      <c r="W252" s="14"/>
      <c r="X252" s="14"/>
      <c r="Y252" s="14"/>
      <c r="Z252" s="14"/>
      <c r="AA252" s="14"/>
      <c r="AB252" s="14"/>
      <c r="AC252" s="14"/>
      <c r="AD252" s="14"/>
      <c r="AE252" s="14"/>
      <c r="AF252" s="14"/>
      <c r="AG252" s="14"/>
      <c r="AH252" s="14"/>
      <c r="AI252" s="14"/>
      <c r="AJ252" s="14"/>
      <c r="AK252" s="14"/>
      <c r="AL252" s="14"/>
      <c r="AM252" s="14"/>
    </row>
    <row r="253" spans="1:39" ht="14" x14ac:dyDescent="0.15">
      <c r="A253" s="8" t="s">
        <v>76</v>
      </c>
      <c r="B253" s="9"/>
      <c r="C253" s="9"/>
      <c r="D253" s="9"/>
      <c r="E253" s="10"/>
      <c r="F253" s="9"/>
      <c r="G253" s="52" t="str">
        <f t="shared" ref="G253:G284" si="7">IF(F253=0,"",F253-SUM(J253:AM253))</f>
        <v/>
      </c>
      <c r="H253" s="55" t="s">
        <v>77</v>
      </c>
      <c r="J253" s="14">
        <v>0</v>
      </c>
      <c r="K253" s="14">
        <v>0</v>
      </c>
      <c r="L253" s="14">
        <v>0</v>
      </c>
      <c r="M253" s="14">
        <v>0</v>
      </c>
      <c r="N253" s="14">
        <v>0</v>
      </c>
      <c r="O253" s="14">
        <v>0</v>
      </c>
      <c r="P253" s="14">
        <v>0</v>
      </c>
      <c r="Q253" s="14">
        <v>0</v>
      </c>
      <c r="R253" s="14">
        <v>0</v>
      </c>
      <c r="S253" s="14">
        <v>0</v>
      </c>
      <c r="T253" s="14">
        <v>0</v>
      </c>
      <c r="U253" s="14"/>
      <c r="V253" s="14"/>
      <c r="W253" s="14"/>
      <c r="X253" s="14"/>
      <c r="Y253" s="14"/>
      <c r="Z253" s="14"/>
      <c r="AA253" s="14"/>
      <c r="AB253" s="14"/>
      <c r="AC253" s="14"/>
      <c r="AD253" s="14"/>
      <c r="AE253" s="14"/>
      <c r="AF253" s="14"/>
      <c r="AG253" s="14"/>
      <c r="AH253" s="14"/>
      <c r="AI253" s="14"/>
      <c r="AJ253" s="14"/>
      <c r="AK253" s="14"/>
      <c r="AL253" s="14"/>
      <c r="AM253" s="14"/>
    </row>
    <row r="254" spans="1:39" ht="14" x14ac:dyDescent="0.15">
      <c r="A254" s="8" t="s">
        <v>76</v>
      </c>
      <c r="B254" s="9"/>
      <c r="C254" s="9"/>
      <c r="D254" s="9"/>
      <c r="E254" s="10"/>
      <c r="F254" s="9"/>
      <c r="G254" s="52" t="str">
        <f t="shared" si="7"/>
        <v/>
      </c>
      <c r="H254" s="55" t="s">
        <v>77</v>
      </c>
      <c r="J254" s="14">
        <v>0</v>
      </c>
      <c r="K254" s="14">
        <v>0</v>
      </c>
      <c r="L254" s="14">
        <v>0</v>
      </c>
      <c r="M254" s="14">
        <v>0</v>
      </c>
      <c r="N254" s="14">
        <v>0</v>
      </c>
      <c r="O254" s="14">
        <v>0</v>
      </c>
      <c r="P254" s="14">
        <v>0</v>
      </c>
      <c r="Q254" s="14">
        <v>0</v>
      </c>
      <c r="R254" s="14">
        <v>0</v>
      </c>
      <c r="S254" s="14">
        <v>0</v>
      </c>
      <c r="T254" s="14">
        <v>0</v>
      </c>
      <c r="U254" s="14"/>
      <c r="V254" s="14"/>
      <c r="W254" s="14"/>
      <c r="X254" s="14"/>
      <c r="Y254" s="14"/>
      <c r="Z254" s="14"/>
      <c r="AA254" s="14"/>
      <c r="AB254" s="14"/>
      <c r="AC254" s="14"/>
      <c r="AD254" s="14"/>
      <c r="AE254" s="14"/>
      <c r="AF254" s="14"/>
      <c r="AG254" s="14"/>
      <c r="AH254" s="14"/>
      <c r="AI254" s="14"/>
      <c r="AJ254" s="14"/>
      <c r="AK254" s="14"/>
      <c r="AL254" s="14"/>
      <c r="AM254" s="14"/>
    </row>
    <row r="255" spans="1:39" ht="14" x14ac:dyDescent="0.15">
      <c r="A255" s="8" t="s">
        <v>76</v>
      </c>
      <c r="B255" s="9"/>
      <c r="C255" s="9"/>
      <c r="D255" s="9"/>
      <c r="E255" s="10"/>
      <c r="F255" s="9"/>
      <c r="G255" s="52" t="str">
        <f t="shared" si="7"/>
        <v/>
      </c>
      <c r="H255" s="55" t="s">
        <v>77</v>
      </c>
      <c r="J255" s="14">
        <v>0</v>
      </c>
      <c r="K255" s="14">
        <v>0</v>
      </c>
      <c r="L255" s="14">
        <v>0</v>
      </c>
      <c r="M255" s="14">
        <v>0</v>
      </c>
      <c r="N255" s="14">
        <v>0</v>
      </c>
      <c r="O255" s="14">
        <v>0</v>
      </c>
      <c r="P255" s="14">
        <v>0</v>
      </c>
      <c r="Q255" s="14">
        <v>0</v>
      </c>
      <c r="R255" s="14">
        <v>0</v>
      </c>
      <c r="S255" s="14">
        <v>0</v>
      </c>
      <c r="T255" s="14">
        <v>0</v>
      </c>
      <c r="U255" s="14"/>
      <c r="V255" s="14"/>
      <c r="W255" s="14"/>
      <c r="X255" s="14"/>
      <c r="Y255" s="14"/>
      <c r="Z255" s="14"/>
      <c r="AA255" s="14"/>
      <c r="AB255" s="14"/>
      <c r="AC255" s="14"/>
      <c r="AD255" s="14"/>
      <c r="AE255" s="14"/>
      <c r="AF255" s="14"/>
      <c r="AG255" s="14"/>
      <c r="AH255" s="14"/>
      <c r="AI255" s="14"/>
      <c r="AJ255" s="14"/>
      <c r="AK255" s="14"/>
      <c r="AL255" s="14"/>
      <c r="AM255" s="14"/>
    </row>
    <row r="256" spans="1:39" ht="14" x14ac:dyDescent="0.15">
      <c r="A256" s="8" t="s">
        <v>76</v>
      </c>
      <c r="B256" s="9"/>
      <c r="C256" s="9"/>
      <c r="D256" s="9"/>
      <c r="E256" s="10"/>
      <c r="F256" s="9"/>
      <c r="G256" s="52" t="str">
        <f t="shared" si="7"/>
        <v/>
      </c>
      <c r="H256" s="55" t="s">
        <v>77</v>
      </c>
      <c r="J256" s="14">
        <v>0</v>
      </c>
      <c r="K256" s="14">
        <v>0</v>
      </c>
      <c r="L256" s="14">
        <v>0</v>
      </c>
      <c r="M256" s="14">
        <v>0</v>
      </c>
      <c r="N256" s="14">
        <v>0</v>
      </c>
      <c r="O256" s="14">
        <v>0</v>
      </c>
      <c r="P256" s="14">
        <v>0</v>
      </c>
      <c r="Q256" s="14">
        <v>0</v>
      </c>
      <c r="R256" s="14">
        <v>0</v>
      </c>
      <c r="S256" s="14">
        <v>0</v>
      </c>
      <c r="T256" s="14">
        <v>0</v>
      </c>
      <c r="U256" s="14"/>
      <c r="V256" s="14"/>
      <c r="W256" s="14"/>
      <c r="X256" s="14"/>
      <c r="Y256" s="14"/>
      <c r="Z256" s="14"/>
      <c r="AA256" s="14"/>
      <c r="AB256" s="14"/>
      <c r="AC256" s="14"/>
      <c r="AD256" s="14"/>
      <c r="AE256" s="14"/>
      <c r="AF256" s="14"/>
      <c r="AG256" s="14"/>
      <c r="AH256" s="14"/>
      <c r="AI256" s="14"/>
      <c r="AJ256" s="14"/>
      <c r="AK256" s="14"/>
      <c r="AL256" s="14"/>
      <c r="AM256" s="14"/>
    </row>
    <row r="257" spans="1:39" ht="14" x14ac:dyDescent="0.15">
      <c r="A257" s="8" t="s">
        <v>78</v>
      </c>
      <c r="B257" s="9" t="s">
        <v>79</v>
      </c>
      <c r="C257" s="9" t="s">
        <v>80</v>
      </c>
      <c r="D257" s="9" t="s">
        <v>81</v>
      </c>
      <c r="E257" s="10">
        <v>6.65</v>
      </c>
      <c r="F257" s="9">
        <v>30</v>
      </c>
      <c r="G257" s="52">
        <f t="shared" si="7"/>
        <v>30</v>
      </c>
      <c r="H257" s="57"/>
      <c r="J257" s="14">
        <v>0</v>
      </c>
      <c r="K257" s="14">
        <v>0</v>
      </c>
      <c r="L257" s="14">
        <v>0</v>
      </c>
      <c r="M257" s="14">
        <v>0</v>
      </c>
      <c r="N257" s="14">
        <v>0</v>
      </c>
      <c r="O257" s="14">
        <v>0</v>
      </c>
      <c r="P257" s="14">
        <v>0</v>
      </c>
      <c r="Q257" s="14">
        <v>0</v>
      </c>
      <c r="R257" s="14">
        <v>0</v>
      </c>
      <c r="S257" s="14">
        <v>0</v>
      </c>
      <c r="T257" s="14">
        <v>0</v>
      </c>
      <c r="U257" s="14"/>
      <c r="V257" s="14"/>
      <c r="W257" s="14"/>
      <c r="X257" s="14"/>
      <c r="Y257" s="14"/>
      <c r="Z257" s="14"/>
      <c r="AA257" s="14"/>
      <c r="AB257" s="14"/>
      <c r="AC257" s="14"/>
      <c r="AD257" s="14"/>
      <c r="AE257" s="14"/>
      <c r="AF257" s="14"/>
      <c r="AG257" s="14"/>
      <c r="AH257" s="14"/>
      <c r="AI257" s="14"/>
      <c r="AJ257" s="14"/>
      <c r="AK257" s="14"/>
      <c r="AL257" s="14"/>
      <c r="AM257" s="14"/>
    </row>
    <row r="258" spans="1:39" ht="14" x14ac:dyDescent="0.15">
      <c r="A258" s="8" t="s">
        <v>78</v>
      </c>
      <c r="B258" s="9" t="s">
        <v>79</v>
      </c>
      <c r="C258" s="9" t="s">
        <v>82</v>
      </c>
      <c r="D258" s="9" t="s">
        <v>81</v>
      </c>
      <c r="E258" s="10">
        <v>7.3</v>
      </c>
      <c r="F258" s="9">
        <v>30</v>
      </c>
      <c r="G258" s="52">
        <f t="shared" si="7"/>
        <v>30</v>
      </c>
      <c r="H258" s="57"/>
      <c r="J258" s="14">
        <v>0</v>
      </c>
      <c r="K258" s="14">
        <v>0</v>
      </c>
      <c r="L258" s="14">
        <v>0</v>
      </c>
      <c r="M258" s="14">
        <v>0</v>
      </c>
      <c r="N258" s="14">
        <v>0</v>
      </c>
      <c r="O258" s="14">
        <v>0</v>
      </c>
      <c r="P258" s="14">
        <v>0</v>
      </c>
      <c r="Q258" s="14">
        <v>0</v>
      </c>
      <c r="R258" s="14">
        <v>0</v>
      </c>
      <c r="S258" s="14">
        <v>0</v>
      </c>
      <c r="T258" s="14">
        <v>0</v>
      </c>
      <c r="U258" s="14"/>
      <c r="V258" s="14"/>
      <c r="W258" s="14"/>
      <c r="X258" s="14"/>
      <c r="Y258" s="14"/>
      <c r="Z258" s="14"/>
      <c r="AA258" s="14"/>
      <c r="AB258" s="14"/>
      <c r="AC258" s="14"/>
      <c r="AD258" s="14"/>
      <c r="AE258" s="14"/>
      <c r="AF258" s="14"/>
      <c r="AG258" s="14"/>
      <c r="AH258" s="14"/>
      <c r="AI258" s="14"/>
      <c r="AJ258" s="14"/>
      <c r="AK258" s="14"/>
      <c r="AL258" s="14"/>
      <c r="AM258" s="14"/>
    </row>
    <row r="259" spans="1:39" ht="14" x14ac:dyDescent="0.15">
      <c r="A259" s="8" t="s">
        <v>78</v>
      </c>
      <c r="B259" s="9" t="s">
        <v>83</v>
      </c>
      <c r="C259" s="9" t="s">
        <v>84</v>
      </c>
      <c r="D259" s="9" t="s">
        <v>25</v>
      </c>
      <c r="E259" s="10">
        <v>13.36</v>
      </c>
      <c r="F259" s="9">
        <v>30</v>
      </c>
      <c r="G259" s="52">
        <f t="shared" si="7"/>
        <v>30</v>
      </c>
      <c r="J259" s="12">
        <v>0</v>
      </c>
      <c r="K259" s="12">
        <v>0</v>
      </c>
      <c r="L259" s="12">
        <v>0</v>
      </c>
      <c r="M259" s="12">
        <v>0</v>
      </c>
      <c r="N259" s="12">
        <v>0</v>
      </c>
      <c r="O259" s="12">
        <v>0</v>
      </c>
      <c r="P259" s="12">
        <v>0</v>
      </c>
      <c r="Q259" s="12">
        <v>0</v>
      </c>
      <c r="R259" s="12">
        <v>0</v>
      </c>
      <c r="S259" s="12">
        <v>0</v>
      </c>
      <c r="T259" s="12">
        <v>0</v>
      </c>
      <c r="U259" s="12"/>
      <c r="V259" s="12"/>
      <c r="W259" s="12"/>
      <c r="X259" s="12"/>
      <c r="Y259" s="12"/>
      <c r="Z259" s="12"/>
      <c r="AA259" s="12"/>
      <c r="AB259" s="12"/>
      <c r="AC259" s="12"/>
      <c r="AD259" s="12"/>
      <c r="AE259" s="12"/>
      <c r="AF259" s="12"/>
      <c r="AG259" s="12"/>
      <c r="AH259" s="12"/>
      <c r="AI259" s="12"/>
      <c r="AJ259" s="12"/>
      <c r="AK259" s="12"/>
      <c r="AL259" s="12"/>
      <c r="AM259" s="12"/>
    </row>
    <row r="260" spans="1:39" ht="14" x14ac:dyDescent="0.15">
      <c r="A260" s="8" t="s">
        <v>78</v>
      </c>
      <c r="B260" s="9"/>
      <c r="C260" s="9"/>
      <c r="D260" s="9"/>
      <c r="E260" s="10"/>
      <c r="F260" s="9"/>
      <c r="G260" s="52" t="str">
        <f t="shared" si="7"/>
        <v/>
      </c>
      <c r="J260" s="14">
        <v>0</v>
      </c>
      <c r="K260" s="14">
        <v>0</v>
      </c>
      <c r="L260" s="14">
        <v>0</v>
      </c>
      <c r="M260" s="14">
        <v>0</v>
      </c>
      <c r="N260" s="14">
        <v>0</v>
      </c>
      <c r="O260" s="14">
        <v>0</v>
      </c>
      <c r="P260" s="14">
        <v>0</v>
      </c>
      <c r="Q260" s="14">
        <v>0</v>
      </c>
      <c r="R260" s="14">
        <v>0</v>
      </c>
      <c r="S260" s="14">
        <v>0</v>
      </c>
      <c r="T260" s="14">
        <v>0</v>
      </c>
      <c r="U260" s="14"/>
      <c r="V260" s="14"/>
      <c r="W260" s="14"/>
      <c r="X260" s="14"/>
      <c r="Y260" s="14"/>
      <c r="Z260" s="14"/>
      <c r="AA260" s="14"/>
      <c r="AB260" s="14"/>
      <c r="AC260" s="14"/>
      <c r="AD260" s="14"/>
      <c r="AE260" s="14"/>
      <c r="AF260" s="14"/>
      <c r="AG260" s="14"/>
      <c r="AH260" s="14"/>
      <c r="AI260" s="14"/>
      <c r="AJ260" s="14"/>
      <c r="AK260" s="14"/>
      <c r="AL260" s="14"/>
      <c r="AM260" s="14"/>
    </row>
    <row r="261" spans="1:39" ht="14" x14ac:dyDescent="0.15">
      <c r="A261" s="8" t="s">
        <v>78</v>
      </c>
      <c r="B261" s="9"/>
      <c r="C261" s="9"/>
      <c r="D261" s="9"/>
      <c r="E261" s="10"/>
      <c r="F261" s="9"/>
      <c r="G261" s="52" t="str">
        <f t="shared" si="7"/>
        <v/>
      </c>
      <c r="J261" s="14">
        <v>0</v>
      </c>
      <c r="K261" s="14">
        <v>0</v>
      </c>
      <c r="L261" s="14">
        <v>0</v>
      </c>
      <c r="M261" s="14">
        <v>0</v>
      </c>
      <c r="N261" s="14">
        <v>0</v>
      </c>
      <c r="O261" s="14">
        <v>0</v>
      </c>
      <c r="P261" s="14">
        <v>0</v>
      </c>
      <c r="Q261" s="14">
        <v>0</v>
      </c>
      <c r="R261" s="14">
        <v>0</v>
      </c>
      <c r="S261" s="14">
        <v>0</v>
      </c>
      <c r="T261" s="14">
        <v>0</v>
      </c>
      <c r="U261" s="14"/>
      <c r="V261" s="14"/>
      <c r="W261" s="14"/>
      <c r="X261" s="14"/>
      <c r="Y261" s="14"/>
      <c r="Z261" s="14"/>
      <c r="AA261" s="14"/>
      <c r="AB261" s="14"/>
      <c r="AC261" s="14"/>
      <c r="AD261" s="14"/>
      <c r="AE261" s="14"/>
      <c r="AF261" s="14"/>
      <c r="AG261" s="14"/>
      <c r="AH261" s="14"/>
      <c r="AI261" s="14"/>
      <c r="AJ261" s="14"/>
      <c r="AK261" s="14"/>
      <c r="AL261" s="14"/>
      <c r="AM261" s="14"/>
    </row>
    <row r="262" spans="1:39" ht="14" x14ac:dyDescent="0.15">
      <c r="A262" s="8" t="s">
        <v>78</v>
      </c>
      <c r="B262" s="9"/>
      <c r="C262" s="9"/>
      <c r="D262" s="9"/>
      <c r="E262" s="10"/>
      <c r="F262" s="9"/>
      <c r="G262" s="52" t="str">
        <f t="shared" si="7"/>
        <v/>
      </c>
      <c r="J262" s="14">
        <v>0</v>
      </c>
      <c r="K262" s="14">
        <v>0</v>
      </c>
      <c r="L262" s="14">
        <v>0</v>
      </c>
      <c r="M262" s="14">
        <v>0</v>
      </c>
      <c r="N262" s="14">
        <v>0</v>
      </c>
      <c r="O262" s="14">
        <v>0</v>
      </c>
      <c r="P262" s="14">
        <v>0</v>
      </c>
      <c r="Q262" s="14">
        <v>0</v>
      </c>
      <c r="R262" s="14">
        <v>0</v>
      </c>
      <c r="S262" s="14">
        <v>0</v>
      </c>
      <c r="T262" s="14">
        <v>0</v>
      </c>
      <c r="U262" s="14"/>
      <c r="V262" s="14"/>
      <c r="W262" s="14"/>
      <c r="X262" s="14"/>
      <c r="Y262" s="14"/>
      <c r="Z262" s="14"/>
      <c r="AA262" s="14"/>
      <c r="AB262" s="14"/>
      <c r="AC262" s="14"/>
      <c r="AD262" s="14"/>
      <c r="AE262" s="14"/>
      <c r="AF262" s="14"/>
      <c r="AG262" s="14"/>
      <c r="AH262" s="14"/>
      <c r="AI262" s="14"/>
      <c r="AJ262" s="14"/>
      <c r="AK262" s="14"/>
      <c r="AL262" s="14"/>
      <c r="AM262" s="14"/>
    </row>
    <row r="263" spans="1:39" ht="14" x14ac:dyDescent="0.15">
      <c r="A263" s="8" t="s">
        <v>78</v>
      </c>
      <c r="B263" s="9"/>
      <c r="C263" s="9"/>
      <c r="D263" s="9"/>
      <c r="E263" s="10"/>
      <c r="F263" s="9"/>
      <c r="G263" s="52" t="str">
        <f t="shared" si="7"/>
        <v/>
      </c>
      <c r="J263" s="14">
        <v>0</v>
      </c>
      <c r="K263" s="14">
        <v>0</v>
      </c>
      <c r="L263" s="14">
        <v>0</v>
      </c>
      <c r="M263" s="14">
        <v>0</v>
      </c>
      <c r="N263" s="14">
        <v>0</v>
      </c>
      <c r="O263" s="14">
        <v>0</v>
      </c>
      <c r="P263" s="14">
        <v>0</v>
      </c>
      <c r="Q263" s="14">
        <v>0</v>
      </c>
      <c r="R263" s="14">
        <v>0</v>
      </c>
      <c r="S263" s="14">
        <v>0</v>
      </c>
      <c r="T263" s="14">
        <v>0</v>
      </c>
      <c r="U263" s="14"/>
      <c r="V263" s="14"/>
      <c r="W263" s="14"/>
      <c r="X263" s="14"/>
      <c r="Y263" s="14"/>
      <c r="Z263" s="14"/>
      <c r="AA263" s="14"/>
      <c r="AB263" s="14"/>
      <c r="AC263" s="14"/>
      <c r="AD263" s="14"/>
      <c r="AE263" s="14"/>
      <c r="AF263" s="14"/>
      <c r="AG263" s="14"/>
      <c r="AH263" s="14"/>
      <c r="AI263" s="14"/>
      <c r="AJ263" s="14"/>
      <c r="AK263" s="14"/>
      <c r="AL263" s="14"/>
      <c r="AM263" s="14"/>
    </row>
    <row r="264" spans="1:39" ht="14" x14ac:dyDescent="0.15">
      <c r="A264" s="8" t="s">
        <v>78</v>
      </c>
      <c r="B264" s="9"/>
      <c r="C264" s="9"/>
      <c r="D264" s="9"/>
      <c r="E264" s="10"/>
      <c r="F264" s="9"/>
      <c r="G264" s="52" t="str">
        <f t="shared" si="7"/>
        <v/>
      </c>
      <c r="J264" s="14">
        <v>0</v>
      </c>
      <c r="K264" s="14">
        <v>0</v>
      </c>
      <c r="L264" s="14">
        <v>0</v>
      </c>
      <c r="M264" s="14">
        <v>0</v>
      </c>
      <c r="N264" s="14">
        <v>0</v>
      </c>
      <c r="O264" s="14">
        <v>0</v>
      </c>
      <c r="P264" s="14">
        <v>0</v>
      </c>
      <c r="Q264" s="14">
        <v>0</v>
      </c>
      <c r="R264" s="14">
        <v>0</v>
      </c>
      <c r="S264" s="14">
        <v>0</v>
      </c>
      <c r="T264" s="14">
        <v>0</v>
      </c>
      <c r="U264" s="14"/>
      <c r="V264" s="14"/>
      <c r="W264" s="14"/>
      <c r="X264" s="14"/>
      <c r="Y264" s="14"/>
      <c r="Z264" s="14"/>
      <c r="AA264" s="14"/>
      <c r="AB264" s="14"/>
      <c r="AC264" s="14"/>
      <c r="AD264" s="14"/>
      <c r="AE264" s="14"/>
      <c r="AF264" s="14"/>
      <c r="AG264" s="14"/>
      <c r="AH264" s="14"/>
      <c r="AI264" s="14"/>
      <c r="AJ264" s="14"/>
      <c r="AK264" s="14"/>
      <c r="AL264" s="14"/>
      <c r="AM264" s="14"/>
    </row>
    <row r="265" spans="1:39" ht="14" x14ac:dyDescent="0.15">
      <c r="A265" s="8" t="s">
        <v>78</v>
      </c>
      <c r="B265" s="9"/>
      <c r="C265" s="9"/>
      <c r="D265" s="9"/>
      <c r="E265" s="10"/>
      <c r="F265" s="9"/>
      <c r="G265" s="52" t="str">
        <f t="shared" si="7"/>
        <v/>
      </c>
      <c r="J265" s="14">
        <v>0</v>
      </c>
      <c r="K265" s="14">
        <v>0</v>
      </c>
      <c r="L265" s="14">
        <v>0</v>
      </c>
      <c r="M265" s="14">
        <v>0</v>
      </c>
      <c r="N265" s="14">
        <v>0</v>
      </c>
      <c r="O265" s="14">
        <v>0</v>
      </c>
      <c r="P265" s="14">
        <v>0</v>
      </c>
      <c r="Q265" s="14">
        <v>0</v>
      </c>
      <c r="R265" s="14">
        <v>0</v>
      </c>
      <c r="S265" s="14">
        <v>0</v>
      </c>
      <c r="T265" s="14">
        <v>0</v>
      </c>
      <c r="U265" s="14"/>
      <c r="V265" s="14"/>
      <c r="W265" s="14"/>
      <c r="X265" s="14"/>
      <c r="Y265" s="14"/>
      <c r="Z265" s="14"/>
      <c r="AA265" s="14"/>
      <c r="AB265" s="14"/>
      <c r="AC265" s="14"/>
      <c r="AD265" s="14"/>
      <c r="AE265" s="14"/>
      <c r="AF265" s="14"/>
      <c r="AG265" s="14"/>
      <c r="AH265" s="14"/>
      <c r="AI265" s="14"/>
      <c r="AJ265" s="14"/>
      <c r="AK265" s="14"/>
      <c r="AL265" s="14"/>
      <c r="AM265" s="14"/>
    </row>
    <row r="266" spans="1:39" ht="14" x14ac:dyDescent="0.15">
      <c r="A266" s="8" t="s">
        <v>78</v>
      </c>
      <c r="B266" s="9"/>
      <c r="C266" s="9"/>
      <c r="D266" s="9"/>
      <c r="E266" s="10"/>
      <c r="F266" s="9"/>
      <c r="G266" s="52" t="str">
        <f t="shared" si="7"/>
        <v/>
      </c>
      <c r="J266" s="14">
        <v>0</v>
      </c>
      <c r="K266" s="14">
        <v>0</v>
      </c>
      <c r="L266" s="14">
        <v>0</v>
      </c>
      <c r="M266" s="14">
        <v>0</v>
      </c>
      <c r="N266" s="14">
        <v>0</v>
      </c>
      <c r="O266" s="14">
        <v>0</v>
      </c>
      <c r="P266" s="14">
        <v>0</v>
      </c>
      <c r="Q266" s="14">
        <v>0</v>
      </c>
      <c r="R266" s="14">
        <v>0</v>
      </c>
      <c r="S266" s="14">
        <v>0</v>
      </c>
      <c r="T266" s="14">
        <v>0</v>
      </c>
      <c r="U266" s="14"/>
      <c r="V266" s="14"/>
      <c r="W266" s="14"/>
      <c r="X266" s="14"/>
      <c r="Y266" s="14"/>
      <c r="Z266" s="14"/>
      <c r="AA266" s="14"/>
      <c r="AB266" s="14"/>
      <c r="AC266" s="14"/>
      <c r="AD266" s="14"/>
      <c r="AE266" s="14"/>
      <c r="AF266" s="14"/>
      <c r="AG266" s="14"/>
      <c r="AH266" s="14"/>
      <c r="AI266" s="14"/>
      <c r="AJ266" s="14"/>
      <c r="AK266" s="14"/>
      <c r="AL266" s="14"/>
      <c r="AM266" s="14"/>
    </row>
    <row r="267" spans="1:39" ht="14" x14ac:dyDescent="0.15">
      <c r="A267" s="8" t="s">
        <v>78</v>
      </c>
      <c r="B267" s="9"/>
      <c r="C267" s="9"/>
      <c r="D267" s="9"/>
      <c r="E267" s="10"/>
      <c r="F267" s="9"/>
      <c r="G267" s="52" t="str">
        <f t="shared" si="7"/>
        <v/>
      </c>
      <c r="J267" s="14">
        <v>0</v>
      </c>
      <c r="K267" s="14">
        <v>0</v>
      </c>
      <c r="L267" s="14">
        <v>0</v>
      </c>
      <c r="M267" s="14">
        <v>0</v>
      </c>
      <c r="N267" s="14">
        <v>0</v>
      </c>
      <c r="O267" s="14">
        <v>0</v>
      </c>
      <c r="P267" s="14">
        <v>0</v>
      </c>
      <c r="Q267" s="14">
        <v>0</v>
      </c>
      <c r="R267" s="14">
        <v>0</v>
      </c>
      <c r="S267" s="14">
        <v>0</v>
      </c>
      <c r="T267" s="14">
        <v>0</v>
      </c>
      <c r="U267" s="14"/>
      <c r="V267" s="14"/>
      <c r="W267" s="14"/>
      <c r="X267" s="14"/>
      <c r="Y267" s="14"/>
      <c r="Z267" s="14"/>
      <c r="AA267" s="14"/>
      <c r="AB267" s="14"/>
      <c r="AC267" s="14"/>
      <c r="AD267" s="14"/>
      <c r="AE267" s="14"/>
      <c r="AF267" s="14"/>
      <c r="AG267" s="14"/>
      <c r="AH267" s="14"/>
      <c r="AI267" s="14"/>
      <c r="AJ267" s="14"/>
      <c r="AK267" s="14"/>
      <c r="AL267" s="14"/>
      <c r="AM267" s="14"/>
    </row>
    <row r="268" spans="1:39" ht="14" x14ac:dyDescent="0.15">
      <c r="A268" s="8" t="s">
        <v>78</v>
      </c>
      <c r="B268" s="9"/>
      <c r="C268" s="9"/>
      <c r="D268" s="9"/>
      <c r="E268" s="10"/>
      <c r="F268" s="9"/>
      <c r="G268" s="52" t="str">
        <f t="shared" si="7"/>
        <v/>
      </c>
      <c r="J268" s="14">
        <v>0</v>
      </c>
      <c r="K268" s="14">
        <v>0</v>
      </c>
      <c r="L268" s="14">
        <v>0</v>
      </c>
      <c r="M268" s="14">
        <v>0</v>
      </c>
      <c r="N268" s="14">
        <v>0</v>
      </c>
      <c r="O268" s="14">
        <v>0</v>
      </c>
      <c r="P268" s="14">
        <v>0</v>
      </c>
      <c r="Q268" s="14">
        <v>0</v>
      </c>
      <c r="R268" s="14">
        <v>0</v>
      </c>
      <c r="S268" s="14">
        <v>0</v>
      </c>
      <c r="T268" s="14">
        <v>0</v>
      </c>
      <c r="U268" s="14"/>
      <c r="V268" s="14"/>
      <c r="W268" s="14"/>
      <c r="X268" s="14"/>
      <c r="Y268" s="14"/>
      <c r="Z268" s="14"/>
      <c r="AA268" s="14"/>
      <c r="AB268" s="14"/>
      <c r="AC268" s="14"/>
      <c r="AD268" s="14"/>
      <c r="AE268" s="14"/>
      <c r="AF268" s="14"/>
      <c r="AG268" s="14"/>
      <c r="AH268" s="14"/>
      <c r="AI268" s="14"/>
      <c r="AJ268" s="14"/>
      <c r="AK268" s="14"/>
      <c r="AL268" s="14"/>
      <c r="AM268" s="14"/>
    </row>
    <row r="269" spans="1:39" ht="14" x14ac:dyDescent="0.15">
      <c r="A269" s="8" t="s">
        <v>78</v>
      </c>
      <c r="B269" s="9"/>
      <c r="C269" s="9"/>
      <c r="D269" s="9"/>
      <c r="E269" s="10"/>
      <c r="F269" s="9"/>
      <c r="G269" s="52" t="str">
        <f t="shared" si="7"/>
        <v/>
      </c>
      <c r="H269" s="59"/>
      <c r="J269" s="14">
        <v>0</v>
      </c>
      <c r="K269" s="14">
        <v>0</v>
      </c>
      <c r="L269" s="14">
        <v>0</v>
      </c>
      <c r="M269" s="14">
        <v>0</v>
      </c>
      <c r="N269" s="14">
        <v>0</v>
      </c>
      <c r="O269" s="14">
        <v>0</v>
      </c>
      <c r="P269" s="14">
        <v>0</v>
      </c>
      <c r="Q269" s="14">
        <v>0</v>
      </c>
      <c r="R269" s="14">
        <v>0</v>
      </c>
      <c r="S269" s="14">
        <v>0</v>
      </c>
      <c r="T269" s="14">
        <v>0</v>
      </c>
      <c r="U269" s="14"/>
      <c r="V269" s="14"/>
      <c r="W269" s="14"/>
      <c r="X269" s="14"/>
      <c r="Y269" s="14"/>
      <c r="Z269" s="14"/>
      <c r="AA269" s="14"/>
      <c r="AB269" s="14"/>
      <c r="AC269" s="14"/>
      <c r="AD269" s="14"/>
      <c r="AE269" s="14"/>
      <c r="AF269" s="14"/>
      <c r="AG269" s="14"/>
      <c r="AH269" s="14"/>
      <c r="AI269" s="14"/>
      <c r="AJ269" s="14"/>
      <c r="AK269" s="14"/>
      <c r="AL269" s="14"/>
      <c r="AM269" s="14"/>
    </row>
    <row r="270" spans="1:39" ht="14" x14ac:dyDescent="0.15">
      <c r="A270" s="8" t="s">
        <v>78</v>
      </c>
      <c r="B270" s="9"/>
      <c r="C270" s="9"/>
      <c r="D270" s="9"/>
      <c r="E270" s="10"/>
      <c r="F270" s="9"/>
      <c r="G270" s="52" t="str">
        <f t="shared" si="7"/>
        <v/>
      </c>
      <c r="H270" s="57"/>
      <c r="J270" s="14">
        <v>0</v>
      </c>
      <c r="K270" s="14">
        <v>0</v>
      </c>
      <c r="L270" s="14">
        <v>0</v>
      </c>
      <c r="M270" s="14">
        <v>0</v>
      </c>
      <c r="N270" s="14">
        <v>0</v>
      </c>
      <c r="O270" s="14">
        <v>0</v>
      </c>
      <c r="P270" s="14">
        <v>0</v>
      </c>
      <c r="Q270" s="14">
        <v>0</v>
      </c>
      <c r="R270" s="14">
        <v>0</v>
      </c>
      <c r="S270" s="14">
        <v>0</v>
      </c>
      <c r="T270" s="14">
        <v>0</v>
      </c>
      <c r="U270" s="14"/>
      <c r="V270" s="14"/>
      <c r="W270" s="14"/>
      <c r="X270" s="14"/>
      <c r="Y270" s="14"/>
      <c r="Z270" s="14"/>
      <c r="AA270" s="14"/>
      <c r="AB270" s="14"/>
      <c r="AC270" s="14"/>
      <c r="AD270" s="14"/>
      <c r="AE270" s="14"/>
      <c r="AF270" s="14"/>
      <c r="AG270" s="14"/>
      <c r="AH270" s="14"/>
      <c r="AI270" s="14"/>
      <c r="AJ270" s="14"/>
      <c r="AK270" s="14"/>
      <c r="AL270" s="14"/>
      <c r="AM270" s="14"/>
    </row>
    <row r="271" spans="1:39" ht="14" x14ac:dyDescent="0.15">
      <c r="A271" s="8" t="s">
        <v>78</v>
      </c>
      <c r="B271" s="9"/>
      <c r="C271" s="9"/>
      <c r="D271" s="9"/>
      <c r="E271" s="10"/>
      <c r="F271" s="9"/>
      <c r="G271" s="52" t="str">
        <f t="shared" si="7"/>
        <v/>
      </c>
      <c r="H271" s="57"/>
      <c r="J271" s="14">
        <v>0</v>
      </c>
      <c r="K271" s="14">
        <v>0</v>
      </c>
      <c r="L271" s="14">
        <v>0</v>
      </c>
      <c r="M271" s="14">
        <v>0</v>
      </c>
      <c r="N271" s="14">
        <v>0</v>
      </c>
      <c r="O271" s="14">
        <v>0</v>
      </c>
      <c r="P271" s="14">
        <v>0</v>
      </c>
      <c r="Q271" s="14">
        <v>0</v>
      </c>
      <c r="R271" s="14">
        <v>0</v>
      </c>
      <c r="S271" s="14">
        <v>0</v>
      </c>
      <c r="T271" s="14">
        <v>0</v>
      </c>
      <c r="U271" s="14"/>
      <c r="V271" s="14"/>
      <c r="W271" s="14"/>
      <c r="X271" s="14"/>
      <c r="Y271" s="14"/>
      <c r="Z271" s="14"/>
      <c r="AA271" s="14"/>
      <c r="AB271" s="14"/>
      <c r="AC271" s="14"/>
      <c r="AD271" s="14"/>
      <c r="AE271" s="14"/>
      <c r="AF271" s="14"/>
      <c r="AG271" s="14"/>
      <c r="AH271" s="14"/>
      <c r="AI271" s="14"/>
      <c r="AJ271" s="14"/>
      <c r="AK271" s="14"/>
      <c r="AL271" s="14"/>
      <c r="AM271" s="14"/>
    </row>
    <row r="272" spans="1:39" ht="14" x14ac:dyDescent="0.15">
      <c r="A272" s="8" t="s">
        <v>78</v>
      </c>
      <c r="B272" s="9"/>
      <c r="C272" s="9"/>
      <c r="D272" s="9"/>
      <c r="E272" s="10"/>
      <c r="F272" s="9"/>
      <c r="G272" s="52" t="str">
        <f t="shared" si="7"/>
        <v/>
      </c>
      <c r="H272" s="57"/>
      <c r="J272" s="14">
        <v>0</v>
      </c>
      <c r="K272" s="14">
        <v>0</v>
      </c>
      <c r="L272" s="14">
        <v>0</v>
      </c>
      <c r="M272" s="14">
        <v>0</v>
      </c>
      <c r="N272" s="14">
        <v>0</v>
      </c>
      <c r="O272" s="14">
        <v>0</v>
      </c>
      <c r="P272" s="14">
        <v>0</v>
      </c>
      <c r="Q272" s="14">
        <v>0</v>
      </c>
      <c r="R272" s="14">
        <v>0</v>
      </c>
      <c r="S272" s="14">
        <v>0</v>
      </c>
      <c r="T272" s="14">
        <v>0</v>
      </c>
      <c r="U272" s="14"/>
      <c r="V272" s="14"/>
      <c r="W272" s="14"/>
      <c r="X272" s="14"/>
      <c r="Y272" s="14"/>
      <c r="Z272" s="14"/>
      <c r="AA272" s="14"/>
      <c r="AB272" s="14"/>
      <c r="AC272" s="14"/>
      <c r="AD272" s="14"/>
      <c r="AE272" s="14"/>
      <c r="AF272" s="14"/>
      <c r="AG272" s="14"/>
      <c r="AH272" s="14"/>
      <c r="AI272" s="14"/>
      <c r="AJ272" s="14"/>
      <c r="AK272" s="14"/>
      <c r="AL272" s="14"/>
      <c r="AM272" s="14"/>
    </row>
    <row r="273" spans="1:39" ht="14" x14ac:dyDescent="0.15">
      <c r="A273" s="8" t="s">
        <v>78</v>
      </c>
      <c r="B273" s="9"/>
      <c r="C273" s="9"/>
      <c r="D273" s="9"/>
      <c r="E273" s="10"/>
      <c r="F273" s="9"/>
      <c r="G273" s="52" t="str">
        <f t="shared" si="7"/>
        <v/>
      </c>
      <c r="H273" s="57"/>
      <c r="J273" s="14">
        <v>0</v>
      </c>
      <c r="K273" s="14">
        <v>0</v>
      </c>
      <c r="L273" s="14">
        <v>0</v>
      </c>
      <c r="M273" s="14">
        <v>0</v>
      </c>
      <c r="N273" s="14">
        <v>0</v>
      </c>
      <c r="O273" s="14">
        <v>0</v>
      </c>
      <c r="P273" s="14">
        <v>0</v>
      </c>
      <c r="Q273" s="14">
        <v>0</v>
      </c>
      <c r="R273" s="14">
        <v>0</v>
      </c>
      <c r="S273" s="14">
        <v>0</v>
      </c>
      <c r="T273" s="14">
        <v>0</v>
      </c>
      <c r="U273" s="14"/>
      <c r="V273" s="14"/>
      <c r="W273" s="14"/>
      <c r="X273" s="14"/>
      <c r="Y273" s="14"/>
      <c r="Z273" s="14"/>
      <c r="AA273" s="14"/>
      <c r="AB273" s="14"/>
      <c r="AC273" s="14"/>
      <c r="AD273" s="14"/>
      <c r="AE273" s="14"/>
      <c r="AF273" s="14"/>
      <c r="AG273" s="14"/>
      <c r="AH273" s="14"/>
      <c r="AI273" s="14"/>
      <c r="AJ273" s="14"/>
      <c r="AK273" s="14"/>
      <c r="AL273" s="14"/>
      <c r="AM273" s="14"/>
    </row>
    <row r="274" spans="1:39" ht="14" x14ac:dyDescent="0.15">
      <c r="A274" s="8" t="s">
        <v>78</v>
      </c>
      <c r="B274" s="9"/>
      <c r="C274" s="9"/>
      <c r="D274" s="9"/>
      <c r="E274" s="10"/>
      <c r="F274" s="9"/>
      <c r="G274" s="52" t="str">
        <f t="shared" si="7"/>
        <v/>
      </c>
      <c r="H274" s="57"/>
      <c r="J274" s="14">
        <v>0</v>
      </c>
      <c r="K274" s="14">
        <v>0</v>
      </c>
      <c r="L274" s="14">
        <v>0</v>
      </c>
      <c r="M274" s="14">
        <v>0</v>
      </c>
      <c r="N274" s="14">
        <v>0</v>
      </c>
      <c r="O274" s="14">
        <v>0</v>
      </c>
      <c r="P274" s="14">
        <v>0</v>
      </c>
      <c r="Q274" s="14">
        <v>0</v>
      </c>
      <c r="R274" s="14">
        <v>0</v>
      </c>
      <c r="S274" s="14">
        <v>0</v>
      </c>
      <c r="T274" s="14">
        <v>0</v>
      </c>
      <c r="U274" s="14"/>
      <c r="V274" s="14"/>
      <c r="W274" s="14"/>
      <c r="X274" s="14"/>
      <c r="Y274" s="14"/>
      <c r="Z274" s="14"/>
      <c r="AA274" s="14"/>
      <c r="AB274" s="14"/>
      <c r="AC274" s="14"/>
      <c r="AD274" s="14"/>
      <c r="AE274" s="14"/>
      <c r="AF274" s="14"/>
      <c r="AG274" s="14"/>
      <c r="AH274" s="14"/>
      <c r="AI274" s="14"/>
      <c r="AJ274" s="14"/>
      <c r="AK274" s="14"/>
      <c r="AL274" s="14"/>
      <c r="AM274" s="14"/>
    </row>
    <row r="275" spans="1:39" ht="14" x14ac:dyDescent="0.15">
      <c r="A275" s="8" t="s">
        <v>78</v>
      </c>
      <c r="B275" s="9"/>
      <c r="C275" s="9"/>
      <c r="D275" s="9"/>
      <c r="E275" s="10"/>
      <c r="F275" s="9"/>
      <c r="G275" s="52" t="str">
        <f t="shared" si="7"/>
        <v/>
      </c>
      <c r="H275" s="57"/>
      <c r="J275" s="12">
        <v>0</v>
      </c>
      <c r="K275" s="12">
        <v>0</v>
      </c>
      <c r="L275" s="12">
        <v>0</v>
      </c>
      <c r="M275" s="12">
        <v>0</v>
      </c>
      <c r="N275" s="12">
        <v>0</v>
      </c>
      <c r="O275" s="12">
        <v>0</v>
      </c>
      <c r="P275" s="12">
        <v>0</v>
      </c>
      <c r="Q275" s="12">
        <v>0</v>
      </c>
      <c r="R275" s="12">
        <v>0</v>
      </c>
      <c r="S275" s="12">
        <v>0</v>
      </c>
      <c r="T275" s="12">
        <v>0</v>
      </c>
      <c r="U275" s="12"/>
      <c r="V275" s="12"/>
      <c r="W275" s="12"/>
      <c r="X275" s="12"/>
      <c r="Y275" s="12"/>
      <c r="Z275" s="12"/>
      <c r="AA275" s="12"/>
      <c r="AB275" s="12"/>
      <c r="AC275" s="12"/>
      <c r="AD275" s="12"/>
      <c r="AE275" s="12"/>
      <c r="AF275" s="12"/>
      <c r="AG275" s="12"/>
      <c r="AH275" s="12"/>
      <c r="AI275" s="12"/>
      <c r="AJ275" s="12"/>
      <c r="AK275" s="12"/>
      <c r="AL275" s="12"/>
      <c r="AM275" s="12"/>
    </row>
    <row r="276" spans="1:39" ht="14" x14ac:dyDescent="0.15">
      <c r="A276" s="8" t="s">
        <v>78</v>
      </c>
      <c r="B276" s="9"/>
      <c r="C276" s="9"/>
      <c r="D276" s="9"/>
      <c r="E276" s="10"/>
      <c r="F276" s="9"/>
      <c r="G276" s="52" t="str">
        <f t="shared" si="7"/>
        <v/>
      </c>
      <c r="H276" s="57"/>
      <c r="J276" s="14">
        <v>0</v>
      </c>
      <c r="K276" s="14">
        <v>0</v>
      </c>
      <c r="L276" s="14">
        <v>0</v>
      </c>
      <c r="M276" s="14">
        <v>0</v>
      </c>
      <c r="N276" s="14">
        <v>0</v>
      </c>
      <c r="O276" s="14">
        <v>0</v>
      </c>
      <c r="P276" s="14">
        <v>0</v>
      </c>
      <c r="Q276" s="14">
        <v>0</v>
      </c>
      <c r="R276" s="14">
        <v>0</v>
      </c>
      <c r="S276" s="14">
        <v>0</v>
      </c>
      <c r="T276" s="14">
        <v>0</v>
      </c>
      <c r="U276" s="14"/>
      <c r="V276" s="14"/>
      <c r="W276" s="14"/>
      <c r="X276" s="14"/>
      <c r="Y276" s="14"/>
      <c r="Z276" s="14"/>
      <c r="AA276" s="14"/>
      <c r="AB276" s="14"/>
      <c r="AC276" s="14"/>
      <c r="AD276" s="14"/>
      <c r="AE276" s="14"/>
      <c r="AF276" s="14"/>
      <c r="AG276" s="14"/>
      <c r="AH276" s="14"/>
      <c r="AI276" s="14"/>
      <c r="AJ276" s="14"/>
      <c r="AK276" s="14"/>
      <c r="AL276" s="14"/>
      <c r="AM276" s="14"/>
    </row>
    <row r="277" spans="1:39" ht="14" x14ac:dyDescent="0.15">
      <c r="A277" s="8" t="s">
        <v>78</v>
      </c>
      <c r="B277" s="9"/>
      <c r="C277" s="9"/>
      <c r="D277" s="9"/>
      <c r="E277" s="10"/>
      <c r="F277" s="9"/>
      <c r="G277" s="52" t="str">
        <f t="shared" si="7"/>
        <v/>
      </c>
      <c r="H277" s="57"/>
      <c r="J277" s="14">
        <v>0</v>
      </c>
      <c r="K277" s="14">
        <v>0</v>
      </c>
      <c r="L277" s="14">
        <v>0</v>
      </c>
      <c r="M277" s="14">
        <v>0</v>
      </c>
      <c r="N277" s="14">
        <v>0</v>
      </c>
      <c r="O277" s="14">
        <v>0</v>
      </c>
      <c r="P277" s="14">
        <v>0</v>
      </c>
      <c r="Q277" s="14">
        <v>0</v>
      </c>
      <c r="R277" s="14">
        <v>0</v>
      </c>
      <c r="S277" s="14">
        <v>0</v>
      </c>
      <c r="T277" s="14">
        <v>0</v>
      </c>
      <c r="U277" s="14"/>
      <c r="V277" s="14"/>
      <c r="W277" s="14"/>
      <c r="X277" s="14"/>
      <c r="Y277" s="14"/>
      <c r="Z277" s="14"/>
      <c r="AA277" s="14"/>
      <c r="AB277" s="14"/>
      <c r="AC277" s="14"/>
      <c r="AD277" s="14"/>
      <c r="AE277" s="14"/>
      <c r="AF277" s="14"/>
      <c r="AG277" s="14"/>
      <c r="AH277" s="14"/>
      <c r="AI277" s="14"/>
      <c r="AJ277" s="14"/>
      <c r="AK277" s="14"/>
      <c r="AL277" s="14"/>
      <c r="AM277" s="14"/>
    </row>
    <row r="278" spans="1:39" ht="14" x14ac:dyDescent="0.15">
      <c r="A278" s="8" t="s">
        <v>78</v>
      </c>
      <c r="B278" s="9"/>
      <c r="C278" s="9"/>
      <c r="D278" s="9"/>
      <c r="E278" s="10"/>
      <c r="F278" s="9"/>
      <c r="G278" s="52" t="str">
        <f t="shared" si="7"/>
        <v/>
      </c>
      <c r="H278" s="57"/>
      <c r="J278" s="14">
        <v>0</v>
      </c>
      <c r="K278" s="14">
        <v>0</v>
      </c>
      <c r="L278" s="14">
        <v>0</v>
      </c>
      <c r="M278" s="14">
        <v>0</v>
      </c>
      <c r="N278" s="14">
        <v>0</v>
      </c>
      <c r="O278" s="14">
        <v>0</v>
      </c>
      <c r="P278" s="14">
        <v>0</v>
      </c>
      <c r="Q278" s="14">
        <v>0</v>
      </c>
      <c r="R278" s="14">
        <v>0</v>
      </c>
      <c r="S278" s="14">
        <v>0</v>
      </c>
      <c r="T278" s="14">
        <v>0</v>
      </c>
      <c r="U278" s="14"/>
      <c r="V278" s="14"/>
      <c r="W278" s="14"/>
      <c r="X278" s="14"/>
      <c r="Y278" s="14"/>
      <c r="Z278" s="14"/>
      <c r="AA278" s="14"/>
      <c r="AB278" s="14"/>
      <c r="AC278" s="14"/>
      <c r="AD278" s="14"/>
      <c r="AE278" s="14"/>
      <c r="AF278" s="14"/>
      <c r="AG278" s="14"/>
      <c r="AH278" s="14"/>
      <c r="AI278" s="14"/>
      <c r="AJ278" s="14"/>
      <c r="AK278" s="14"/>
      <c r="AL278" s="14"/>
      <c r="AM278" s="14"/>
    </row>
    <row r="279" spans="1:39" ht="14" x14ac:dyDescent="0.15">
      <c r="A279" s="8" t="s">
        <v>78</v>
      </c>
      <c r="B279" s="9"/>
      <c r="C279" s="9"/>
      <c r="D279" s="9"/>
      <c r="E279" s="10"/>
      <c r="F279" s="9"/>
      <c r="G279" s="52" t="str">
        <f t="shared" si="7"/>
        <v/>
      </c>
      <c r="H279" s="57"/>
      <c r="J279" s="14">
        <v>0</v>
      </c>
      <c r="K279" s="14">
        <v>0</v>
      </c>
      <c r="L279" s="14">
        <v>0</v>
      </c>
      <c r="M279" s="14">
        <v>0</v>
      </c>
      <c r="N279" s="14">
        <v>0</v>
      </c>
      <c r="O279" s="14">
        <v>0</v>
      </c>
      <c r="P279" s="14">
        <v>0</v>
      </c>
      <c r="Q279" s="14">
        <v>0</v>
      </c>
      <c r="R279" s="14">
        <v>0</v>
      </c>
      <c r="S279" s="14">
        <v>0</v>
      </c>
      <c r="T279" s="14">
        <v>0</v>
      </c>
      <c r="U279" s="14"/>
      <c r="V279" s="14"/>
      <c r="W279" s="14"/>
      <c r="X279" s="14"/>
      <c r="Y279" s="14"/>
      <c r="Z279" s="14"/>
      <c r="AA279" s="14"/>
      <c r="AB279" s="14"/>
      <c r="AC279" s="14"/>
      <c r="AD279" s="14"/>
      <c r="AE279" s="14"/>
      <c r="AF279" s="14"/>
      <c r="AG279" s="14"/>
      <c r="AH279" s="14"/>
      <c r="AI279" s="14"/>
      <c r="AJ279" s="14"/>
      <c r="AK279" s="14"/>
      <c r="AL279" s="14"/>
      <c r="AM279" s="14"/>
    </row>
    <row r="280" spans="1:39" ht="14" x14ac:dyDescent="0.15">
      <c r="A280" s="8" t="s">
        <v>78</v>
      </c>
      <c r="B280" s="9"/>
      <c r="C280" s="9"/>
      <c r="D280" s="9"/>
      <c r="E280" s="10"/>
      <c r="F280" s="9"/>
      <c r="G280" s="52" t="str">
        <f t="shared" si="7"/>
        <v/>
      </c>
      <c r="H280" s="57"/>
      <c r="J280" s="14">
        <v>0</v>
      </c>
      <c r="K280" s="14">
        <v>0</v>
      </c>
      <c r="L280" s="14">
        <v>0</v>
      </c>
      <c r="M280" s="14">
        <v>0</v>
      </c>
      <c r="N280" s="14">
        <v>0</v>
      </c>
      <c r="O280" s="14">
        <v>0</v>
      </c>
      <c r="P280" s="14">
        <v>0</v>
      </c>
      <c r="Q280" s="14">
        <v>0</v>
      </c>
      <c r="R280" s="14">
        <v>0</v>
      </c>
      <c r="S280" s="14">
        <v>0</v>
      </c>
      <c r="T280" s="14">
        <v>0</v>
      </c>
      <c r="U280" s="14"/>
      <c r="V280" s="14"/>
      <c r="W280" s="14"/>
      <c r="X280" s="14"/>
      <c r="Y280" s="14"/>
      <c r="Z280" s="14"/>
      <c r="AA280" s="14"/>
      <c r="AB280" s="14"/>
      <c r="AC280" s="14"/>
      <c r="AD280" s="14"/>
      <c r="AE280" s="14"/>
      <c r="AF280" s="14"/>
      <c r="AG280" s="14"/>
      <c r="AH280" s="14"/>
      <c r="AI280" s="14"/>
      <c r="AJ280" s="14"/>
      <c r="AK280" s="14"/>
      <c r="AL280" s="14"/>
      <c r="AM280" s="14"/>
    </row>
    <row r="281" spans="1:39" ht="14" x14ac:dyDescent="0.15">
      <c r="A281" s="8" t="s">
        <v>78</v>
      </c>
      <c r="B281" s="9"/>
      <c r="C281" s="9"/>
      <c r="D281" s="9"/>
      <c r="E281" s="10"/>
      <c r="F281" s="9"/>
      <c r="G281" s="52" t="str">
        <f t="shared" si="7"/>
        <v/>
      </c>
      <c r="H281" s="57"/>
      <c r="J281" s="14">
        <v>0</v>
      </c>
      <c r="K281" s="14">
        <v>0</v>
      </c>
      <c r="L281" s="14">
        <v>0</v>
      </c>
      <c r="M281" s="14">
        <v>0</v>
      </c>
      <c r="N281" s="14">
        <v>0</v>
      </c>
      <c r="O281" s="14">
        <v>0</v>
      </c>
      <c r="P281" s="14">
        <v>0</v>
      </c>
      <c r="Q281" s="14">
        <v>0</v>
      </c>
      <c r="R281" s="14">
        <v>0</v>
      </c>
      <c r="S281" s="14">
        <v>0</v>
      </c>
      <c r="T281" s="14">
        <v>0</v>
      </c>
      <c r="U281" s="14"/>
      <c r="V281" s="14"/>
      <c r="W281" s="14"/>
      <c r="X281" s="14"/>
      <c r="Y281" s="14"/>
      <c r="Z281" s="14"/>
      <c r="AA281" s="14"/>
      <c r="AB281" s="14"/>
      <c r="AC281" s="14"/>
      <c r="AD281" s="14"/>
      <c r="AE281" s="14"/>
      <c r="AF281" s="14"/>
      <c r="AG281" s="14"/>
      <c r="AH281" s="14"/>
      <c r="AI281" s="14"/>
      <c r="AJ281" s="14"/>
      <c r="AK281" s="14"/>
      <c r="AL281" s="14"/>
      <c r="AM281" s="14"/>
    </row>
    <row r="282" spans="1:39" ht="15.75" customHeight="1" x14ac:dyDescent="0.15">
      <c r="J282">
        <v>0</v>
      </c>
      <c r="K282">
        <v>0</v>
      </c>
      <c r="L282">
        <v>0</v>
      </c>
      <c r="M282">
        <v>0</v>
      </c>
      <c r="N282">
        <v>0</v>
      </c>
      <c r="O282">
        <v>0</v>
      </c>
      <c r="P282">
        <v>0</v>
      </c>
      <c r="Q282">
        <v>0</v>
      </c>
      <c r="R282">
        <v>0</v>
      </c>
      <c r="S282">
        <v>0</v>
      </c>
      <c r="T282">
        <v>0</v>
      </c>
    </row>
    <row r="283" spans="1:39" ht="15.75" customHeight="1" x14ac:dyDescent="0.15">
      <c r="J283">
        <v>0</v>
      </c>
      <c r="K283">
        <v>0</v>
      </c>
      <c r="L283">
        <v>0</v>
      </c>
      <c r="M283">
        <v>0</v>
      </c>
      <c r="N283">
        <v>0</v>
      </c>
      <c r="O283">
        <v>0</v>
      </c>
      <c r="P283">
        <v>0</v>
      </c>
      <c r="Q283">
        <v>0</v>
      </c>
      <c r="R283">
        <v>0</v>
      </c>
      <c r="S283">
        <v>0</v>
      </c>
      <c r="T283">
        <v>0</v>
      </c>
    </row>
    <row r="284" spans="1:39" ht="15.75" customHeight="1" x14ac:dyDescent="0.15">
      <c r="J284">
        <v>0</v>
      </c>
      <c r="K284">
        <v>0</v>
      </c>
      <c r="L284">
        <v>0</v>
      </c>
      <c r="M284">
        <v>0</v>
      </c>
      <c r="N284">
        <v>0</v>
      </c>
      <c r="O284">
        <v>0</v>
      </c>
      <c r="P284">
        <v>0</v>
      </c>
      <c r="Q284">
        <v>0</v>
      </c>
      <c r="R284">
        <v>0</v>
      </c>
      <c r="S284">
        <v>0</v>
      </c>
      <c r="T284">
        <v>0</v>
      </c>
    </row>
    <row r="285" spans="1:39" ht="15.75" customHeight="1" x14ac:dyDescent="0.15">
      <c r="J285">
        <v>0</v>
      </c>
      <c r="K285">
        <v>0</v>
      </c>
      <c r="L285">
        <v>0</v>
      </c>
      <c r="M285">
        <v>0</v>
      </c>
      <c r="N285">
        <v>0</v>
      </c>
      <c r="O285">
        <v>0</v>
      </c>
      <c r="P285">
        <v>0</v>
      </c>
      <c r="Q285">
        <v>0</v>
      </c>
      <c r="R285">
        <v>0</v>
      </c>
      <c r="S285">
        <v>0</v>
      </c>
      <c r="T285">
        <v>0</v>
      </c>
    </row>
    <row r="286" spans="1:39" ht="15.75" customHeight="1" x14ac:dyDescent="0.15">
      <c r="J286">
        <v>0</v>
      </c>
      <c r="K286">
        <v>0</v>
      </c>
      <c r="L286">
        <v>0</v>
      </c>
      <c r="M286">
        <v>0</v>
      </c>
      <c r="N286">
        <v>0</v>
      </c>
      <c r="O286">
        <v>0</v>
      </c>
      <c r="P286">
        <v>0</v>
      </c>
      <c r="Q286">
        <v>0</v>
      </c>
      <c r="R286">
        <v>0</v>
      </c>
      <c r="S286">
        <v>0</v>
      </c>
      <c r="T286">
        <v>0</v>
      </c>
    </row>
    <row r="287" spans="1:39" ht="15.75" customHeight="1" x14ac:dyDescent="0.15">
      <c r="J287">
        <v>0</v>
      </c>
      <c r="K287">
        <v>0</v>
      </c>
      <c r="L287">
        <v>0</v>
      </c>
      <c r="M287">
        <v>0</v>
      </c>
      <c r="N287">
        <v>0</v>
      </c>
      <c r="O287">
        <v>0</v>
      </c>
      <c r="P287">
        <v>0</v>
      </c>
      <c r="Q287">
        <v>0</v>
      </c>
      <c r="R287">
        <v>0</v>
      </c>
      <c r="S287">
        <v>0</v>
      </c>
      <c r="T287">
        <v>0</v>
      </c>
    </row>
    <row r="288" spans="1:39" ht="15.75" customHeight="1" x14ac:dyDescent="0.15">
      <c r="J288">
        <v>0</v>
      </c>
      <c r="K288">
        <v>0</v>
      </c>
      <c r="L288">
        <v>0</v>
      </c>
      <c r="M288">
        <v>0</v>
      </c>
      <c r="N288">
        <v>0</v>
      </c>
      <c r="O288">
        <v>0</v>
      </c>
      <c r="P288">
        <v>0</v>
      </c>
      <c r="Q288">
        <v>0</v>
      </c>
      <c r="R288">
        <v>0</v>
      </c>
      <c r="S288">
        <v>0</v>
      </c>
      <c r="T288">
        <v>0</v>
      </c>
    </row>
    <row r="289" spans="10:20" ht="15.75" customHeight="1" x14ac:dyDescent="0.15">
      <c r="J289">
        <v>0</v>
      </c>
      <c r="K289">
        <v>0</v>
      </c>
      <c r="L289">
        <v>0</v>
      </c>
      <c r="M289">
        <v>0</v>
      </c>
      <c r="N289">
        <v>0</v>
      </c>
      <c r="O289">
        <v>0</v>
      </c>
      <c r="P289">
        <v>0</v>
      </c>
      <c r="Q289">
        <v>0</v>
      </c>
      <c r="R289">
        <v>0</v>
      </c>
      <c r="S289">
        <v>0</v>
      </c>
      <c r="T289">
        <v>0</v>
      </c>
    </row>
    <row r="290" spans="10:20" ht="15.75" customHeight="1" x14ac:dyDescent="0.15">
      <c r="J290">
        <v>0</v>
      </c>
      <c r="K290">
        <v>0</v>
      </c>
      <c r="L290">
        <v>0</v>
      </c>
      <c r="M290">
        <v>0</v>
      </c>
      <c r="N290">
        <v>0</v>
      </c>
      <c r="O290">
        <v>0</v>
      </c>
      <c r="P290">
        <v>0</v>
      </c>
      <c r="Q290">
        <v>0</v>
      </c>
      <c r="R290">
        <v>0</v>
      </c>
      <c r="S290">
        <v>0</v>
      </c>
      <c r="T290">
        <v>0</v>
      </c>
    </row>
    <row r="291" spans="10:20" ht="15.75" customHeight="1" x14ac:dyDescent="0.15">
      <c r="J291">
        <v>0</v>
      </c>
      <c r="K291">
        <v>0</v>
      </c>
      <c r="L291">
        <v>0</v>
      </c>
      <c r="M291">
        <v>0</v>
      </c>
      <c r="N291">
        <v>0</v>
      </c>
      <c r="O291">
        <v>0</v>
      </c>
      <c r="P291">
        <v>0</v>
      </c>
      <c r="Q291">
        <v>0</v>
      </c>
      <c r="R291">
        <v>0</v>
      </c>
      <c r="S291">
        <v>0</v>
      </c>
      <c r="T291">
        <v>0</v>
      </c>
    </row>
    <row r="292" spans="10:20" ht="15.75" customHeight="1" x14ac:dyDescent="0.15">
      <c r="J292">
        <v>0</v>
      </c>
      <c r="K292">
        <v>0</v>
      </c>
      <c r="L292">
        <v>0</v>
      </c>
      <c r="M292">
        <v>0</v>
      </c>
      <c r="N292">
        <v>0</v>
      </c>
      <c r="O292">
        <v>0</v>
      </c>
      <c r="P292">
        <v>0</v>
      </c>
      <c r="Q292">
        <v>0</v>
      </c>
      <c r="R292">
        <v>0</v>
      </c>
      <c r="S292">
        <v>0</v>
      </c>
      <c r="T292">
        <v>0</v>
      </c>
    </row>
    <row r="293" spans="10:20" ht="15.75" customHeight="1" x14ac:dyDescent="0.15">
      <c r="J293">
        <v>0</v>
      </c>
      <c r="K293">
        <v>0</v>
      </c>
      <c r="L293">
        <v>0</v>
      </c>
      <c r="M293">
        <v>0</v>
      </c>
      <c r="N293">
        <v>0</v>
      </c>
      <c r="O293">
        <v>0</v>
      </c>
      <c r="P293">
        <v>0</v>
      </c>
      <c r="Q293">
        <v>0</v>
      </c>
      <c r="R293">
        <v>0</v>
      </c>
      <c r="S293">
        <v>0</v>
      </c>
      <c r="T293">
        <v>0</v>
      </c>
    </row>
    <row r="294" spans="10:20" ht="15.75" customHeight="1" x14ac:dyDescent="0.15">
      <c r="J294">
        <v>0</v>
      </c>
      <c r="K294">
        <v>0</v>
      </c>
      <c r="L294">
        <v>0</v>
      </c>
      <c r="M294">
        <v>0</v>
      </c>
      <c r="N294">
        <v>0</v>
      </c>
      <c r="O294">
        <v>0</v>
      </c>
      <c r="P294">
        <v>0</v>
      </c>
      <c r="Q294">
        <v>0</v>
      </c>
      <c r="R294">
        <v>0</v>
      </c>
      <c r="S294">
        <v>0</v>
      </c>
      <c r="T294">
        <v>0</v>
      </c>
    </row>
    <row r="295" spans="10:20" ht="15.75" customHeight="1" x14ac:dyDescent="0.15">
      <c r="J295">
        <v>0</v>
      </c>
      <c r="K295">
        <v>0</v>
      </c>
      <c r="L295">
        <v>0</v>
      </c>
      <c r="M295">
        <v>0</v>
      </c>
      <c r="N295">
        <v>0</v>
      </c>
      <c r="O295">
        <v>0</v>
      </c>
      <c r="P295">
        <v>0</v>
      </c>
      <c r="Q295">
        <v>0</v>
      </c>
      <c r="R295">
        <v>0</v>
      </c>
      <c r="S295">
        <v>0</v>
      </c>
      <c r="T295">
        <v>0</v>
      </c>
    </row>
    <row r="296" spans="10:20" ht="15.75" customHeight="1" x14ac:dyDescent="0.15">
      <c r="J296">
        <v>0</v>
      </c>
      <c r="K296">
        <v>0</v>
      </c>
      <c r="L296">
        <v>0</v>
      </c>
      <c r="M296">
        <v>0</v>
      </c>
      <c r="N296">
        <v>0</v>
      </c>
      <c r="O296">
        <v>0</v>
      </c>
      <c r="P296">
        <v>0</v>
      </c>
      <c r="Q296">
        <v>0</v>
      </c>
      <c r="R296">
        <v>0</v>
      </c>
      <c r="S296">
        <v>0</v>
      </c>
      <c r="T296">
        <v>0</v>
      </c>
    </row>
    <row r="297" spans="10:20" ht="15.75" customHeight="1" x14ac:dyDescent="0.15">
      <c r="J297">
        <v>0</v>
      </c>
      <c r="K297">
        <v>0</v>
      </c>
      <c r="L297">
        <v>0</v>
      </c>
      <c r="M297">
        <v>0</v>
      </c>
      <c r="N297">
        <v>0</v>
      </c>
      <c r="O297">
        <v>0</v>
      </c>
      <c r="P297">
        <v>0</v>
      </c>
      <c r="Q297">
        <v>0</v>
      </c>
      <c r="R297">
        <v>0</v>
      </c>
      <c r="S297">
        <v>0</v>
      </c>
      <c r="T297">
        <v>0</v>
      </c>
    </row>
    <row r="298" spans="10:20" ht="15.75" customHeight="1" x14ac:dyDescent="0.15">
      <c r="J298">
        <v>0</v>
      </c>
      <c r="K298">
        <v>0</v>
      </c>
      <c r="L298">
        <v>0</v>
      </c>
      <c r="M298">
        <v>0</v>
      </c>
      <c r="N298">
        <v>0</v>
      </c>
      <c r="O298">
        <v>0</v>
      </c>
      <c r="P298">
        <v>0</v>
      </c>
      <c r="Q298">
        <v>0</v>
      </c>
      <c r="R298">
        <v>0</v>
      </c>
      <c r="S298">
        <v>0</v>
      </c>
      <c r="T298">
        <v>0</v>
      </c>
    </row>
    <row r="299" spans="10:20" ht="15.75" customHeight="1" x14ac:dyDescent="0.15">
      <c r="J299">
        <v>0</v>
      </c>
      <c r="K299">
        <v>0</v>
      </c>
      <c r="L299">
        <v>0</v>
      </c>
      <c r="M299">
        <v>0</v>
      </c>
      <c r="N299">
        <v>0</v>
      </c>
      <c r="O299">
        <v>0</v>
      </c>
      <c r="P299">
        <v>0</v>
      </c>
      <c r="Q299">
        <v>0</v>
      </c>
      <c r="R299">
        <v>0</v>
      </c>
      <c r="S299">
        <v>0</v>
      </c>
      <c r="T299">
        <v>0</v>
      </c>
    </row>
    <row r="300" spans="10:20" ht="15.75" customHeight="1" x14ac:dyDescent="0.15">
      <c r="J300">
        <v>0</v>
      </c>
      <c r="K300">
        <v>0</v>
      </c>
      <c r="L300">
        <v>0</v>
      </c>
      <c r="M300">
        <v>0</v>
      </c>
      <c r="N300">
        <v>0</v>
      </c>
      <c r="O300">
        <v>0</v>
      </c>
      <c r="P300">
        <v>0</v>
      </c>
      <c r="Q300">
        <v>0</v>
      </c>
      <c r="R300">
        <v>0</v>
      </c>
      <c r="S300">
        <v>0</v>
      </c>
      <c r="T300">
        <v>0</v>
      </c>
    </row>
    <row r="301" spans="10:20" ht="15.75" customHeight="1" x14ac:dyDescent="0.15">
      <c r="J301">
        <v>0</v>
      </c>
      <c r="K301">
        <v>0</v>
      </c>
      <c r="L301">
        <v>0</v>
      </c>
      <c r="M301">
        <v>0</v>
      </c>
      <c r="N301">
        <v>0</v>
      </c>
      <c r="O301">
        <v>0</v>
      </c>
      <c r="P301">
        <v>0</v>
      </c>
      <c r="Q301">
        <v>0</v>
      </c>
      <c r="R301">
        <v>0</v>
      </c>
      <c r="S301">
        <v>0</v>
      </c>
      <c r="T301">
        <v>0</v>
      </c>
    </row>
    <row r="302" spans="10:20" ht="15.75" customHeight="1" x14ac:dyDescent="0.15">
      <c r="J302">
        <v>0</v>
      </c>
      <c r="K302">
        <v>0</v>
      </c>
      <c r="L302">
        <v>0</v>
      </c>
      <c r="M302">
        <v>0</v>
      </c>
      <c r="N302">
        <v>0</v>
      </c>
      <c r="O302">
        <v>0</v>
      </c>
      <c r="P302">
        <v>0</v>
      </c>
      <c r="Q302">
        <v>0</v>
      </c>
      <c r="R302">
        <v>0</v>
      </c>
      <c r="S302">
        <v>0</v>
      </c>
      <c r="T302">
        <v>0</v>
      </c>
    </row>
    <row r="303" spans="10:20" ht="15.75" customHeight="1" x14ac:dyDescent="0.15">
      <c r="J303">
        <v>0</v>
      </c>
      <c r="K303">
        <v>0</v>
      </c>
      <c r="L303">
        <v>0</v>
      </c>
      <c r="M303">
        <v>0</v>
      </c>
      <c r="N303">
        <v>0</v>
      </c>
      <c r="O303">
        <v>0</v>
      </c>
      <c r="P303">
        <v>0</v>
      </c>
      <c r="Q303">
        <v>0</v>
      </c>
      <c r="R303">
        <v>0</v>
      </c>
      <c r="S303">
        <v>0</v>
      </c>
      <c r="T303">
        <v>0</v>
      </c>
    </row>
    <row r="304" spans="10:20" ht="15.75" customHeight="1" x14ac:dyDescent="0.15">
      <c r="J304">
        <v>0</v>
      </c>
      <c r="K304">
        <v>0</v>
      </c>
      <c r="L304">
        <v>0</v>
      </c>
      <c r="M304">
        <v>0</v>
      </c>
      <c r="N304">
        <v>0</v>
      </c>
      <c r="O304">
        <v>0</v>
      </c>
      <c r="P304">
        <v>0</v>
      </c>
      <c r="Q304">
        <v>0</v>
      </c>
      <c r="R304">
        <v>0</v>
      </c>
      <c r="S304">
        <v>0</v>
      </c>
      <c r="T304">
        <v>0</v>
      </c>
    </row>
    <row r="305" spans="10:20" ht="15.75" customHeight="1" x14ac:dyDescent="0.15">
      <c r="J305">
        <v>0</v>
      </c>
      <c r="K305">
        <v>0</v>
      </c>
      <c r="L305">
        <v>0</v>
      </c>
      <c r="M305">
        <v>0</v>
      </c>
      <c r="N305">
        <v>0</v>
      </c>
      <c r="O305">
        <v>0</v>
      </c>
      <c r="P305">
        <v>0</v>
      </c>
      <c r="Q305">
        <v>0</v>
      </c>
      <c r="R305">
        <v>0</v>
      </c>
      <c r="S305">
        <v>0</v>
      </c>
      <c r="T305">
        <v>0</v>
      </c>
    </row>
    <row r="306" spans="10:20" ht="15.75" customHeight="1" x14ac:dyDescent="0.15">
      <c r="J306">
        <v>0</v>
      </c>
      <c r="K306">
        <v>0</v>
      </c>
      <c r="L306">
        <v>0</v>
      </c>
      <c r="M306">
        <v>0</v>
      </c>
      <c r="N306">
        <v>0</v>
      </c>
      <c r="O306">
        <v>0</v>
      </c>
      <c r="P306">
        <v>0</v>
      </c>
      <c r="Q306">
        <v>0</v>
      </c>
      <c r="R306">
        <v>0</v>
      </c>
      <c r="S306">
        <v>0</v>
      </c>
      <c r="T306">
        <v>0</v>
      </c>
    </row>
    <row r="307" spans="10:20" ht="15.75" customHeight="1" x14ac:dyDescent="0.15">
      <c r="J307">
        <v>0</v>
      </c>
      <c r="K307">
        <v>0</v>
      </c>
      <c r="L307">
        <v>0</v>
      </c>
      <c r="M307">
        <v>0</v>
      </c>
      <c r="N307">
        <v>0</v>
      </c>
      <c r="O307">
        <v>0</v>
      </c>
      <c r="P307">
        <v>0</v>
      </c>
      <c r="Q307">
        <v>0</v>
      </c>
      <c r="R307">
        <v>0</v>
      </c>
      <c r="S307">
        <v>0</v>
      </c>
      <c r="T307">
        <v>0</v>
      </c>
    </row>
    <row r="308" spans="10:20" ht="15.75" customHeight="1" x14ac:dyDescent="0.15">
      <c r="J308">
        <v>0</v>
      </c>
      <c r="K308">
        <v>0</v>
      </c>
      <c r="L308">
        <v>0</v>
      </c>
      <c r="M308">
        <v>0</v>
      </c>
      <c r="N308">
        <v>0</v>
      </c>
      <c r="O308">
        <v>0</v>
      </c>
      <c r="P308">
        <v>0</v>
      </c>
      <c r="Q308">
        <v>0</v>
      </c>
      <c r="R308">
        <v>0</v>
      </c>
      <c r="S308">
        <v>0</v>
      </c>
      <c r="T308">
        <v>0</v>
      </c>
    </row>
    <row r="309" spans="10:20" ht="15.75" customHeight="1" x14ac:dyDescent="0.15">
      <c r="J309">
        <v>0</v>
      </c>
      <c r="K309">
        <v>0</v>
      </c>
      <c r="L309">
        <v>0</v>
      </c>
      <c r="M309">
        <v>0</v>
      </c>
      <c r="N309">
        <v>0</v>
      </c>
      <c r="O309">
        <v>0</v>
      </c>
      <c r="P309">
        <v>0</v>
      </c>
      <c r="Q309">
        <v>0</v>
      </c>
      <c r="R309">
        <v>0</v>
      </c>
      <c r="S309">
        <v>0</v>
      </c>
      <c r="T309">
        <v>0</v>
      </c>
    </row>
    <row r="310" spans="10:20" ht="15.75" customHeight="1" x14ac:dyDescent="0.15">
      <c r="J310">
        <v>0</v>
      </c>
      <c r="K310">
        <v>0</v>
      </c>
      <c r="L310">
        <v>0</v>
      </c>
      <c r="M310">
        <v>0</v>
      </c>
      <c r="N310">
        <v>0</v>
      </c>
      <c r="O310">
        <v>0</v>
      </c>
      <c r="P310">
        <v>0</v>
      </c>
      <c r="Q310">
        <v>0</v>
      </c>
      <c r="R310">
        <v>0</v>
      </c>
      <c r="S310">
        <v>0</v>
      </c>
      <c r="T310">
        <v>0</v>
      </c>
    </row>
    <row r="311" spans="10:20" ht="15.75" customHeight="1" x14ac:dyDescent="0.15">
      <c r="J311">
        <v>0</v>
      </c>
      <c r="K311">
        <v>0</v>
      </c>
      <c r="L311">
        <v>0</v>
      </c>
      <c r="M311">
        <v>0</v>
      </c>
      <c r="N311">
        <v>0</v>
      </c>
      <c r="O311">
        <v>0</v>
      </c>
      <c r="P311">
        <v>0</v>
      </c>
      <c r="Q311">
        <v>0</v>
      </c>
      <c r="R311">
        <v>0</v>
      </c>
      <c r="S311">
        <v>0</v>
      </c>
      <c r="T311">
        <v>0</v>
      </c>
    </row>
    <row r="312" spans="10:20" ht="15.75" customHeight="1" x14ac:dyDescent="0.15">
      <c r="J312">
        <v>0</v>
      </c>
      <c r="K312">
        <v>0</v>
      </c>
      <c r="L312">
        <v>0</v>
      </c>
      <c r="M312">
        <v>0</v>
      </c>
      <c r="N312">
        <v>0</v>
      </c>
      <c r="O312">
        <v>0</v>
      </c>
      <c r="P312">
        <v>0</v>
      </c>
      <c r="Q312">
        <v>0</v>
      </c>
      <c r="R312">
        <v>0</v>
      </c>
      <c r="S312">
        <v>0</v>
      </c>
      <c r="T312">
        <v>0</v>
      </c>
    </row>
    <row r="313" spans="10:20" ht="15.75" customHeight="1" x14ac:dyDescent="0.15">
      <c r="J313">
        <v>0</v>
      </c>
      <c r="K313">
        <v>0</v>
      </c>
      <c r="L313">
        <v>0</v>
      </c>
      <c r="M313">
        <v>0</v>
      </c>
      <c r="N313">
        <v>0</v>
      </c>
      <c r="O313">
        <v>0</v>
      </c>
      <c r="P313">
        <v>0</v>
      </c>
      <c r="Q313">
        <v>0</v>
      </c>
      <c r="R313">
        <v>0</v>
      </c>
      <c r="S313">
        <v>0</v>
      </c>
      <c r="T313">
        <v>0</v>
      </c>
    </row>
    <row r="314" spans="10:20" ht="15.75" customHeight="1" x14ac:dyDescent="0.15">
      <c r="J314">
        <v>0</v>
      </c>
      <c r="K314">
        <v>0</v>
      </c>
      <c r="L314">
        <v>0</v>
      </c>
      <c r="M314">
        <v>0</v>
      </c>
      <c r="N314">
        <v>0</v>
      </c>
      <c r="O314">
        <v>0</v>
      </c>
      <c r="P314">
        <v>0</v>
      </c>
      <c r="Q314">
        <v>0</v>
      </c>
      <c r="R314">
        <v>0</v>
      </c>
      <c r="S314">
        <v>0</v>
      </c>
      <c r="T314">
        <v>0</v>
      </c>
    </row>
    <row r="315" spans="10:20" ht="15.75" customHeight="1" x14ac:dyDescent="0.15">
      <c r="J315">
        <v>0</v>
      </c>
      <c r="K315">
        <v>0</v>
      </c>
      <c r="L315">
        <v>0</v>
      </c>
      <c r="M315">
        <v>0</v>
      </c>
      <c r="N315">
        <v>0</v>
      </c>
      <c r="O315">
        <v>0</v>
      </c>
      <c r="P315">
        <v>0</v>
      </c>
      <c r="Q315">
        <v>0</v>
      </c>
      <c r="R315">
        <v>0</v>
      </c>
      <c r="S315">
        <v>0</v>
      </c>
      <c r="T315">
        <v>0</v>
      </c>
    </row>
    <row r="316" spans="10:20" ht="15.75" customHeight="1" x14ac:dyDescent="0.15">
      <c r="J316">
        <v>0</v>
      </c>
      <c r="K316">
        <v>0</v>
      </c>
      <c r="L316">
        <v>0</v>
      </c>
      <c r="M316">
        <v>0</v>
      </c>
      <c r="N316">
        <v>0</v>
      </c>
      <c r="O316">
        <v>0</v>
      </c>
      <c r="P316">
        <v>0</v>
      </c>
      <c r="Q316">
        <v>0</v>
      </c>
      <c r="R316">
        <v>0</v>
      </c>
      <c r="S316">
        <v>0</v>
      </c>
      <c r="T316">
        <v>0</v>
      </c>
    </row>
    <row r="317" spans="10:20" ht="15.75" customHeight="1" x14ac:dyDescent="0.15">
      <c r="J317">
        <v>0</v>
      </c>
      <c r="K317">
        <v>0</v>
      </c>
      <c r="L317">
        <v>0</v>
      </c>
      <c r="M317">
        <v>0</v>
      </c>
      <c r="N317">
        <v>0</v>
      </c>
      <c r="O317">
        <v>0</v>
      </c>
      <c r="P317">
        <v>0</v>
      </c>
      <c r="Q317">
        <v>0</v>
      </c>
      <c r="R317">
        <v>0</v>
      </c>
      <c r="S317">
        <v>0</v>
      </c>
      <c r="T317">
        <v>0</v>
      </c>
    </row>
    <row r="318" spans="10:20" ht="15.75" customHeight="1" x14ac:dyDescent="0.15">
      <c r="J318">
        <v>0</v>
      </c>
      <c r="K318">
        <v>0</v>
      </c>
      <c r="L318">
        <v>0</v>
      </c>
      <c r="M318">
        <v>0</v>
      </c>
      <c r="N318">
        <v>0</v>
      </c>
      <c r="O318">
        <v>0</v>
      </c>
      <c r="P318">
        <v>0</v>
      </c>
      <c r="Q318">
        <v>0</v>
      </c>
      <c r="R318">
        <v>0</v>
      </c>
      <c r="S318">
        <v>0</v>
      </c>
      <c r="T318">
        <v>0</v>
      </c>
    </row>
    <row r="319" spans="10:20" ht="15.75" customHeight="1" x14ac:dyDescent="0.15">
      <c r="J319">
        <v>0</v>
      </c>
      <c r="K319">
        <v>0</v>
      </c>
      <c r="L319">
        <v>0</v>
      </c>
      <c r="M319">
        <v>0</v>
      </c>
      <c r="N319">
        <v>0</v>
      </c>
      <c r="O319">
        <v>0</v>
      </c>
      <c r="P319">
        <v>0</v>
      </c>
      <c r="Q319">
        <v>0</v>
      </c>
      <c r="R319">
        <v>0</v>
      </c>
      <c r="S319">
        <v>0</v>
      </c>
      <c r="T319">
        <v>0</v>
      </c>
    </row>
    <row r="320" spans="10:20" ht="15.75" customHeight="1" x14ac:dyDescent="0.15">
      <c r="J320">
        <v>0</v>
      </c>
      <c r="K320">
        <v>0</v>
      </c>
      <c r="L320">
        <v>0</v>
      </c>
      <c r="M320">
        <v>0</v>
      </c>
      <c r="N320">
        <v>0</v>
      </c>
      <c r="O320">
        <v>0</v>
      </c>
      <c r="P320">
        <v>0</v>
      </c>
      <c r="Q320">
        <v>0</v>
      </c>
      <c r="R320">
        <v>0</v>
      </c>
      <c r="S320">
        <v>0</v>
      </c>
      <c r="T320">
        <v>0</v>
      </c>
    </row>
    <row r="321" spans="10:20" ht="15.75" customHeight="1" x14ac:dyDescent="0.15">
      <c r="J321">
        <v>0</v>
      </c>
      <c r="K321">
        <v>0</v>
      </c>
      <c r="L321">
        <v>0</v>
      </c>
      <c r="M321">
        <v>0</v>
      </c>
      <c r="N321">
        <v>0</v>
      </c>
      <c r="O321">
        <v>0</v>
      </c>
      <c r="P321">
        <v>0</v>
      </c>
      <c r="Q321">
        <v>0</v>
      </c>
      <c r="R321">
        <v>0</v>
      </c>
      <c r="S321">
        <v>0</v>
      </c>
      <c r="T321">
        <v>0</v>
      </c>
    </row>
    <row r="322" spans="10:20" ht="15.75" customHeight="1" x14ac:dyDescent="0.15">
      <c r="J322">
        <v>0</v>
      </c>
      <c r="K322">
        <v>0</v>
      </c>
      <c r="L322">
        <v>0</v>
      </c>
      <c r="M322">
        <v>0</v>
      </c>
      <c r="N322">
        <v>0</v>
      </c>
      <c r="O322">
        <v>0</v>
      </c>
      <c r="P322">
        <v>0</v>
      </c>
      <c r="Q322">
        <v>0</v>
      </c>
      <c r="R322">
        <v>0</v>
      </c>
      <c r="S322">
        <v>0</v>
      </c>
      <c r="T322">
        <v>0</v>
      </c>
    </row>
    <row r="323" spans="10:20" ht="15.75" customHeight="1" x14ac:dyDescent="0.15">
      <c r="J323">
        <v>0</v>
      </c>
      <c r="K323">
        <v>0</v>
      </c>
      <c r="L323">
        <v>0</v>
      </c>
      <c r="M323">
        <v>0</v>
      </c>
      <c r="N323">
        <v>0</v>
      </c>
      <c r="O323">
        <v>0</v>
      </c>
      <c r="P323">
        <v>0</v>
      </c>
      <c r="Q323">
        <v>0</v>
      </c>
      <c r="R323">
        <v>0</v>
      </c>
      <c r="S323">
        <v>0</v>
      </c>
      <c r="T323">
        <v>0</v>
      </c>
    </row>
    <row r="324" spans="10:20" ht="15.75" customHeight="1" x14ac:dyDescent="0.15">
      <c r="J324">
        <v>0</v>
      </c>
      <c r="K324">
        <v>0</v>
      </c>
      <c r="L324">
        <v>0</v>
      </c>
      <c r="M324">
        <v>0</v>
      </c>
      <c r="N324">
        <v>0</v>
      </c>
      <c r="O324">
        <v>0</v>
      </c>
      <c r="P324">
        <v>0</v>
      </c>
      <c r="Q324">
        <v>0</v>
      </c>
      <c r="R324">
        <v>0</v>
      </c>
      <c r="S324">
        <v>0</v>
      </c>
      <c r="T324">
        <v>0</v>
      </c>
    </row>
    <row r="325" spans="10:20" ht="15.75" customHeight="1" x14ac:dyDescent="0.15">
      <c r="J325">
        <v>0</v>
      </c>
      <c r="K325">
        <v>0</v>
      </c>
      <c r="L325">
        <v>0</v>
      </c>
      <c r="M325">
        <v>0</v>
      </c>
      <c r="N325">
        <v>0</v>
      </c>
      <c r="O325">
        <v>0</v>
      </c>
      <c r="P325">
        <v>0</v>
      </c>
      <c r="Q325">
        <v>0</v>
      </c>
      <c r="R325">
        <v>0</v>
      </c>
      <c r="S325">
        <v>0</v>
      </c>
      <c r="T325">
        <v>0</v>
      </c>
    </row>
    <row r="326" spans="10:20" ht="15.75" customHeight="1" x14ac:dyDescent="0.15">
      <c r="J326">
        <v>0</v>
      </c>
      <c r="K326">
        <v>0</v>
      </c>
      <c r="L326">
        <v>0</v>
      </c>
      <c r="M326">
        <v>0</v>
      </c>
      <c r="N326">
        <v>0</v>
      </c>
      <c r="O326">
        <v>0</v>
      </c>
      <c r="P326">
        <v>0</v>
      </c>
      <c r="Q326">
        <v>0</v>
      </c>
      <c r="R326">
        <v>0</v>
      </c>
      <c r="S326">
        <v>0</v>
      </c>
      <c r="T326">
        <v>0</v>
      </c>
    </row>
    <row r="327" spans="10:20" ht="15.75" customHeight="1" x14ac:dyDescent="0.15">
      <c r="J327">
        <v>0</v>
      </c>
      <c r="K327">
        <v>0</v>
      </c>
      <c r="L327">
        <v>0</v>
      </c>
      <c r="M327">
        <v>0</v>
      </c>
      <c r="N327">
        <v>0</v>
      </c>
      <c r="O327">
        <v>0</v>
      </c>
      <c r="P327">
        <v>0</v>
      </c>
      <c r="Q327">
        <v>0</v>
      </c>
      <c r="R327">
        <v>0</v>
      </c>
      <c r="S327">
        <v>0</v>
      </c>
      <c r="T327">
        <v>0</v>
      </c>
    </row>
    <row r="328" spans="10:20" ht="15.75" customHeight="1" x14ac:dyDescent="0.15">
      <c r="J328">
        <v>0</v>
      </c>
      <c r="K328">
        <v>0</v>
      </c>
      <c r="L328">
        <v>0</v>
      </c>
      <c r="M328">
        <v>0</v>
      </c>
      <c r="N328">
        <v>0</v>
      </c>
      <c r="O328">
        <v>0</v>
      </c>
      <c r="P328">
        <v>0</v>
      </c>
      <c r="Q328">
        <v>0</v>
      </c>
      <c r="R328">
        <v>0</v>
      </c>
      <c r="S328">
        <v>0</v>
      </c>
      <c r="T328">
        <v>0</v>
      </c>
    </row>
    <row r="329" spans="10:20" ht="15.75" customHeight="1" x14ac:dyDescent="0.15">
      <c r="J329">
        <v>0</v>
      </c>
      <c r="K329">
        <v>0</v>
      </c>
      <c r="L329">
        <v>0</v>
      </c>
      <c r="M329">
        <v>0</v>
      </c>
      <c r="N329">
        <v>0</v>
      </c>
      <c r="O329">
        <v>0</v>
      </c>
      <c r="P329">
        <v>0</v>
      </c>
      <c r="Q329">
        <v>0</v>
      </c>
      <c r="R329">
        <v>0</v>
      </c>
      <c r="S329">
        <v>0</v>
      </c>
      <c r="T329">
        <v>0</v>
      </c>
    </row>
    <row r="330" spans="10:20" ht="15.75" customHeight="1" x14ac:dyDescent="0.15">
      <c r="J330">
        <v>0</v>
      </c>
      <c r="K330">
        <v>0</v>
      </c>
      <c r="L330">
        <v>0</v>
      </c>
      <c r="M330">
        <v>0</v>
      </c>
      <c r="N330">
        <v>0</v>
      </c>
      <c r="O330">
        <v>0</v>
      </c>
      <c r="P330">
        <v>0</v>
      </c>
      <c r="Q330">
        <v>0</v>
      </c>
      <c r="R330">
        <v>0</v>
      </c>
      <c r="S330">
        <v>0</v>
      </c>
      <c r="T330">
        <v>0</v>
      </c>
    </row>
    <row r="331" spans="10:20" ht="15.75" customHeight="1" x14ac:dyDescent="0.15">
      <c r="J331">
        <v>0</v>
      </c>
      <c r="K331">
        <v>0</v>
      </c>
      <c r="L331">
        <v>0</v>
      </c>
      <c r="M331">
        <v>0</v>
      </c>
      <c r="N331">
        <v>0</v>
      </c>
      <c r="O331">
        <v>0</v>
      </c>
      <c r="P331">
        <v>0</v>
      </c>
      <c r="Q331">
        <v>0</v>
      </c>
      <c r="R331">
        <v>0</v>
      </c>
      <c r="S331">
        <v>0</v>
      </c>
      <c r="T331">
        <v>0</v>
      </c>
    </row>
    <row r="332" spans="10:20" ht="15.75" customHeight="1" x14ac:dyDescent="0.15">
      <c r="J332">
        <v>0</v>
      </c>
      <c r="K332">
        <v>0</v>
      </c>
      <c r="L332">
        <v>0</v>
      </c>
      <c r="M332">
        <v>0</v>
      </c>
      <c r="N332">
        <v>0</v>
      </c>
      <c r="O332">
        <v>0</v>
      </c>
      <c r="P332">
        <v>0</v>
      </c>
      <c r="Q332">
        <v>0</v>
      </c>
      <c r="R332">
        <v>0</v>
      </c>
      <c r="S332">
        <v>0</v>
      </c>
      <c r="T332">
        <v>0</v>
      </c>
    </row>
    <row r="333" spans="10:20" ht="15.75" customHeight="1" x14ac:dyDescent="0.15">
      <c r="J333">
        <v>0</v>
      </c>
      <c r="K333">
        <v>0</v>
      </c>
      <c r="L333">
        <v>0</v>
      </c>
      <c r="M333">
        <v>0</v>
      </c>
      <c r="N333">
        <v>0</v>
      </c>
      <c r="O333">
        <v>0</v>
      </c>
      <c r="P333">
        <v>0</v>
      </c>
      <c r="Q333">
        <v>0</v>
      </c>
      <c r="R333">
        <v>0</v>
      </c>
      <c r="S333">
        <v>0</v>
      </c>
      <c r="T333">
        <v>0</v>
      </c>
    </row>
    <row r="334" spans="10:20" ht="15.75" customHeight="1" x14ac:dyDescent="0.15">
      <c r="J334">
        <v>0</v>
      </c>
      <c r="K334">
        <v>0</v>
      </c>
      <c r="L334">
        <v>0</v>
      </c>
      <c r="M334">
        <v>0</v>
      </c>
      <c r="N334">
        <v>0</v>
      </c>
      <c r="O334">
        <v>0</v>
      </c>
      <c r="P334">
        <v>0</v>
      </c>
      <c r="Q334">
        <v>0</v>
      </c>
      <c r="R334">
        <v>0</v>
      </c>
      <c r="S334">
        <v>0</v>
      </c>
      <c r="T334">
        <v>0</v>
      </c>
    </row>
    <row r="335" spans="10:20" ht="15.75" customHeight="1" x14ac:dyDescent="0.15">
      <c r="J335">
        <v>0</v>
      </c>
      <c r="K335">
        <v>0</v>
      </c>
      <c r="L335">
        <v>0</v>
      </c>
      <c r="M335">
        <v>0</v>
      </c>
      <c r="N335">
        <v>0</v>
      </c>
      <c r="O335">
        <v>0</v>
      </c>
      <c r="P335">
        <v>0</v>
      </c>
      <c r="Q335">
        <v>0</v>
      </c>
      <c r="R335">
        <v>0</v>
      </c>
      <c r="S335">
        <v>0</v>
      </c>
      <c r="T335">
        <v>0</v>
      </c>
    </row>
    <row r="336" spans="10:20" ht="15.75" customHeight="1" x14ac:dyDescent="0.15">
      <c r="J336">
        <v>0</v>
      </c>
      <c r="K336">
        <v>0</v>
      </c>
      <c r="L336">
        <v>0</v>
      </c>
      <c r="M336">
        <v>0</v>
      </c>
      <c r="N336">
        <v>0</v>
      </c>
      <c r="O336">
        <v>0</v>
      </c>
      <c r="P336">
        <v>0</v>
      </c>
      <c r="Q336">
        <v>0</v>
      </c>
      <c r="R336">
        <v>0</v>
      </c>
      <c r="S336">
        <v>0</v>
      </c>
      <c r="T336">
        <v>0</v>
      </c>
    </row>
    <row r="337" spans="10:20" ht="15.75" customHeight="1" x14ac:dyDescent="0.15">
      <c r="J337">
        <v>0</v>
      </c>
      <c r="K337">
        <v>0</v>
      </c>
      <c r="L337">
        <v>0</v>
      </c>
      <c r="M337">
        <v>0</v>
      </c>
      <c r="N337">
        <v>0</v>
      </c>
      <c r="O337">
        <v>0</v>
      </c>
      <c r="P337">
        <v>0</v>
      </c>
      <c r="Q337">
        <v>0</v>
      </c>
      <c r="R337">
        <v>0</v>
      </c>
      <c r="S337">
        <v>0</v>
      </c>
      <c r="T337">
        <v>0</v>
      </c>
    </row>
    <row r="338" spans="10:20" ht="15.75" customHeight="1" x14ac:dyDescent="0.15">
      <c r="J338">
        <v>0</v>
      </c>
      <c r="K338">
        <v>0</v>
      </c>
      <c r="L338">
        <v>0</v>
      </c>
      <c r="M338">
        <v>0</v>
      </c>
      <c r="N338">
        <v>0</v>
      </c>
      <c r="O338">
        <v>0</v>
      </c>
      <c r="P338">
        <v>0</v>
      </c>
      <c r="Q338">
        <v>0</v>
      </c>
      <c r="R338">
        <v>0</v>
      </c>
      <c r="S338">
        <v>0</v>
      </c>
      <c r="T338">
        <v>0</v>
      </c>
    </row>
    <row r="339" spans="10:20" ht="15.75" customHeight="1" x14ac:dyDescent="0.15">
      <c r="J339">
        <v>0</v>
      </c>
      <c r="K339">
        <v>0</v>
      </c>
      <c r="L339">
        <v>0</v>
      </c>
      <c r="M339">
        <v>0</v>
      </c>
      <c r="N339">
        <v>0</v>
      </c>
      <c r="O339">
        <v>0</v>
      </c>
      <c r="P339">
        <v>0</v>
      </c>
      <c r="Q339">
        <v>0</v>
      </c>
      <c r="R339">
        <v>0</v>
      </c>
      <c r="S339">
        <v>0</v>
      </c>
      <c r="T339">
        <v>0</v>
      </c>
    </row>
    <row r="340" spans="10:20" ht="15.75" customHeight="1" x14ac:dyDescent="0.15">
      <c r="J340">
        <v>0</v>
      </c>
      <c r="K340">
        <v>0</v>
      </c>
      <c r="L340">
        <v>0</v>
      </c>
      <c r="M340">
        <v>0</v>
      </c>
      <c r="N340">
        <v>0</v>
      </c>
      <c r="O340">
        <v>0</v>
      </c>
      <c r="P340">
        <v>0</v>
      </c>
      <c r="Q340">
        <v>0</v>
      </c>
      <c r="R340">
        <v>0</v>
      </c>
      <c r="S340">
        <v>0</v>
      </c>
      <c r="T340">
        <v>0</v>
      </c>
    </row>
    <row r="341" spans="10:20" ht="15.75" customHeight="1" x14ac:dyDescent="0.15">
      <c r="J341">
        <v>0</v>
      </c>
      <c r="K341">
        <v>0</v>
      </c>
      <c r="L341">
        <v>0</v>
      </c>
      <c r="M341">
        <v>0</v>
      </c>
      <c r="N341">
        <v>0</v>
      </c>
      <c r="O341">
        <v>0</v>
      </c>
      <c r="P341">
        <v>0</v>
      </c>
      <c r="Q341">
        <v>0</v>
      </c>
      <c r="R341">
        <v>0</v>
      </c>
      <c r="S341">
        <v>0</v>
      </c>
      <c r="T341">
        <v>0</v>
      </c>
    </row>
    <row r="342" spans="10:20" ht="15.75" customHeight="1" x14ac:dyDescent="0.15">
      <c r="J342">
        <v>0</v>
      </c>
      <c r="K342">
        <v>0</v>
      </c>
      <c r="L342">
        <v>0</v>
      </c>
      <c r="M342">
        <v>0</v>
      </c>
      <c r="N342">
        <v>0</v>
      </c>
      <c r="O342">
        <v>0</v>
      </c>
      <c r="P342">
        <v>0</v>
      </c>
      <c r="Q342">
        <v>0</v>
      </c>
      <c r="R342">
        <v>0</v>
      </c>
      <c r="S342">
        <v>0</v>
      </c>
      <c r="T342">
        <v>0</v>
      </c>
    </row>
    <row r="343" spans="10:20" ht="15.75" customHeight="1" x14ac:dyDescent="0.15">
      <c r="J343">
        <v>0</v>
      </c>
      <c r="K343">
        <v>0</v>
      </c>
      <c r="L343">
        <v>0</v>
      </c>
      <c r="M343">
        <v>0</v>
      </c>
      <c r="N343">
        <v>0</v>
      </c>
      <c r="O343">
        <v>0</v>
      </c>
      <c r="P343">
        <v>0</v>
      </c>
      <c r="Q343">
        <v>0</v>
      </c>
      <c r="R343">
        <v>0</v>
      </c>
      <c r="S343">
        <v>0</v>
      </c>
      <c r="T343">
        <v>0</v>
      </c>
    </row>
    <row r="344" spans="10:20" ht="15.75" customHeight="1" x14ac:dyDescent="0.15">
      <c r="J344">
        <v>0</v>
      </c>
      <c r="K344">
        <v>0</v>
      </c>
      <c r="L344">
        <v>0</v>
      </c>
      <c r="M344">
        <v>0</v>
      </c>
      <c r="N344">
        <v>0</v>
      </c>
      <c r="O344">
        <v>0</v>
      </c>
      <c r="P344">
        <v>0</v>
      </c>
      <c r="Q344">
        <v>0</v>
      </c>
      <c r="R344">
        <v>0</v>
      </c>
      <c r="S344">
        <v>0</v>
      </c>
      <c r="T344">
        <v>0</v>
      </c>
    </row>
    <row r="345" spans="10:20" ht="15.75" customHeight="1" x14ac:dyDescent="0.15">
      <c r="J345">
        <v>0</v>
      </c>
      <c r="K345">
        <v>0</v>
      </c>
      <c r="L345">
        <v>0</v>
      </c>
      <c r="M345">
        <v>0</v>
      </c>
      <c r="N345">
        <v>0</v>
      </c>
      <c r="O345">
        <v>0</v>
      </c>
      <c r="P345">
        <v>0</v>
      </c>
      <c r="Q345">
        <v>0</v>
      </c>
      <c r="R345">
        <v>0</v>
      </c>
      <c r="S345">
        <v>0</v>
      </c>
      <c r="T345">
        <v>0</v>
      </c>
    </row>
    <row r="346" spans="10:20" ht="15.75" customHeight="1" x14ac:dyDescent="0.15">
      <c r="J346">
        <v>0</v>
      </c>
      <c r="K346">
        <v>0</v>
      </c>
      <c r="L346">
        <v>0</v>
      </c>
      <c r="M346">
        <v>0</v>
      </c>
      <c r="N346">
        <v>0</v>
      </c>
      <c r="O346">
        <v>0</v>
      </c>
      <c r="P346">
        <v>0</v>
      </c>
      <c r="Q346">
        <v>0</v>
      </c>
      <c r="R346">
        <v>0</v>
      </c>
      <c r="S346">
        <v>0</v>
      </c>
      <c r="T346">
        <v>0</v>
      </c>
    </row>
    <row r="347" spans="10:20" ht="15.75" customHeight="1" x14ac:dyDescent="0.15">
      <c r="J347">
        <v>0</v>
      </c>
      <c r="K347">
        <v>0</v>
      </c>
      <c r="L347">
        <v>0</v>
      </c>
      <c r="M347">
        <v>0</v>
      </c>
      <c r="N347">
        <v>0</v>
      </c>
      <c r="O347">
        <v>0</v>
      </c>
      <c r="P347">
        <v>0</v>
      </c>
      <c r="Q347">
        <v>0</v>
      </c>
      <c r="R347">
        <v>0</v>
      </c>
      <c r="S347">
        <v>0</v>
      </c>
      <c r="T347">
        <v>0</v>
      </c>
    </row>
    <row r="348" spans="10:20" ht="15.75" customHeight="1" x14ac:dyDescent="0.15">
      <c r="J348">
        <v>0</v>
      </c>
      <c r="K348">
        <v>0</v>
      </c>
      <c r="L348">
        <v>0</v>
      </c>
      <c r="M348">
        <v>0</v>
      </c>
      <c r="N348">
        <v>0</v>
      </c>
      <c r="O348">
        <v>0</v>
      </c>
      <c r="P348">
        <v>0</v>
      </c>
      <c r="Q348">
        <v>0</v>
      </c>
      <c r="R348">
        <v>0</v>
      </c>
      <c r="S348">
        <v>0</v>
      </c>
      <c r="T348">
        <v>0</v>
      </c>
    </row>
    <row r="349" spans="10:20" ht="15.75" customHeight="1" x14ac:dyDescent="0.15">
      <c r="J349">
        <v>0</v>
      </c>
      <c r="K349">
        <v>0</v>
      </c>
      <c r="L349">
        <v>0</v>
      </c>
      <c r="M349">
        <v>0</v>
      </c>
      <c r="N349">
        <v>0</v>
      </c>
      <c r="O349">
        <v>0</v>
      </c>
      <c r="P349">
        <v>0</v>
      </c>
      <c r="Q349">
        <v>0</v>
      </c>
      <c r="R349">
        <v>0</v>
      </c>
      <c r="S349">
        <v>0</v>
      </c>
      <c r="T349">
        <v>0</v>
      </c>
    </row>
    <row r="350" spans="10:20" ht="15.75" customHeight="1" x14ac:dyDescent="0.15">
      <c r="J350">
        <v>0</v>
      </c>
      <c r="K350">
        <v>0</v>
      </c>
      <c r="L350">
        <v>0</v>
      </c>
      <c r="M350">
        <v>0</v>
      </c>
      <c r="N350">
        <v>0</v>
      </c>
      <c r="O350">
        <v>0</v>
      </c>
      <c r="P350">
        <v>0</v>
      </c>
      <c r="Q350">
        <v>0</v>
      </c>
      <c r="R350">
        <v>0</v>
      </c>
      <c r="S350">
        <v>0</v>
      </c>
      <c r="T350">
        <v>0</v>
      </c>
    </row>
    <row r="351" spans="10:20" ht="15.75" customHeight="1" x14ac:dyDescent="0.15">
      <c r="J351">
        <v>0</v>
      </c>
      <c r="K351">
        <v>0</v>
      </c>
      <c r="L351">
        <v>0</v>
      </c>
      <c r="M351">
        <v>0</v>
      </c>
      <c r="N351">
        <v>0</v>
      </c>
      <c r="O351">
        <v>0</v>
      </c>
      <c r="P351">
        <v>0</v>
      </c>
      <c r="Q351">
        <v>0</v>
      </c>
      <c r="R351">
        <v>0</v>
      </c>
      <c r="S351">
        <v>0</v>
      </c>
      <c r="T351">
        <v>0</v>
      </c>
    </row>
    <row r="352" spans="10:20" ht="15.75" customHeight="1" x14ac:dyDescent="0.15">
      <c r="J352">
        <v>0</v>
      </c>
      <c r="K352">
        <v>0</v>
      </c>
      <c r="L352">
        <v>0</v>
      </c>
      <c r="M352">
        <v>0</v>
      </c>
      <c r="N352">
        <v>0</v>
      </c>
      <c r="O352">
        <v>0</v>
      </c>
      <c r="P352">
        <v>0</v>
      </c>
      <c r="Q352">
        <v>0</v>
      </c>
      <c r="R352">
        <v>0</v>
      </c>
      <c r="S352">
        <v>0</v>
      </c>
      <c r="T352">
        <v>0</v>
      </c>
    </row>
    <row r="353" spans="10:20" ht="15.75" customHeight="1" x14ac:dyDescent="0.15">
      <c r="J353">
        <v>0</v>
      </c>
      <c r="K353">
        <v>0</v>
      </c>
      <c r="L353">
        <v>0</v>
      </c>
      <c r="M353">
        <v>0</v>
      </c>
      <c r="N353">
        <v>0</v>
      </c>
      <c r="O353">
        <v>0</v>
      </c>
      <c r="P353">
        <v>0</v>
      </c>
      <c r="Q353">
        <v>0</v>
      </c>
      <c r="R353">
        <v>0</v>
      </c>
      <c r="S353">
        <v>0</v>
      </c>
      <c r="T353">
        <v>0</v>
      </c>
    </row>
    <row r="354" spans="10:20" ht="15.75" customHeight="1" x14ac:dyDescent="0.15">
      <c r="J354">
        <v>0</v>
      </c>
      <c r="K354">
        <v>0</v>
      </c>
      <c r="L354">
        <v>0</v>
      </c>
      <c r="M354">
        <v>0</v>
      </c>
      <c r="N354">
        <v>0</v>
      </c>
      <c r="O354">
        <v>0</v>
      </c>
      <c r="P354">
        <v>0</v>
      </c>
      <c r="Q354">
        <v>0</v>
      </c>
      <c r="R354">
        <v>0</v>
      </c>
      <c r="S354">
        <v>0</v>
      </c>
      <c r="T354">
        <v>0</v>
      </c>
    </row>
    <row r="355" spans="10:20" ht="15.75" customHeight="1" x14ac:dyDescent="0.15">
      <c r="J355">
        <v>0</v>
      </c>
      <c r="K355">
        <v>0</v>
      </c>
      <c r="L355">
        <v>0</v>
      </c>
      <c r="M355">
        <v>0</v>
      </c>
      <c r="N355">
        <v>0</v>
      </c>
      <c r="O355">
        <v>0</v>
      </c>
      <c r="P355">
        <v>0</v>
      </c>
      <c r="Q355">
        <v>0</v>
      </c>
      <c r="R355">
        <v>0</v>
      </c>
      <c r="S355">
        <v>0</v>
      </c>
      <c r="T355">
        <v>0</v>
      </c>
    </row>
    <row r="356" spans="10:20" ht="15.75" customHeight="1" x14ac:dyDescent="0.15">
      <c r="J356">
        <v>0</v>
      </c>
      <c r="K356">
        <v>0</v>
      </c>
      <c r="L356">
        <v>0</v>
      </c>
      <c r="M356">
        <v>0</v>
      </c>
      <c r="N356">
        <v>0</v>
      </c>
      <c r="O356">
        <v>0</v>
      </c>
      <c r="P356">
        <v>0</v>
      </c>
      <c r="Q356">
        <v>0</v>
      </c>
      <c r="R356">
        <v>0</v>
      </c>
      <c r="S356">
        <v>0</v>
      </c>
      <c r="T356">
        <v>0</v>
      </c>
    </row>
    <row r="357" spans="10:20" ht="15.75" customHeight="1" x14ac:dyDescent="0.15">
      <c r="J357">
        <v>0</v>
      </c>
      <c r="K357">
        <v>0</v>
      </c>
      <c r="L357">
        <v>0</v>
      </c>
      <c r="M357">
        <v>0</v>
      </c>
      <c r="N357">
        <v>0</v>
      </c>
      <c r="O357">
        <v>0</v>
      </c>
      <c r="P357">
        <v>0</v>
      </c>
      <c r="Q357">
        <v>0</v>
      </c>
      <c r="R357">
        <v>0</v>
      </c>
      <c r="S357">
        <v>0</v>
      </c>
      <c r="T357">
        <v>0</v>
      </c>
    </row>
    <row r="358" spans="10:20" ht="15.75" customHeight="1" x14ac:dyDescent="0.15">
      <c r="J358">
        <v>0</v>
      </c>
      <c r="K358">
        <v>0</v>
      </c>
      <c r="L358">
        <v>0</v>
      </c>
      <c r="M358">
        <v>0</v>
      </c>
      <c r="N358">
        <v>0</v>
      </c>
      <c r="O358">
        <v>0</v>
      </c>
      <c r="P358">
        <v>0</v>
      </c>
      <c r="Q358">
        <v>0</v>
      </c>
      <c r="R358">
        <v>0</v>
      </c>
      <c r="S358">
        <v>0</v>
      </c>
      <c r="T358">
        <v>0</v>
      </c>
    </row>
    <row r="359" spans="10:20" ht="15.75" customHeight="1" x14ac:dyDescent="0.15">
      <c r="J359">
        <v>0</v>
      </c>
      <c r="K359">
        <v>0</v>
      </c>
      <c r="L359">
        <v>0</v>
      </c>
      <c r="M359">
        <v>0</v>
      </c>
      <c r="N359">
        <v>0</v>
      </c>
      <c r="O359">
        <v>0</v>
      </c>
      <c r="P359">
        <v>0</v>
      </c>
      <c r="Q359">
        <v>0</v>
      </c>
      <c r="R359">
        <v>0</v>
      </c>
      <c r="S359">
        <v>0</v>
      </c>
      <c r="T359">
        <v>0</v>
      </c>
    </row>
    <row r="360" spans="10:20" ht="15.75" customHeight="1" x14ac:dyDescent="0.15">
      <c r="J360">
        <v>0</v>
      </c>
      <c r="K360">
        <v>0</v>
      </c>
      <c r="L360">
        <v>0</v>
      </c>
      <c r="M360">
        <v>0</v>
      </c>
      <c r="N360">
        <v>0</v>
      </c>
      <c r="O360">
        <v>0</v>
      </c>
      <c r="P360">
        <v>0</v>
      </c>
      <c r="Q360">
        <v>0</v>
      </c>
      <c r="R360">
        <v>0</v>
      </c>
      <c r="S360">
        <v>0</v>
      </c>
      <c r="T360">
        <v>0</v>
      </c>
    </row>
    <row r="361" spans="10:20" ht="15.75" customHeight="1" x14ac:dyDescent="0.15">
      <c r="J361">
        <v>0</v>
      </c>
      <c r="K361">
        <v>0</v>
      </c>
      <c r="L361">
        <v>0</v>
      </c>
      <c r="M361">
        <v>0</v>
      </c>
      <c r="N361">
        <v>0</v>
      </c>
      <c r="O361">
        <v>0</v>
      </c>
      <c r="P361">
        <v>0</v>
      </c>
      <c r="Q361">
        <v>0</v>
      </c>
      <c r="R361">
        <v>0</v>
      </c>
      <c r="S361">
        <v>0</v>
      </c>
      <c r="T361">
        <v>0</v>
      </c>
    </row>
    <row r="362" spans="10:20" ht="15.75" customHeight="1" x14ac:dyDescent="0.15">
      <c r="J362">
        <v>0</v>
      </c>
      <c r="K362">
        <v>0</v>
      </c>
      <c r="L362">
        <v>0</v>
      </c>
      <c r="M362">
        <v>0</v>
      </c>
      <c r="N362">
        <v>0</v>
      </c>
      <c r="O362">
        <v>0</v>
      </c>
      <c r="P362">
        <v>0</v>
      </c>
      <c r="Q362">
        <v>0</v>
      </c>
      <c r="R362">
        <v>0</v>
      </c>
      <c r="S362">
        <v>0</v>
      </c>
      <c r="T362">
        <v>0</v>
      </c>
    </row>
    <row r="363" spans="10:20" ht="15.75" customHeight="1" x14ac:dyDescent="0.15">
      <c r="J363">
        <v>0</v>
      </c>
      <c r="K363">
        <v>0</v>
      </c>
      <c r="L363">
        <v>0</v>
      </c>
      <c r="M363">
        <v>0</v>
      </c>
      <c r="N363">
        <v>0</v>
      </c>
      <c r="O363">
        <v>0</v>
      </c>
      <c r="P363">
        <v>0</v>
      </c>
      <c r="Q363">
        <v>0</v>
      </c>
      <c r="R363">
        <v>0</v>
      </c>
      <c r="S363">
        <v>0</v>
      </c>
      <c r="T363">
        <v>0</v>
      </c>
    </row>
    <row r="364" spans="10:20" ht="15.75" customHeight="1" x14ac:dyDescent="0.15">
      <c r="J364">
        <v>0</v>
      </c>
      <c r="K364">
        <v>0</v>
      </c>
      <c r="L364">
        <v>0</v>
      </c>
      <c r="M364">
        <v>0</v>
      </c>
      <c r="N364">
        <v>0</v>
      </c>
      <c r="O364">
        <v>0</v>
      </c>
      <c r="P364">
        <v>0</v>
      </c>
      <c r="Q364">
        <v>0</v>
      </c>
      <c r="R364">
        <v>0</v>
      </c>
      <c r="S364">
        <v>0</v>
      </c>
      <c r="T364">
        <v>0</v>
      </c>
    </row>
    <row r="365" spans="10:20" ht="15.75" customHeight="1" x14ac:dyDescent="0.15">
      <c r="J365">
        <v>0</v>
      </c>
      <c r="K365">
        <v>0</v>
      </c>
      <c r="L365">
        <v>0</v>
      </c>
      <c r="M365">
        <v>0</v>
      </c>
      <c r="N365">
        <v>0</v>
      </c>
      <c r="O365">
        <v>0</v>
      </c>
      <c r="P365">
        <v>0</v>
      </c>
      <c r="Q365">
        <v>0</v>
      </c>
      <c r="R365">
        <v>0</v>
      </c>
      <c r="S365">
        <v>0</v>
      </c>
      <c r="T365">
        <v>0</v>
      </c>
    </row>
    <row r="366" spans="10:20" ht="15.75" customHeight="1" x14ac:dyDescent="0.15">
      <c r="J366">
        <v>0</v>
      </c>
      <c r="K366">
        <v>0</v>
      </c>
      <c r="L366">
        <v>0</v>
      </c>
      <c r="M366">
        <v>0</v>
      </c>
      <c r="N366">
        <v>0</v>
      </c>
      <c r="O366">
        <v>0</v>
      </c>
      <c r="P366">
        <v>0</v>
      </c>
      <c r="Q366">
        <v>0</v>
      </c>
      <c r="R366">
        <v>0</v>
      </c>
      <c r="S366">
        <v>0</v>
      </c>
      <c r="T366">
        <v>0</v>
      </c>
    </row>
    <row r="367" spans="10:20" ht="15.75" customHeight="1" x14ac:dyDescent="0.15">
      <c r="J367">
        <v>0</v>
      </c>
      <c r="K367">
        <v>0</v>
      </c>
      <c r="L367">
        <v>0</v>
      </c>
      <c r="M367">
        <v>0</v>
      </c>
      <c r="N367">
        <v>0</v>
      </c>
      <c r="O367">
        <v>0</v>
      </c>
      <c r="P367">
        <v>0</v>
      </c>
      <c r="Q367">
        <v>0</v>
      </c>
      <c r="R367">
        <v>0</v>
      </c>
      <c r="S367">
        <v>0</v>
      </c>
      <c r="T367">
        <v>0</v>
      </c>
    </row>
    <row r="368" spans="10:20" ht="15.75" customHeight="1" x14ac:dyDescent="0.15">
      <c r="J368">
        <v>0</v>
      </c>
      <c r="K368">
        <v>0</v>
      </c>
      <c r="L368">
        <v>0</v>
      </c>
      <c r="M368">
        <v>0</v>
      </c>
      <c r="N368">
        <v>0</v>
      </c>
      <c r="O368">
        <v>0</v>
      </c>
      <c r="P368">
        <v>0</v>
      </c>
      <c r="Q368">
        <v>0</v>
      </c>
      <c r="R368">
        <v>0</v>
      </c>
      <c r="S368">
        <v>0</v>
      </c>
      <c r="T368">
        <v>0</v>
      </c>
    </row>
    <row r="369" spans="10:20" ht="15.75" customHeight="1" x14ac:dyDescent="0.15">
      <c r="J369">
        <v>0</v>
      </c>
      <c r="K369">
        <v>0</v>
      </c>
      <c r="L369">
        <v>0</v>
      </c>
      <c r="M369">
        <v>0</v>
      </c>
      <c r="N369">
        <v>0</v>
      </c>
      <c r="O369">
        <v>0</v>
      </c>
      <c r="P369">
        <v>0</v>
      </c>
      <c r="Q369">
        <v>0</v>
      </c>
      <c r="R369">
        <v>0</v>
      </c>
      <c r="S369">
        <v>0</v>
      </c>
      <c r="T369">
        <v>0</v>
      </c>
    </row>
    <row r="370" spans="10:20" ht="15.75" customHeight="1" x14ac:dyDescent="0.15">
      <c r="J370">
        <v>0</v>
      </c>
      <c r="K370">
        <v>0</v>
      </c>
      <c r="L370">
        <v>0</v>
      </c>
      <c r="M370">
        <v>0</v>
      </c>
      <c r="N370">
        <v>0</v>
      </c>
      <c r="O370">
        <v>0</v>
      </c>
      <c r="P370">
        <v>0</v>
      </c>
      <c r="Q370">
        <v>0</v>
      </c>
      <c r="R370">
        <v>0</v>
      </c>
      <c r="S370">
        <v>0</v>
      </c>
      <c r="T370">
        <v>0</v>
      </c>
    </row>
    <row r="371" spans="10:20" ht="15.75" customHeight="1" x14ac:dyDescent="0.15">
      <c r="J371">
        <v>0</v>
      </c>
      <c r="K371">
        <v>0</v>
      </c>
      <c r="L371">
        <v>0</v>
      </c>
      <c r="M371">
        <v>0</v>
      </c>
      <c r="N371">
        <v>0</v>
      </c>
      <c r="O371">
        <v>0</v>
      </c>
      <c r="P371">
        <v>0</v>
      </c>
      <c r="Q371">
        <v>0</v>
      </c>
      <c r="R371">
        <v>0</v>
      </c>
      <c r="S371">
        <v>0</v>
      </c>
      <c r="T371">
        <v>0</v>
      </c>
    </row>
    <row r="372" spans="10:20" ht="15.75" customHeight="1" x14ac:dyDescent="0.15">
      <c r="J372">
        <v>0</v>
      </c>
      <c r="K372">
        <v>0</v>
      </c>
      <c r="L372">
        <v>0</v>
      </c>
      <c r="M372">
        <v>0</v>
      </c>
      <c r="N372">
        <v>0</v>
      </c>
      <c r="O372">
        <v>0</v>
      </c>
      <c r="P372">
        <v>0</v>
      </c>
      <c r="Q372">
        <v>0</v>
      </c>
      <c r="R372">
        <v>0</v>
      </c>
      <c r="S372">
        <v>0</v>
      </c>
      <c r="T372">
        <v>0</v>
      </c>
    </row>
    <row r="373" spans="10:20" ht="15.75" customHeight="1" x14ac:dyDescent="0.15">
      <c r="J373">
        <v>0</v>
      </c>
      <c r="K373">
        <v>0</v>
      </c>
      <c r="L373">
        <v>0</v>
      </c>
      <c r="M373">
        <v>0</v>
      </c>
      <c r="N373">
        <v>0</v>
      </c>
      <c r="O373">
        <v>0</v>
      </c>
      <c r="P373">
        <v>0</v>
      </c>
      <c r="Q373">
        <v>0</v>
      </c>
      <c r="R373">
        <v>0</v>
      </c>
      <c r="S373">
        <v>0</v>
      </c>
      <c r="T373">
        <v>0</v>
      </c>
    </row>
    <row r="374" spans="10:20" ht="15.75" customHeight="1" x14ac:dyDescent="0.15">
      <c r="J374">
        <v>0</v>
      </c>
      <c r="K374">
        <v>0</v>
      </c>
      <c r="L374">
        <v>0</v>
      </c>
      <c r="M374">
        <v>0</v>
      </c>
      <c r="N374">
        <v>0</v>
      </c>
      <c r="O374">
        <v>0</v>
      </c>
      <c r="P374">
        <v>0</v>
      </c>
      <c r="Q374">
        <v>0</v>
      </c>
      <c r="R374">
        <v>0</v>
      </c>
      <c r="S374">
        <v>0</v>
      </c>
      <c r="T374">
        <v>0</v>
      </c>
    </row>
    <row r="375" spans="10:20" ht="15.75" customHeight="1" x14ac:dyDescent="0.15">
      <c r="J375">
        <v>0</v>
      </c>
      <c r="K375">
        <v>0</v>
      </c>
      <c r="L375">
        <v>0</v>
      </c>
      <c r="M375">
        <v>0</v>
      </c>
      <c r="N375">
        <v>0</v>
      </c>
      <c r="O375">
        <v>0</v>
      </c>
      <c r="P375">
        <v>0</v>
      </c>
      <c r="Q375">
        <v>0</v>
      </c>
      <c r="R375">
        <v>0</v>
      </c>
      <c r="S375">
        <v>0</v>
      </c>
      <c r="T375">
        <v>0</v>
      </c>
    </row>
    <row r="376" spans="10:20" ht="15.75" customHeight="1" x14ac:dyDescent="0.15">
      <c r="J376">
        <v>0</v>
      </c>
      <c r="K376">
        <v>0</v>
      </c>
      <c r="L376">
        <v>0</v>
      </c>
      <c r="M376">
        <v>0</v>
      </c>
      <c r="N376">
        <v>0</v>
      </c>
      <c r="O376">
        <v>0</v>
      </c>
      <c r="P376">
        <v>0</v>
      </c>
      <c r="Q376">
        <v>0</v>
      </c>
      <c r="R376">
        <v>0</v>
      </c>
      <c r="S376">
        <v>0</v>
      </c>
      <c r="T376">
        <v>0</v>
      </c>
    </row>
    <row r="377" spans="10:20" ht="15.75" customHeight="1" x14ac:dyDescent="0.15">
      <c r="J377">
        <v>0</v>
      </c>
      <c r="K377">
        <v>0</v>
      </c>
      <c r="L377">
        <v>0</v>
      </c>
      <c r="M377">
        <v>0</v>
      </c>
      <c r="N377">
        <v>0</v>
      </c>
      <c r="O377">
        <v>0</v>
      </c>
      <c r="P377">
        <v>0</v>
      </c>
      <c r="Q377">
        <v>0</v>
      </c>
      <c r="R377">
        <v>0</v>
      </c>
      <c r="S377">
        <v>0</v>
      </c>
      <c r="T377">
        <v>0</v>
      </c>
    </row>
    <row r="378" spans="10:20" ht="15.75" customHeight="1" x14ac:dyDescent="0.15">
      <c r="J378">
        <v>0</v>
      </c>
      <c r="K378">
        <v>0</v>
      </c>
      <c r="L378">
        <v>0</v>
      </c>
      <c r="M378">
        <v>0</v>
      </c>
      <c r="N378">
        <v>0</v>
      </c>
      <c r="O378">
        <v>0</v>
      </c>
      <c r="P378">
        <v>0</v>
      </c>
      <c r="Q378">
        <v>0</v>
      </c>
      <c r="R378">
        <v>0</v>
      </c>
      <c r="S378">
        <v>0</v>
      </c>
      <c r="T378">
        <v>0</v>
      </c>
    </row>
    <row r="379" spans="10:20" ht="15.75" customHeight="1" x14ac:dyDescent="0.15">
      <c r="J379">
        <v>0</v>
      </c>
      <c r="K379">
        <v>0</v>
      </c>
      <c r="L379">
        <v>0</v>
      </c>
      <c r="M379">
        <v>0</v>
      </c>
      <c r="N379">
        <v>0</v>
      </c>
      <c r="O379">
        <v>0</v>
      </c>
      <c r="P379">
        <v>0</v>
      </c>
      <c r="Q379">
        <v>0</v>
      </c>
      <c r="R379">
        <v>0</v>
      </c>
      <c r="S379">
        <v>0</v>
      </c>
      <c r="T379">
        <v>0</v>
      </c>
    </row>
    <row r="380" spans="10:20" ht="15.75" customHeight="1" x14ac:dyDescent="0.15">
      <c r="J380">
        <v>0</v>
      </c>
      <c r="K380">
        <v>0</v>
      </c>
      <c r="L380">
        <v>0</v>
      </c>
      <c r="M380">
        <v>0</v>
      </c>
      <c r="N380">
        <v>0</v>
      </c>
      <c r="O380">
        <v>0</v>
      </c>
      <c r="P380">
        <v>0</v>
      </c>
      <c r="Q380">
        <v>0</v>
      </c>
      <c r="R380">
        <v>0</v>
      </c>
      <c r="S380">
        <v>0</v>
      </c>
      <c r="T380">
        <v>0</v>
      </c>
    </row>
    <row r="381" spans="10:20" ht="15.75" customHeight="1" x14ac:dyDescent="0.15">
      <c r="J381">
        <v>0</v>
      </c>
      <c r="K381">
        <v>0</v>
      </c>
      <c r="L381">
        <v>0</v>
      </c>
      <c r="M381">
        <v>0</v>
      </c>
      <c r="N381">
        <v>0</v>
      </c>
      <c r="O381">
        <v>0</v>
      </c>
      <c r="P381">
        <v>0</v>
      </c>
      <c r="Q381">
        <v>0</v>
      </c>
      <c r="R381">
        <v>0</v>
      </c>
      <c r="S381">
        <v>0</v>
      </c>
      <c r="T381">
        <v>0</v>
      </c>
    </row>
    <row r="382" spans="10:20" ht="15.75" customHeight="1" x14ac:dyDescent="0.15">
      <c r="J382">
        <v>0</v>
      </c>
      <c r="K382">
        <v>0</v>
      </c>
      <c r="L382">
        <v>0</v>
      </c>
      <c r="M382">
        <v>0</v>
      </c>
      <c r="N382">
        <v>0</v>
      </c>
      <c r="O382">
        <v>0</v>
      </c>
      <c r="P382">
        <v>0</v>
      </c>
      <c r="Q382">
        <v>0</v>
      </c>
      <c r="R382">
        <v>0</v>
      </c>
      <c r="S382">
        <v>0</v>
      </c>
      <c r="T382">
        <v>0</v>
      </c>
    </row>
    <row r="383" spans="10:20" ht="15.75" customHeight="1" x14ac:dyDescent="0.15">
      <c r="J383">
        <v>0</v>
      </c>
      <c r="K383">
        <v>0</v>
      </c>
      <c r="L383">
        <v>0</v>
      </c>
      <c r="M383">
        <v>0</v>
      </c>
      <c r="N383">
        <v>0</v>
      </c>
      <c r="O383">
        <v>0</v>
      </c>
      <c r="P383">
        <v>0</v>
      </c>
      <c r="Q383">
        <v>0</v>
      </c>
      <c r="R383">
        <v>0</v>
      </c>
      <c r="S383">
        <v>0</v>
      </c>
      <c r="T383">
        <v>0</v>
      </c>
    </row>
    <row r="384" spans="10:20" ht="15.75" customHeight="1" x14ac:dyDescent="0.15">
      <c r="J384">
        <v>0</v>
      </c>
      <c r="K384">
        <v>0</v>
      </c>
      <c r="L384">
        <v>0</v>
      </c>
      <c r="M384">
        <v>0</v>
      </c>
      <c r="N384">
        <v>0</v>
      </c>
      <c r="O384">
        <v>0</v>
      </c>
      <c r="P384">
        <v>0</v>
      </c>
      <c r="Q384">
        <v>0</v>
      </c>
      <c r="R384">
        <v>0</v>
      </c>
      <c r="S384">
        <v>0</v>
      </c>
      <c r="T384">
        <v>0</v>
      </c>
    </row>
    <row r="385" spans="10:20" ht="15.75" customHeight="1" x14ac:dyDescent="0.15">
      <c r="J385">
        <v>0</v>
      </c>
      <c r="K385">
        <v>0</v>
      </c>
      <c r="L385">
        <v>0</v>
      </c>
      <c r="M385">
        <v>0</v>
      </c>
      <c r="N385">
        <v>0</v>
      </c>
      <c r="O385">
        <v>0</v>
      </c>
      <c r="P385">
        <v>0</v>
      </c>
      <c r="Q385">
        <v>0</v>
      </c>
      <c r="R385">
        <v>0</v>
      </c>
      <c r="S385">
        <v>0</v>
      </c>
      <c r="T385">
        <v>0</v>
      </c>
    </row>
    <row r="386" spans="10:20" ht="15.75" customHeight="1" x14ac:dyDescent="0.15">
      <c r="J386">
        <v>0</v>
      </c>
      <c r="K386">
        <v>0</v>
      </c>
      <c r="L386">
        <v>0</v>
      </c>
      <c r="M386">
        <v>0</v>
      </c>
      <c r="N386">
        <v>0</v>
      </c>
      <c r="O386">
        <v>0</v>
      </c>
      <c r="P386">
        <v>0</v>
      </c>
      <c r="Q386">
        <v>0</v>
      </c>
      <c r="R386">
        <v>0</v>
      </c>
      <c r="S386">
        <v>0</v>
      </c>
      <c r="T386">
        <v>0</v>
      </c>
    </row>
    <row r="387" spans="10:20" ht="15.75" customHeight="1" x14ac:dyDescent="0.15">
      <c r="J387">
        <v>0</v>
      </c>
      <c r="K387">
        <v>0</v>
      </c>
      <c r="L387">
        <v>0</v>
      </c>
      <c r="M387">
        <v>0</v>
      </c>
      <c r="N387">
        <v>0</v>
      </c>
      <c r="O387">
        <v>0</v>
      </c>
      <c r="P387">
        <v>0</v>
      </c>
      <c r="Q387">
        <v>0</v>
      </c>
      <c r="R387">
        <v>0</v>
      </c>
      <c r="S387">
        <v>0</v>
      </c>
      <c r="T387">
        <v>0</v>
      </c>
    </row>
    <row r="388" spans="10:20" ht="15.75" customHeight="1" x14ac:dyDescent="0.15">
      <c r="J388">
        <v>0</v>
      </c>
      <c r="K388">
        <v>0</v>
      </c>
      <c r="L388">
        <v>0</v>
      </c>
      <c r="M388">
        <v>0</v>
      </c>
      <c r="N388">
        <v>0</v>
      </c>
      <c r="O388">
        <v>0</v>
      </c>
      <c r="P388">
        <v>0</v>
      </c>
      <c r="Q388">
        <v>0</v>
      </c>
      <c r="R388">
        <v>0</v>
      </c>
      <c r="S388">
        <v>0</v>
      </c>
      <c r="T388">
        <v>0</v>
      </c>
    </row>
    <row r="389" spans="10:20" ht="15.75" customHeight="1" x14ac:dyDescent="0.15">
      <c r="J389">
        <v>0</v>
      </c>
      <c r="K389">
        <v>0</v>
      </c>
      <c r="L389">
        <v>0</v>
      </c>
      <c r="M389">
        <v>0</v>
      </c>
      <c r="N389">
        <v>0</v>
      </c>
      <c r="O389">
        <v>0</v>
      </c>
      <c r="P389">
        <v>0</v>
      </c>
      <c r="Q389">
        <v>0</v>
      </c>
      <c r="R389">
        <v>0</v>
      </c>
      <c r="S389">
        <v>0</v>
      </c>
      <c r="T389">
        <v>0</v>
      </c>
    </row>
    <row r="390" spans="10:20" ht="15.75" customHeight="1" x14ac:dyDescent="0.15">
      <c r="J390">
        <v>0</v>
      </c>
      <c r="K390">
        <v>0</v>
      </c>
      <c r="L390">
        <v>0</v>
      </c>
      <c r="M390">
        <v>0</v>
      </c>
      <c r="N390">
        <v>0</v>
      </c>
      <c r="O390">
        <v>0</v>
      </c>
      <c r="P390">
        <v>0</v>
      </c>
      <c r="Q390">
        <v>0</v>
      </c>
      <c r="R390">
        <v>0</v>
      </c>
      <c r="S390">
        <v>0</v>
      </c>
      <c r="T390">
        <v>0</v>
      </c>
    </row>
    <row r="391" spans="10:20" ht="15.75" customHeight="1" x14ac:dyDescent="0.15">
      <c r="J391">
        <v>0</v>
      </c>
      <c r="K391">
        <v>0</v>
      </c>
      <c r="L391">
        <v>0</v>
      </c>
      <c r="M391">
        <v>0</v>
      </c>
      <c r="N391">
        <v>0</v>
      </c>
      <c r="O391">
        <v>0</v>
      </c>
      <c r="P391">
        <v>0</v>
      </c>
      <c r="Q391">
        <v>0</v>
      </c>
      <c r="R391">
        <v>0</v>
      </c>
      <c r="S391">
        <v>0</v>
      </c>
      <c r="T391">
        <v>0</v>
      </c>
    </row>
    <row r="392" spans="10:20" ht="15.75" customHeight="1" x14ac:dyDescent="0.15">
      <c r="J392">
        <v>0</v>
      </c>
      <c r="K392">
        <v>0</v>
      </c>
      <c r="L392">
        <v>0</v>
      </c>
      <c r="M392">
        <v>0</v>
      </c>
      <c r="N392">
        <v>0</v>
      </c>
      <c r="O392">
        <v>0</v>
      </c>
      <c r="P392">
        <v>0</v>
      </c>
      <c r="Q392">
        <v>0</v>
      </c>
      <c r="R392">
        <v>0</v>
      </c>
      <c r="S392">
        <v>0</v>
      </c>
      <c r="T392">
        <v>0</v>
      </c>
    </row>
    <row r="393" spans="10:20" ht="15.75" customHeight="1" x14ac:dyDescent="0.15">
      <c r="J393">
        <v>0</v>
      </c>
      <c r="K393">
        <v>0</v>
      </c>
      <c r="L393">
        <v>0</v>
      </c>
      <c r="M393">
        <v>0</v>
      </c>
      <c r="N393">
        <v>0</v>
      </c>
      <c r="O393">
        <v>0</v>
      </c>
      <c r="P393">
        <v>0</v>
      </c>
      <c r="Q393">
        <v>0</v>
      </c>
      <c r="R393">
        <v>0</v>
      </c>
      <c r="S393">
        <v>0</v>
      </c>
      <c r="T393">
        <v>0</v>
      </c>
    </row>
    <row r="394" spans="10:20" ht="15.75" customHeight="1" x14ac:dyDescent="0.15">
      <c r="J394">
        <v>0</v>
      </c>
      <c r="K394">
        <v>0</v>
      </c>
      <c r="L394">
        <v>0</v>
      </c>
      <c r="M394">
        <v>0</v>
      </c>
      <c r="N394">
        <v>0</v>
      </c>
      <c r="O394">
        <v>0</v>
      </c>
      <c r="P394">
        <v>0</v>
      </c>
      <c r="Q394">
        <v>0</v>
      </c>
      <c r="R394">
        <v>0</v>
      </c>
      <c r="S394">
        <v>0</v>
      </c>
      <c r="T394">
        <v>0</v>
      </c>
    </row>
    <row r="395" spans="10:20" ht="15.75" customHeight="1" x14ac:dyDescent="0.15">
      <c r="J395">
        <v>0</v>
      </c>
      <c r="K395">
        <v>0</v>
      </c>
      <c r="L395">
        <v>0</v>
      </c>
      <c r="M395">
        <v>0</v>
      </c>
      <c r="N395">
        <v>0</v>
      </c>
      <c r="O395">
        <v>0</v>
      </c>
      <c r="P395">
        <v>0</v>
      </c>
      <c r="Q395">
        <v>0</v>
      </c>
      <c r="R395">
        <v>0</v>
      </c>
      <c r="S395">
        <v>0</v>
      </c>
      <c r="T395">
        <v>0</v>
      </c>
    </row>
    <row r="396" spans="10:20" ht="15.75" customHeight="1" x14ac:dyDescent="0.15">
      <c r="J396">
        <v>0</v>
      </c>
      <c r="K396">
        <v>0</v>
      </c>
      <c r="L396">
        <v>0</v>
      </c>
      <c r="M396">
        <v>0</v>
      </c>
      <c r="N396">
        <v>0</v>
      </c>
      <c r="O396">
        <v>0</v>
      </c>
      <c r="P396">
        <v>0</v>
      </c>
      <c r="Q396">
        <v>0</v>
      </c>
      <c r="R396">
        <v>0</v>
      </c>
      <c r="S396">
        <v>0</v>
      </c>
      <c r="T396">
        <v>0</v>
      </c>
    </row>
    <row r="397" spans="10:20" ht="15.75" customHeight="1" x14ac:dyDescent="0.15">
      <c r="J397">
        <v>0</v>
      </c>
      <c r="K397">
        <v>0</v>
      </c>
      <c r="L397">
        <v>0</v>
      </c>
      <c r="M397">
        <v>0</v>
      </c>
      <c r="N397">
        <v>0</v>
      </c>
      <c r="O397">
        <v>0</v>
      </c>
      <c r="P397">
        <v>0</v>
      </c>
      <c r="Q397">
        <v>0</v>
      </c>
      <c r="R397">
        <v>0</v>
      </c>
      <c r="S397">
        <v>0</v>
      </c>
      <c r="T397">
        <v>0</v>
      </c>
    </row>
    <row r="398" spans="10:20" ht="15.75" customHeight="1" x14ac:dyDescent="0.15">
      <c r="J398">
        <v>0</v>
      </c>
      <c r="K398">
        <v>0</v>
      </c>
      <c r="L398">
        <v>0</v>
      </c>
      <c r="M398">
        <v>0</v>
      </c>
      <c r="N398">
        <v>0</v>
      </c>
      <c r="O398">
        <v>0</v>
      </c>
      <c r="P398">
        <v>0</v>
      </c>
      <c r="Q398">
        <v>0</v>
      </c>
      <c r="R398">
        <v>0</v>
      </c>
      <c r="S398">
        <v>0</v>
      </c>
      <c r="T398">
        <v>0</v>
      </c>
    </row>
    <row r="399" spans="10:20" ht="15.75" customHeight="1" x14ac:dyDescent="0.15">
      <c r="J399">
        <v>0</v>
      </c>
      <c r="K399">
        <v>0</v>
      </c>
      <c r="L399">
        <v>0</v>
      </c>
      <c r="M399">
        <v>0</v>
      </c>
      <c r="N399">
        <v>0</v>
      </c>
      <c r="O399">
        <v>0</v>
      </c>
      <c r="P399">
        <v>0</v>
      </c>
      <c r="Q399">
        <v>0</v>
      </c>
      <c r="R399">
        <v>0</v>
      </c>
      <c r="S399">
        <v>0</v>
      </c>
      <c r="T399">
        <v>0</v>
      </c>
    </row>
    <row r="400" spans="10:20" ht="15.75" customHeight="1" x14ac:dyDescent="0.15">
      <c r="J400">
        <v>0</v>
      </c>
      <c r="K400">
        <v>0</v>
      </c>
      <c r="L400">
        <v>0</v>
      </c>
      <c r="M400">
        <v>0</v>
      </c>
      <c r="N400">
        <v>0</v>
      </c>
      <c r="O400">
        <v>0</v>
      </c>
      <c r="P400">
        <v>0</v>
      </c>
      <c r="Q400">
        <v>0</v>
      </c>
      <c r="R400">
        <v>0</v>
      </c>
      <c r="S400">
        <v>0</v>
      </c>
      <c r="T400">
        <v>0</v>
      </c>
    </row>
    <row r="401" spans="10:20" ht="15.75" customHeight="1" x14ac:dyDescent="0.15">
      <c r="J401">
        <v>0</v>
      </c>
      <c r="K401">
        <v>0</v>
      </c>
      <c r="L401">
        <v>0</v>
      </c>
      <c r="M401">
        <v>0</v>
      </c>
      <c r="N401">
        <v>0</v>
      </c>
      <c r="O401">
        <v>0</v>
      </c>
      <c r="P401">
        <v>0</v>
      </c>
      <c r="Q401">
        <v>0</v>
      </c>
      <c r="R401">
        <v>0</v>
      </c>
      <c r="S401">
        <v>0</v>
      </c>
      <c r="T401">
        <v>0</v>
      </c>
    </row>
    <row r="402" spans="10:20" ht="15.75" customHeight="1" x14ac:dyDescent="0.15">
      <c r="J402">
        <v>0</v>
      </c>
      <c r="K402">
        <v>0</v>
      </c>
      <c r="L402">
        <v>0</v>
      </c>
      <c r="M402">
        <v>0</v>
      </c>
      <c r="N402">
        <v>0</v>
      </c>
      <c r="O402">
        <v>0</v>
      </c>
      <c r="P402">
        <v>0</v>
      </c>
      <c r="Q402">
        <v>0</v>
      </c>
      <c r="R402">
        <v>0</v>
      </c>
      <c r="S402">
        <v>0</v>
      </c>
      <c r="T402">
        <v>0</v>
      </c>
    </row>
    <row r="403" spans="10:20" ht="15.75" customHeight="1" x14ac:dyDescent="0.15">
      <c r="J403">
        <v>0</v>
      </c>
      <c r="K403">
        <v>0</v>
      </c>
      <c r="L403">
        <v>0</v>
      </c>
      <c r="M403">
        <v>0</v>
      </c>
      <c r="N403">
        <v>0</v>
      </c>
      <c r="O403">
        <v>0</v>
      </c>
      <c r="P403">
        <v>0</v>
      </c>
      <c r="Q403">
        <v>0</v>
      </c>
      <c r="R403">
        <v>0</v>
      </c>
      <c r="S403">
        <v>0</v>
      </c>
      <c r="T403">
        <v>0</v>
      </c>
    </row>
    <row r="404" spans="10:20" ht="15.75" customHeight="1" x14ac:dyDescent="0.15">
      <c r="J404">
        <v>0</v>
      </c>
      <c r="K404">
        <v>0</v>
      </c>
      <c r="L404">
        <v>0</v>
      </c>
      <c r="M404">
        <v>0</v>
      </c>
      <c r="N404">
        <v>0</v>
      </c>
      <c r="O404">
        <v>0</v>
      </c>
      <c r="P404">
        <v>0</v>
      </c>
      <c r="Q404">
        <v>0</v>
      </c>
      <c r="R404">
        <v>0</v>
      </c>
      <c r="S404">
        <v>0</v>
      </c>
      <c r="T404">
        <v>0</v>
      </c>
    </row>
    <row r="405" spans="10:20" ht="15.75" customHeight="1" x14ac:dyDescent="0.15">
      <c r="J405">
        <v>0</v>
      </c>
      <c r="K405">
        <v>0</v>
      </c>
      <c r="L405">
        <v>0</v>
      </c>
      <c r="M405">
        <v>0</v>
      </c>
      <c r="N405">
        <v>0</v>
      </c>
      <c r="O405">
        <v>0</v>
      </c>
      <c r="P405">
        <v>0</v>
      </c>
      <c r="Q405">
        <v>0</v>
      </c>
      <c r="R405">
        <v>0</v>
      </c>
      <c r="S405">
        <v>0</v>
      </c>
      <c r="T405">
        <v>0</v>
      </c>
    </row>
    <row r="406" spans="10:20" ht="15.75" customHeight="1" x14ac:dyDescent="0.15">
      <c r="J406">
        <v>0</v>
      </c>
      <c r="K406">
        <v>0</v>
      </c>
      <c r="L406">
        <v>0</v>
      </c>
      <c r="M406">
        <v>0</v>
      </c>
      <c r="N406">
        <v>0</v>
      </c>
      <c r="O406">
        <v>0</v>
      </c>
      <c r="P406">
        <v>0</v>
      </c>
      <c r="Q406">
        <v>0</v>
      </c>
      <c r="R406">
        <v>0</v>
      </c>
      <c r="S406">
        <v>0</v>
      </c>
      <c r="T406">
        <v>0</v>
      </c>
    </row>
    <row r="407" spans="10:20" ht="15.75" customHeight="1" x14ac:dyDescent="0.15">
      <c r="J407">
        <v>0</v>
      </c>
      <c r="K407">
        <v>0</v>
      </c>
      <c r="L407">
        <v>0</v>
      </c>
      <c r="M407">
        <v>0</v>
      </c>
      <c r="N407">
        <v>0</v>
      </c>
      <c r="O407">
        <v>0</v>
      </c>
      <c r="P407">
        <v>0</v>
      </c>
      <c r="Q407">
        <v>0</v>
      </c>
      <c r="R407">
        <v>0</v>
      </c>
      <c r="S407">
        <v>0</v>
      </c>
      <c r="T407">
        <v>0</v>
      </c>
    </row>
    <row r="408" spans="10:20" ht="15.75" customHeight="1" x14ac:dyDescent="0.15">
      <c r="J408">
        <v>0</v>
      </c>
      <c r="K408">
        <v>0</v>
      </c>
      <c r="L408">
        <v>0</v>
      </c>
      <c r="M408">
        <v>0</v>
      </c>
      <c r="N408">
        <v>0</v>
      </c>
      <c r="O408">
        <v>0</v>
      </c>
      <c r="P408">
        <v>0</v>
      </c>
      <c r="Q408">
        <v>0</v>
      </c>
      <c r="R408">
        <v>0</v>
      </c>
      <c r="S408">
        <v>0</v>
      </c>
      <c r="T408">
        <v>0</v>
      </c>
    </row>
    <row r="409" spans="10:20" ht="15.75" customHeight="1" x14ac:dyDescent="0.15">
      <c r="J409">
        <v>0</v>
      </c>
      <c r="K409">
        <v>0</v>
      </c>
      <c r="L409">
        <v>0</v>
      </c>
      <c r="M409">
        <v>0</v>
      </c>
      <c r="N409">
        <v>0</v>
      </c>
      <c r="O409">
        <v>0</v>
      </c>
      <c r="P409">
        <v>0</v>
      </c>
      <c r="Q409">
        <v>0</v>
      </c>
      <c r="R409">
        <v>0</v>
      </c>
      <c r="S409">
        <v>0</v>
      </c>
      <c r="T409">
        <v>0</v>
      </c>
    </row>
    <row r="410" spans="10:20" ht="15.75" customHeight="1" x14ac:dyDescent="0.15">
      <c r="J410">
        <v>0</v>
      </c>
      <c r="K410">
        <v>0</v>
      </c>
      <c r="L410">
        <v>0</v>
      </c>
      <c r="M410">
        <v>0</v>
      </c>
      <c r="N410">
        <v>0</v>
      </c>
      <c r="O410">
        <v>0</v>
      </c>
      <c r="P410">
        <v>0</v>
      </c>
      <c r="Q410">
        <v>0</v>
      </c>
      <c r="R410">
        <v>0</v>
      </c>
      <c r="S410">
        <v>0</v>
      </c>
      <c r="T410">
        <v>0</v>
      </c>
    </row>
    <row r="411" spans="10:20" ht="15.75" customHeight="1" x14ac:dyDescent="0.15">
      <c r="J411">
        <v>0</v>
      </c>
      <c r="K411">
        <v>0</v>
      </c>
      <c r="L411">
        <v>0</v>
      </c>
      <c r="M411">
        <v>0</v>
      </c>
      <c r="N411">
        <v>0</v>
      </c>
      <c r="O411">
        <v>0</v>
      </c>
      <c r="P411">
        <v>0</v>
      </c>
      <c r="Q411">
        <v>0</v>
      </c>
      <c r="R411">
        <v>0</v>
      </c>
      <c r="S411">
        <v>0</v>
      </c>
      <c r="T411">
        <v>0</v>
      </c>
    </row>
    <row r="412" spans="10:20" ht="15.75" customHeight="1" x14ac:dyDescent="0.15">
      <c r="J412">
        <v>0</v>
      </c>
      <c r="K412">
        <v>0</v>
      </c>
      <c r="L412">
        <v>0</v>
      </c>
      <c r="M412">
        <v>0</v>
      </c>
      <c r="N412">
        <v>0</v>
      </c>
      <c r="O412">
        <v>0</v>
      </c>
      <c r="P412">
        <v>0</v>
      </c>
      <c r="Q412">
        <v>0</v>
      </c>
      <c r="R412">
        <v>0</v>
      </c>
      <c r="S412">
        <v>0</v>
      </c>
      <c r="T412">
        <v>0</v>
      </c>
    </row>
    <row r="413" spans="10:20" ht="15.75" customHeight="1" x14ac:dyDescent="0.15">
      <c r="J413">
        <v>0</v>
      </c>
      <c r="K413">
        <v>0</v>
      </c>
      <c r="L413">
        <v>0</v>
      </c>
      <c r="M413">
        <v>0</v>
      </c>
      <c r="N413">
        <v>0</v>
      </c>
      <c r="O413">
        <v>0</v>
      </c>
      <c r="P413">
        <v>0</v>
      </c>
      <c r="Q413">
        <v>0</v>
      </c>
      <c r="R413">
        <v>0</v>
      </c>
      <c r="S413">
        <v>0</v>
      </c>
      <c r="T413">
        <v>0</v>
      </c>
    </row>
    <row r="414" spans="10:20" ht="15.75" customHeight="1" x14ac:dyDescent="0.15">
      <c r="J414">
        <v>0</v>
      </c>
      <c r="K414">
        <v>0</v>
      </c>
      <c r="L414">
        <v>0</v>
      </c>
      <c r="M414">
        <v>0</v>
      </c>
      <c r="N414">
        <v>0</v>
      </c>
      <c r="O414">
        <v>0</v>
      </c>
      <c r="P414">
        <v>0</v>
      </c>
      <c r="Q414">
        <v>0</v>
      </c>
      <c r="R414">
        <v>0</v>
      </c>
      <c r="S414">
        <v>0</v>
      </c>
      <c r="T414">
        <v>0</v>
      </c>
    </row>
    <row r="415" spans="10:20" ht="15.75" customHeight="1" x14ac:dyDescent="0.15">
      <c r="J415">
        <v>0</v>
      </c>
      <c r="K415">
        <v>0</v>
      </c>
      <c r="L415">
        <v>0</v>
      </c>
      <c r="M415">
        <v>0</v>
      </c>
      <c r="N415">
        <v>0</v>
      </c>
      <c r="O415">
        <v>0</v>
      </c>
      <c r="P415">
        <v>0</v>
      </c>
      <c r="Q415">
        <v>0</v>
      </c>
      <c r="R415">
        <v>0</v>
      </c>
      <c r="S415">
        <v>0</v>
      </c>
      <c r="T415">
        <v>0</v>
      </c>
    </row>
    <row r="416" spans="10:20" ht="15.75" customHeight="1" x14ac:dyDescent="0.15">
      <c r="J416">
        <v>0</v>
      </c>
      <c r="K416">
        <v>0</v>
      </c>
      <c r="L416">
        <v>0</v>
      </c>
      <c r="M416">
        <v>0</v>
      </c>
      <c r="N416">
        <v>0</v>
      </c>
      <c r="O416">
        <v>0</v>
      </c>
      <c r="P416">
        <v>0</v>
      </c>
      <c r="Q416">
        <v>0</v>
      </c>
      <c r="R416">
        <v>0</v>
      </c>
      <c r="S416">
        <v>0</v>
      </c>
      <c r="T416">
        <v>0</v>
      </c>
    </row>
    <row r="417" spans="10:20" ht="15.75" customHeight="1" x14ac:dyDescent="0.15">
      <c r="J417">
        <v>0</v>
      </c>
      <c r="K417">
        <v>0</v>
      </c>
      <c r="L417">
        <v>0</v>
      </c>
      <c r="M417">
        <v>0</v>
      </c>
      <c r="N417">
        <v>0</v>
      </c>
      <c r="O417">
        <v>0</v>
      </c>
      <c r="P417">
        <v>0</v>
      </c>
      <c r="Q417">
        <v>0</v>
      </c>
      <c r="R417">
        <v>0</v>
      </c>
      <c r="S417">
        <v>0</v>
      </c>
      <c r="T417">
        <v>0</v>
      </c>
    </row>
    <row r="418" spans="10:20" ht="15.75" customHeight="1" x14ac:dyDescent="0.15">
      <c r="J418">
        <v>0</v>
      </c>
      <c r="K418">
        <v>0</v>
      </c>
      <c r="L418">
        <v>0</v>
      </c>
      <c r="M418">
        <v>0</v>
      </c>
      <c r="N418">
        <v>0</v>
      </c>
      <c r="O418">
        <v>0</v>
      </c>
      <c r="P418">
        <v>0</v>
      </c>
      <c r="Q418">
        <v>0</v>
      </c>
      <c r="R418">
        <v>0</v>
      </c>
      <c r="S418">
        <v>0</v>
      </c>
      <c r="T418">
        <v>0</v>
      </c>
    </row>
    <row r="419" spans="10:20" ht="15.75" customHeight="1" x14ac:dyDescent="0.15">
      <c r="J419">
        <v>0</v>
      </c>
      <c r="K419">
        <v>0</v>
      </c>
      <c r="L419">
        <v>0</v>
      </c>
      <c r="M419">
        <v>0</v>
      </c>
      <c r="N419">
        <v>0</v>
      </c>
      <c r="O419">
        <v>0</v>
      </c>
      <c r="P419">
        <v>0</v>
      </c>
      <c r="Q419">
        <v>0</v>
      </c>
      <c r="R419">
        <v>0</v>
      </c>
      <c r="S419">
        <v>0</v>
      </c>
      <c r="T419">
        <v>0</v>
      </c>
    </row>
    <row r="420" spans="10:20" ht="15.75" customHeight="1" x14ac:dyDescent="0.15">
      <c r="J420">
        <v>0</v>
      </c>
      <c r="K420">
        <v>0</v>
      </c>
      <c r="L420">
        <v>0</v>
      </c>
      <c r="M420">
        <v>0</v>
      </c>
      <c r="N420">
        <v>0</v>
      </c>
      <c r="O420">
        <v>0</v>
      </c>
      <c r="P420">
        <v>0</v>
      </c>
      <c r="Q420">
        <v>0</v>
      </c>
      <c r="R420">
        <v>0</v>
      </c>
      <c r="S420">
        <v>0</v>
      </c>
      <c r="T420">
        <v>0</v>
      </c>
    </row>
    <row r="421" spans="10:20" ht="15.75" customHeight="1" x14ac:dyDescent="0.15">
      <c r="J421">
        <v>0</v>
      </c>
      <c r="K421">
        <v>0</v>
      </c>
      <c r="L421">
        <v>0</v>
      </c>
      <c r="M421">
        <v>0</v>
      </c>
      <c r="N421">
        <v>0</v>
      </c>
      <c r="O421">
        <v>0</v>
      </c>
      <c r="P421">
        <v>0</v>
      </c>
      <c r="Q421">
        <v>0</v>
      </c>
      <c r="R421">
        <v>0</v>
      </c>
      <c r="S421">
        <v>0</v>
      </c>
      <c r="T421">
        <v>0</v>
      </c>
    </row>
    <row r="422" spans="10:20" ht="15.75" customHeight="1" x14ac:dyDescent="0.15">
      <c r="J422">
        <v>0</v>
      </c>
      <c r="K422">
        <v>0</v>
      </c>
      <c r="L422">
        <v>0</v>
      </c>
      <c r="M422">
        <v>0</v>
      </c>
      <c r="N422">
        <v>0</v>
      </c>
      <c r="O422">
        <v>0</v>
      </c>
      <c r="P422">
        <v>0</v>
      </c>
      <c r="Q422">
        <v>0</v>
      </c>
      <c r="R422">
        <v>0</v>
      </c>
      <c r="S422">
        <v>0</v>
      </c>
      <c r="T422">
        <v>0</v>
      </c>
    </row>
    <row r="423" spans="10:20" ht="15.75" customHeight="1" x14ac:dyDescent="0.15">
      <c r="J423">
        <v>0</v>
      </c>
      <c r="K423">
        <v>0</v>
      </c>
      <c r="L423">
        <v>0</v>
      </c>
      <c r="M423">
        <v>0</v>
      </c>
      <c r="N423">
        <v>0</v>
      </c>
      <c r="O423">
        <v>0</v>
      </c>
      <c r="P423">
        <v>0</v>
      </c>
      <c r="Q423">
        <v>0</v>
      </c>
      <c r="R423">
        <v>0</v>
      </c>
      <c r="S423">
        <v>0</v>
      </c>
      <c r="T423">
        <v>0</v>
      </c>
    </row>
    <row r="424" spans="10:20" ht="15.75" customHeight="1" x14ac:dyDescent="0.15">
      <c r="J424">
        <v>0</v>
      </c>
      <c r="K424">
        <v>0</v>
      </c>
      <c r="L424">
        <v>0</v>
      </c>
      <c r="M424">
        <v>0</v>
      </c>
      <c r="N424">
        <v>0</v>
      </c>
      <c r="O424">
        <v>0</v>
      </c>
      <c r="P424">
        <v>0</v>
      </c>
      <c r="Q424">
        <v>0</v>
      </c>
      <c r="R424">
        <v>0</v>
      </c>
      <c r="S424">
        <v>0</v>
      </c>
      <c r="T424">
        <v>0</v>
      </c>
    </row>
    <row r="425" spans="10:20" ht="15.75" customHeight="1" x14ac:dyDescent="0.15">
      <c r="J425">
        <v>0</v>
      </c>
      <c r="K425">
        <v>0</v>
      </c>
      <c r="L425">
        <v>0</v>
      </c>
      <c r="M425">
        <v>0</v>
      </c>
      <c r="N425">
        <v>0</v>
      </c>
      <c r="O425">
        <v>0</v>
      </c>
      <c r="P425">
        <v>0</v>
      </c>
      <c r="Q425">
        <v>0</v>
      </c>
      <c r="R425">
        <v>0</v>
      </c>
      <c r="S425">
        <v>0</v>
      </c>
      <c r="T425">
        <v>0</v>
      </c>
    </row>
    <row r="426" spans="10:20" ht="15.75" customHeight="1" x14ac:dyDescent="0.15">
      <c r="J426">
        <v>0</v>
      </c>
      <c r="K426">
        <v>0</v>
      </c>
      <c r="L426">
        <v>0</v>
      </c>
      <c r="M426">
        <v>0</v>
      </c>
      <c r="N426">
        <v>0</v>
      </c>
      <c r="O426">
        <v>0</v>
      </c>
      <c r="P426">
        <v>0</v>
      </c>
      <c r="Q426">
        <v>0</v>
      </c>
      <c r="R426">
        <v>0</v>
      </c>
      <c r="S426">
        <v>0</v>
      </c>
      <c r="T426">
        <v>0</v>
      </c>
    </row>
    <row r="427" spans="10:20" ht="15.75" customHeight="1" x14ac:dyDescent="0.15">
      <c r="J427">
        <v>0</v>
      </c>
      <c r="K427">
        <v>0</v>
      </c>
      <c r="L427">
        <v>0</v>
      </c>
      <c r="M427">
        <v>0</v>
      </c>
      <c r="N427">
        <v>0</v>
      </c>
      <c r="O427">
        <v>0</v>
      </c>
      <c r="P427">
        <v>0</v>
      </c>
      <c r="Q427">
        <v>0</v>
      </c>
      <c r="R427">
        <v>0</v>
      </c>
      <c r="S427">
        <v>0</v>
      </c>
      <c r="T427">
        <v>0</v>
      </c>
    </row>
    <row r="428" spans="10:20" ht="15.75" customHeight="1" x14ac:dyDescent="0.15">
      <c r="J428">
        <v>0</v>
      </c>
      <c r="K428">
        <v>0</v>
      </c>
      <c r="L428">
        <v>0</v>
      </c>
      <c r="M428">
        <v>0</v>
      </c>
      <c r="N428">
        <v>0</v>
      </c>
      <c r="O428">
        <v>0</v>
      </c>
      <c r="P428">
        <v>0</v>
      </c>
      <c r="Q428">
        <v>0</v>
      </c>
      <c r="R428">
        <v>0</v>
      </c>
      <c r="S428">
        <v>0</v>
      </c>
      <c r="T428">
        <v>0</v>
      </c>
    </row>
    <row r="429" spans="10:20" ht="15.75" customHeight="1" x14ac:dyDescent="0.15">
      <c r="J429">
        <v>0</v>
      </c>
      <c r="K429">
        <v>0</v>
      </c>
      <c r="L429">
        <v>0</v>
      </c>
      <c r="M429">
        <v>0</v>
      </c>
      <c r="N429">
        <v>0</v>
      </c>
      <c r="O429">
        <v>0</v>
      </c>
      <c r="P429">
        <v>0</v>
      </c>
      <c r="Q429">
        <v>0</v>
      </c>
      <c r="R429">
        <v>0</v>
      </c>
      <c r="S429">
        <v>0</v>
      </c>
      <c r="T429">
        <v>0</v>
      </c>
    </row>
    <row r="430" spans="10:20" ht="15.75" customHeight="1" x14ac:dyDescent="0.15">
      <c r="J430">
        <v>0</v>
      </c>
      <c r="K430">
        <v>0</v>
      </c>
      <c r="L430">
        <v>0</v>
      </c>
      <c r="M430">
        <v>0</v>
      </c>
      <c r="N430">
        <v>0</v>
      </c>
      <c r="O430">
        <v>0</v>
      </c>
      <c r="P430">
        <v>0</v>
      </c>
      <c r="Q430">
        <v>0</v>
      </c>
      <c r="R430">
        <v>0</v>
      </c>
      <c r="S430">
        <v>0</v>
      </c>
      <c r="T430">
        <v>0</v>
      </c>
    </row>
    <row r="431" spans="10:20" ht="15.75" customHeight="1" x14ac:dyDescent="0.15">
      <c r="J431">
        <v>0</v>
      </c>
      <c r="K431">
        <v>0</v>
      </c>
      <c r="L431">
        <v>0</v>
      </c>
      <c r="M431">
        <v>0</v>
      </c>
      <c r="N431">
        <v>0</v>
      </c>
      <c r="O431">
        <v>0</v>
      </c>
      <c r="P431">
        <v>0</v>
      </c>
      <c r="Q431">
        <v>0</v>
      </c>
      <c r="R431">
        <v>0</v>
      </c>
      <c r="S431">
        <v>0</v>
      </c>
      <c r="T431">
        <v>0</v>
      </c>
    </row>
    <row r="432" spans="10:20" ht="15.75" customHeight="1" x14ac:dyDescent="0.15">
      <c r="J432">
        <v>0</v>
      </c>
      <c r="K432">
        <v>0</v>
      </c>
      <c r="L432">
        <v>0</v>
      </c>
      <c r="M432">
        <v>0</v>
      </c>
      <c r="N432">
        <v>0</v>
      </c>
      <c r="O432">
        <v>0</v>
      </c>
      <c r="P432">
        <v>0</v>
      </c>
      <c r="Q432">
        <v>0</v>
      </c>
      <c r="R432">
        <v>0</v>
      </c>
      <c r="S432">
        <v>0</v>
      </c>
      <c r="T432">
        <v>0</v>
      </c>
    </row>
    <row r="433" spans="10:20" ht="15.75" customHeight="1" x14ac:dyDescent="0.15">
      <c r="J433">
        <v>0</v>
      </c>
      <c r="K433">
        <v>0</v>
      </c>
      <c r="L433">
        <v>0</v>
      </c>
      <c r="M433">
        <v>0</v>
      </c>
      <c r="N433">
        <v>0</v>
      </c>
      <c r="O433">
        <v>0</v>
      </c>
      <c r="P433">
        <v>0</v>
      </c>
      <c r="Q433">
        <v>0</v>
      </c>
      <c r="R433">
        <v>0</v>
      </c>
      <c r="S433">
        <v>0</v>
      </c>
      <c r="T433">
        <v>0</v>
      </c>
    </row>
    <row r="434" spans="10:20" ht="15.75" customHeight="1" x14ac:dyDescent="0.15">
      <c r="J434">
        <v>0</v>
      </c>
      <c r="K434">
        <v>0</v>
      </c>
      <c r="L434">
        <v>0</v>
      </c>
      <c r="M434">
        <v>0</v>
      </c>
      <c r="N434">
        <v>0</v>
      </c>
      <c r="O434">
        <v>0</v>
      </c>
      <c r="P434">
        <v>0</v>
      </c>
      <c r="Q434">
        <v>0</v>
      </c>
      <c r="R434">
        <v>0</v>
      </c>
      <c r="S434">
        <v>0</v>
      </c>
      <c r="T434">
        <v>0</v>
      </c>
    </row>
    <row r="435" spans="10:20" ht="15.75" customHeight="1" x14ac:dyDescent="0.15">
      <c r="J435">
        <v>0</v>
      </c>
      <c r="K435">
        <v>0</v>
      </c>
      <c r="L435">
        <v>0</v>
      </c>
      <c r="M435">
        <v>0</v>
      </c>
      <c r="N435">
        <v>0</v>
      </c>
      <c r="O435">
        <v>0</v>
      </c>
      <c r="P435">
        <v>0</v>
      </c>
      <c r="Q435">
        <v>0</v>
      </c>
      <c r="R435">
        <v>0</v>
      </c>
      <c r="S435">
        <v>0</v>
      </c>
      <c r="T435">
        <v>0</v>
      </c>
    </row>
    <row r="436" spans="10:20" ht="15.75" customHeight="1" x14ac:dyDescent="0.15">
      <c r="J436">
        <v>0</v>
      </c>
      <c r="K436">
        <v>0</v>
      </c>
      <c r="L436">
        <v>0</v>
      </c>
      <c r="M436">
        <v>0</v>
      </c>
      <c r="N436">
        <v>0</v>
      </c>
      <c r="O436">
        <v>0</v>
      </c>
      <c r="P436">
        <v>0</v>
      </c>
      <c r="Q436">
        <v>0</v>
      </c>
      <c r="R436">
        <v>0</v>
      </c>
      <c r="S436">
        <v>0</v>
      </c>
      <c r="T436">
        <v>0</v>
      </c>
    </row>
    <row r="437" spans="10:20" ht="15.75" customHeight="1" x14ac:dyDescent="0.15">
      <c r="J437">
        <v>0</v>
      </c>
      <c r="K437">
        <v>0</v>
      </c>
      <c r="L437">
        <v>0</v>
      </c>
      <c r="M437">
        <v>0</v>
      </c>
      <c r="N437">
        <v>0</v>
      </c>
      <c r="O437">
        <v>0</v>
      </c>
      <c r="P437">
        <v>0</v>
      </c>
      <c r="Q437">
        <v>0</v>
      </c>
      <c r="R437">
        <v>0</v>
      </c>
      <c r="S437">
        <v>0</v>
      </c>
      <c r="T437">
        <v>0</v>
      </c>
    </row>
    <row r="438" spans="10:20" ht="15.75" customHeight="1" x14ac:dyDescent="0.15">
      <c r="J438">
        <v>0</v>
      </c>
      <c r="K438">
        <v>0</v>
      </c>
      <c r="L438">
        <v>0</v>
      </c>
      <c r="M438">
        <v>0</v>
      </c>
      <c r="N438">
        <v>0</v>
      </c>
      <c r="O438">
        <v>0</v>
      </c>
      <c r="P438">
        <v>0</v>
      </c>
      <c r="Q438">
        <v>0</v>
      </c>
      <c r="R438">
        <v>0</v>
      </c>
      <c r="S438">
        <v>0</v>
      </c>
      <c r="T438">
        <v>0</v>
      </c>
    </row>
    <row r="439" spans="10:20" ht="15.75" customHeight="1" x14ac:dyDescent="0.15">
      <c r="J439">
        <v>0</v>
      </c>
      <c r="K439">
        <v>0</v>
      </c>
      <c r="L439">
        <v>0</v>
      </c>
      <c r="M439">
        <v>0</v>
      </c>
      <c r="N439">
        <v>0</v>
      </c>
      <c r="O439">
        <v>0</v>
      </c>
      <c r="P439">
        <v>0</v>
      </c>
      <c r="Q439">
        <v>0</v>
      </c>
      <c r="R439">
        <v>0</v>
      </c>
      <c r="S439">
        <v>0</v>
      </c>
      <c r="T439">
        <v>0</v>
      </c>
    </row>
    <row r="440" spans="10:20" ht="15.75" customHeight="1" x14ac:dyDescent="0.15">
      <c r="J440">
        <v>0</v>
      </c>
      <c r="K440">
        <v>0</v>
      </c>
      <c r="L440">
        <v>0</v>
      </c>
      <c r="M440">
        <v>0</v>
      </c>
      <c r="N440">
        <v>0</v>
      </c>
      <c r="O440">
        <v>0</v>
      </c>
      <c r="P440">
        <v>0</v>
      </c>
      <c r="Q440">
        <v>0</v>
      </c>
      <c r="R440">
        <v>0</v>
      </c>
      <c r="S440">
        <v>0</v>
      </c>
      <c r="T440">
        <v>0</v>
      </c>
    </row>
    <row r="441" spans="10:20" ht="15.75" customHeight="1" x14ac:dyDescent="0.15">
      <c r="J441">
        <v>0</v>
      </c>
      <c r="K441">
        <v>0</v>
      </c>
      <c r="L441">
        <v>0</v>
      </c>
      <c r="M441">
        <v>0</v>
      </c>
      <c r="N441">
        <v>0</v>
      </c>
      <c r="O441">
        <v>0</v>
      </c>
      <c r="P441">
        <v>0</v>
      </c>
      <c r="Q441">
        <v>0</v>
      </c>
      <c r="R441">
        <v>0</v>
      </c>
      <c r="S441">
        <v>0</v>
      </c>
      <c r="T441">
        <v>0</v>
      </c>
    </row>
    <row r="442" spans="10:20" ht="15.75" customHeight="1" x14ac:dyDescent="0.15">
      <c r="J442">
        <v>0</v>
      </c>
      <c r="K442">
        <v>0</v>
      </c>
      <c r="L442">
        <v>0</v>
      </c>
      <c r="M442">
        <v>0</v>
      </c>
      <c r="N442">
        <v>0</v>
      </c>
      <c r="O442">
        <v>0</v>
      </c>
      <c r="P442">
        <v>0</v>
      </c>
      <c r="Q442">
        <v>0</v>
      </c>
      <c r="R442">
        <v>0</v>
      </c>
      <c r="S442">
        <v>0</v>
      </c>
      <c r="T442">
        <v>0</v>
      </c>
    </row>
    <row r="443" spans="10:20" ht="15.75" customHeight="1" x14ac:dyDescent="0.15">
      <c r="J443">
        <v>0</v>
      </c>
      <c r="K443">
        <v>0</v>
      </c>
      <c r="L443">
        <v>0</v>
      </c>
      <c r="M443">
        <v>0</v>
      </c>
      <c r="N443">
        <v>0</v>
      </c>
      <c r="O443">
        <v>0</v>
      </c>
      <c r="P443">
        <v>0</v>
      </c>
      <c r="Q443">
        <v>0</v>
      </c>
      <c r="R443">
        <v>0</v>
      </c>
      <c r="S443">
        <v>0</v>
      </c>
      <c r="T443">
        <v>0</v>
      </c>
    </row>
    <row r="444" spans="10:20" ht="15.75" customHeight="1" x14ac:dyDescent="0.15">
      <c r="J444">
        <v>0</v>
      </c>
      <c r="K444">
        <v>0</v>
      </c>
      <c r="L444">
        <v>0</v>
      </c>
      <c r="M444">
        <v>0</v>
      </c>
      <c r="N444">
        <v>0</v>
      </c>
      <c r="O444">
        <v>0</v>
      </c>
      <c r="P444">
        <v>0</v>
      </c>
      <c r="Q444">
        <v>0</v>
      </c>
      <c r="R444">
        <v>0</v>
      </c>
      <c r="S444">
        <v>0</v>
      </c>
      <c r="T444">
        <v>0</v>
      </c>
    </row>
    <row r="445" spans="10:20" ht="15.75" customHeight="1" x14ac:dyDescent="0.15">
      <c r="J445">
        <v>0</v>
      </c>
      <c r="K445">
        <v>0</v>
      </c>
      <c r="L445">
        <v>0</v>
      </c>
      <c r="M445">
        <v>0</v>
      </c>
      <c r="N445">
        <v>0</v>
      </c>
      <c r="O445">
        <v>0</v>
      </c>
      <c r="P445">
        <v>0</v>
      </c>
      <c r="Q445">
        <v>0</v>
      </c>
      <c r="R445">
        <v>0</v>
      </c>
      <c r="S445">
        <v>0</v>
      </c>
      <c r="T445">
        <v>0</v>
      </c>
    </row>
    <row r="446" spans="10:20" ht="15.75" customHeight="1" x14ac:dyDescent="0.15">
      <c r="J446">
        <v>0</v>
      </c>
      <c r="K446">
        <v>0</v>
      </c>
      <c r="L446">
        <v>0</v>
      </c>
      <c r="M446">
        <v>0</v>
      </c>
      <c r="N446">
        <v>0</v>
      </c>
      <c r="O446">
        <v>0</v>
      </c>
      <c r="P446">
        <v>0</v>
      </c>
      <c r="Q446">
        <v>0</v>
      </c>
      <c r="R446">
        <v>0</v>
      </c>
      <c r="S446">
        <v>0</v>
      </c>
      <c r="T446">
        <v>0</v>
      </c>
    </row>
    <row r="447" spans="10:20" ht="15.75" customHeight="1" x14ac:dyDescent="0.15">
      <c r="J447">
        <v>0</v>
      </c>
      <c r="K447">
        <v>0</v>
      </c>
      <c r="L447">
        <v>0</v>
      </c>
      <c r="M447">
        <v>0</v>
      </c>
      <c r="N447">
        <v>0</v>
      </c>
      <c r="O447">
        <v>0</v>
      </c>
      <c r="P447">
        <v>0</v>
      </c>
      <c r="Q447">
        <v>0</v>
      </c>
      <c r="R447">
        <v>0</v>
      </c>
      <c r="S447">
        <v>0</v>
      </c>
      <c r="T447">
        <v>0</v>
      </c>
    </row>
    <row r="448" spans="10:20" ht="15.75" customHeight="1" x14ac:dyDescent="0.15">
      <c r="J448">
        <v>0</v>
      </c>
      <c r="K448">
        <v>0</v>
      </c>
      <c r="L448">
        <v>0</v>
      </c>
      <c r="M448">
        <v>0</v>
      </c>
      <c r="N448">
        <v>0</v>
      </c>
      <c r="O448">
        <v>0</v>
      </c>
      <c r="P448">
        <v>0</v>
      </c>
      <c r="Q448">
        <v>0</v>
      </c>
      <c r="R448">
        <v>0</v>
      </c>
      <c r="S448">
        <v>0</v>
      </c>
      <c r="T448">
        <v>0</v>
      </c>
    </row>
    <row r="449" spans="10:20" ht="15.75" customHeight="1" x14ac:dyDescent="0.15">
      <c r="J449">
        <v>0</v>
      </c>
      <c r="K449">
        <v>0</v>
      </c>
      <c r="L449">
        <v>0</v>
      </c>
      <c r="M449">
        <v>0</v>
      </c>
      <c r="N449">
        <v>0</v>
      </c>
      <c r="O449">
        <v>0</v>
      </c>
      <c r="P449">
        <v>0</v>
      </c>
      <c r="Q449">
        <v>0</v>
      </c>
      <c r="R449">
        <v>0</v>
      </c>
      <c r="S449">
        <v>0</v>
      </c>
      <c r="T449">
        <v>0</v>
      </c>
    </row>
    <row r="450" spans="10:20" ht="15.75" customHeight="1" x14ac:dyDescent="0.15">
      <c r="J450">
        <v>0</v>
      </c>
      <c r="K450">
        <v>0</v>
      </c>
      <c r="L450">
        <v>0</v>
      </c>
      <c r="M450">
        <v>0</v>
      </c>
      <c r="N450">
        <v>0</v>
      </c>
      <c r="O450">
        <v>0</v>
      </c>
      <c r="P450">
        <v>0</v>
      </c>
      <c r="Q450">
        <v>0</v>
      </c>
      <c r="R450">
        <v>0</v>
      </c>
      <c r="S450">
        <v>0</v>
      </c>
      <c r="T450">
        <v>0</v>
      </c>
    </row>
    <row r="451" spans="10:20" ht="15.75" customHeight="1" x14ac:dyDescent="0.15">
      <c r="J451">
        <v>0</v>
      </c>
      <c r="K451">
        <v>0</v>
      </c>
      <c r="L451">
        <v>0</v>
      </c>
      <c r="M451">
        <v>0</v>
      </c>
      <c r="N451">
        <v>0</v>
      </c>
      <c r="O451">
        <v>0</v>
      </c>
      <c r="P451">
        <v>0</v>
      </c>
      <c r="Q451">
        <v>0</v>
      </c>
      <c r="R451">
        <v>0</v>
      </c>
      <c r="S451">
        <v>0</v>
      </c>
      <c r="T451">
        <v>0</v>
      </c>
    </row>
    <row r="452" spans="10:20" ht="15.75" customHeight="1" x14ac:dyDescent="0.15">
      <c r="J452">
        <v>0</v>
      </c>
      <c r="K452">
        <v>0</v>
      </c>
      <c r="L452">
        <v>0</v>
      </c>
      <c r="M452">
        <v>0</v>
      </c>
      <c r="N452">
        <v>0</v>
      </c>
      <c r="O452">
        <v>0</v>
      </c>
      <c r="P452">
        <v>0</v>
      </c>
      <c r="Q452">
        <v>0</v>
      </c>
      <c r="R452">
        <v>0</v>
      </c>
      <c r="S452">
        <v>0</v>
      </c>
      <c r="T452">
        <v>0</v>
      </c>
    </row>
    <row r="453" spans="10:20" ht="15.75" customHeight="1" x14ac:dyDescent="0.15">
      <c r="J453">
        <v>0</v>
      </c>
      <c r="K453">
        <v>0</v>
      </c>
      <c r="L453">
        <v>0</v>
      </c>
      <c r="M453">
        <v>0</v>
      </c>
      <c r="N453">
        <v>0</v>
      </c>
      <c r="O453">
        <v>0</v>
      </c>
      <c r="P453">
        <v>0</v>
      </c>
      <c r="Q453">
        <v>0</v>
      </c>
      <c r="R453">
        <v>0</v>
      </c>
      <c r="S453">
        <v>0</v>
      </c>
      <c r="T453">
        <v>0</v>
      </c>
    </row>
    <row r="454" spans="10:20" ht="15.75" customHeight="1" x14ac:dyDescent="0.15">
      <c r="J454">
        <v>0</v>
      </c>
      <c r="K454">
        <v>0</v>
      </c>
      <c r="L454">
        <v>0</v>
      </c>
      <c r="M454">
        <v>0</v>
      </c>
      <c r="N454">
        <v>0</v>
      </c>
      <c r="O454">
        <v>0</v>
      </c>
      <c r="P454">
        <v>0</v>
      </c>
      <c r="Q454">
        <v>0</v>
      </c>
      <c r="R454">
        <v>0</v>
      </c>
      <c r="S454">
        <v>0</v>
      </c>
      <c r="T454">
        <v>0</v>
      </c>
    </row>
    <row r="455" spans="10:20" ht="15.75" customHeight="1" x14ac:dyDescent="0.15">
      <c r="J455">
        <v>0</v>
      </c>
      <c r="K455">
        <v>0</v>
      </c>
      <c r="L455">
        <v>0</v>
      </c>
      <c r="M455">
        <v>0</v>
      </c>
      <c r="N455">
        <v>0</v>
      </c>
      <c r="O455">
        <v>0</v>
      </c>
      <c r="P455">
        <v>0</v>
      </c>
      <c r="Q455">
        <v>0</v>
      </c>
      <c r="R455">
        <v>0</v>
      </c>
      <c r="S455">
        <v>0</v>
      </c>
      <c r="T455">
        <v>0</v>
      </c>
    </row>
    <row r="456" spans="10:20" ht="15.75" customHeight="1" x14ac:dyDescent="0.15">
      <c r="J456">
        <v>0</v>
      </c>
      <c r="K456">
        <v>0</v>
      </c>
      <c r="L456">
        <v>0</v>
      </c>
      <c r="M456">
        <v>0</v>
      </c>
      <c r="N456">
        <v>0</v>
      </c>
      <c r="O456">
        <v>0</v>
      </c>
      <c r="P456">
        <v>0</v>
      </c>
      <c r="Q456">
        <v>0</v>
      </c>
      <c r="R456">
        <v>0</v>
      </c>
      <c r="S456">
        <v>0</v>
      </c>
      <c r="T456">
        <v>0</v>
      </c>
    </row>
    <row r="457" spans="10:20" ht="15.75" customHeight="1" x14ac:dyDescent="0.15">
      <c r="J457">
        <v>0</v>
      </c>
      <c r="K457">
        <v>0</v>
      </c>
      <c r="L457">
        <v>0</v>
      </c>
      <c r="M457">
        <v>0</v>
      </c>
      <c r="N457">
        <v>0</v>
      </c>
      <c r="O457">
        <v>0</v>
      </c>
      <c r="P457">
        <v>0</v>
      </c>
      <c r="Q457">
        <v>0</v>
      </c>
      <c r="R457">
        <v>0</v>
      </c>
      <c r="S457">
        <v>0</v>
      </c>
      <c r="T457">
        <v>0</v>
      </c>
    </row>
    <row r="458" spans="10:20" ht="15.75" customHeight="1" x14ac:dyDescent="0.15">
      <c r="J458">
        <v>0</v>
      </c>
      <c r="K458">
        <v>0</v>
      </c>
      <c r="L458">
        <v>0</v>
      </c>
      <c r="M458">
        <v>0</v>
      </c>
      <c r="N458">
        <v>0</v>
      </c>
      <c r="O458">
        <v>0</v>
      </c>
      <c r="P458">
        <v>0</v>
      </c>
      <c r="Q458">
        <v>0</v>
      </c>
      <c r="R458">
        <v>0</v>
      </c>
      <c r="S458">
        <v>0</v>
      </c>
      <c r="T458">
        <v>0</v>
      </c>
    </row>
    <row r="459" spans="10:20" ht="15.75" customHeight="1" x14ac:dyDescent="0.15">
      <c r="J459">
        <v>0</v>
      </c>
      <c r="K459">
        <v>0</v>
      </c>
      <c r="L459">
        <v>0</v>
      </c>
      <c r="M459">
        <v>0</v>
      </c>
      <c r="N459">
        <v>0</v>
      </c>
      <c r="O459">
        <v>0</v>
      </c>
      <c r="P459">
        <v>0</v>
      </c>
      <c r="Q459">
        <v>0</v>
      </c>
      <c r="R459">
        <v>0</v>
      </c>
      <c r="S459">
        <v>0</v>
      </c>
      <c r="T459">
        <v>0</v>
      </c>
    </row>
    <row r="460" spans="10:20" ht="15.75" customHeight="1" x14ac:dyDescent="0.15">
      <c r="J460">
        <v>0</v>
      </c>
      <c r="K460">
        <v>0</v>
      </c>
      <c r="L460">
        <v>0</v>
      </c>
      <c r="M460">
        <v>0</v>
      </c>
      <c r="N460">
        <v>0</v>
      </c>
      <c r="O460">
        <v>0</v>
      </c>
      <c r="P460">
        <v>0</v>
      </c>
      <c r="Q460">
        <v>0</v>
      </c>
      <c r="R460">
        <v>0</v>
      </c>
      <c r="S460">
        <v>0</v>
      </c>
      <c r="T460">
        <v>0</v>
      </c>
    </row>
    <row r="461" spans="10:20" ht="15.75" customHeight="1" x14ac:dyDescent="0.15">
      <c r="J461">
        <v>0</v>
      </c>
      <c r="K461">
        <v>0</v>
      </c>
      <c r="L461">
        <v>0</v>
      </c>
      <c r="M461">
        <v>0</v>
      </c>
      <c r="N461">
        <v>0</v>
      </c>
      <c r="O461">
        <v>0</v>
      </c>
      <c r="P461">
        <v>0</v>
      </c>
      <c r="Q461">
        <v>0</v>
      </c>
      <c r="R461">
        <v>0</v>
      </c>
      <c r="S461">
        <v>0</v>
      </c>
      <c r="T461">
        <v>0</v>
      </c>
    </row>
    <row r="462" spans="10:20" ht="15.75" customHeight="1" x14ac:dyDescent="0.15">
      <c r="J462">
        <v>0</v>
      </c>
      <c r="K462">
        <v>0</v>
      </c>
      <c r="L462">
        <v>0</v>
      </c>
      <c r="M462">
        <v>0</v>
      </c>
      <c r="N462">
        <v>0</v>
      </c>
      <c r="O462">
        <v>0</v>
      </c>
      <c r="P462">
        <v>0</v>
      </c>
      <c r="Q462">
        <v>0</v>
      </c>
      <c r="R462">
        <v>0</v>
      </c>
      <c r="S462">
        <v>0</v>
      </c>
      <c r="T462">
        <v>0</v>
      </c>
    </row>
    <row r="463" spans="10:20" ht="15.75" customHeight="1" x14ac:dyDescent="0.15">
      <c r="J463">
        <v>0</v>
      </c>
      <c r="K463">
        <v>0</v>
      </c>
      <c r="L463">
        <v>0</v>
      </c>
      <c r="M463">
        <v>0</v>
      </c>
      <c r="N463">
        <v>0</v>
      </c>
      <c r="O463">
        <v>0</v>
      </c>
      <c r="P463">
        <v>0</v>
      </c>
      <c r="Q463">
        <v>0</v>
      </c>
      <c r="R463">
        <v>0</v>
      </c>
      <c r="S463">
        <v>0</v>
      </c>
      <c r="T463">
        <v>0</v>
      </c>
    </row>
    <row r="464" spans="10:20" ht="15.75" customHeight="1" x14ac:dyDescent="0.15">
      <c r="J464">
        <v>0</v>
      </c>
      <c r="K464">
        <v>0</v>
      </c>
      <c r="L464">
        <v>0</v>
      </c>
      <c r="M464">
        <v>0</v>
      </c>
      <c r="N464">
        <v>0</v>
      </c>
      <c r="O464">
        <v>0</v>
      </c>
      <c r="P464">
        <v>0</v>
      </c>
      <c r="Q464">
        <v>0</v>
      </c>
      <c r="R464">
        <v>0</v>
      </c>
      <c r="S464">
        <v>0</v>
      </c>
      <c r="T464">
        <v>0</v>
      </c>
    </row>
    <row r="465" spans="10:20" ht="15.75" customHeight="1" x14ac:dyDescent="0.15">
      <c r="J465">
        <v>0</v>
      </c>
      <c r="K465">
        <v>0</v>
      </c>
      <c r="L465">
        <v>0</v>
      </c>
      <c r="M465">
        <v>0</v>
      </c>
      <c r="N465">
        <v>0</v>
      </c>
      <c r="O465">
        <v>0</v>
      </c>
      <c r="P465">
        <v>0</v>
      </c>
      <c r="Q465">
        <v>0</v>
      </c>
      <c r="R465">
        <v>0</v>
      </c>
      <c r="S465">
        <v>0</v>
      </c>
      <c r="T465">
        <v>0</v>
      </c>
    </row>
    <row r="466" spans="10:20" ht="15.75" customHeight="1" x14ac:dyDescent="0.15">
      <c r="J466">
        <v>0</v>
      </c>
      <c r="K466">
        <v>0</v>
      </c>
      <c r="L466">
        <v>0</v>
      </c>
      <c r="M466">
        <v>0</v>
      </c>
      <c r="N466">
        <v>0</v>
      </c>
      <c r="O466">
        <v>0</v>
      </c>
      <c r="P466">
        <v>0</v>
      </c>
      <c r="Q466">
        <v>0</v>
      </c>
      <c r="R466">
        <v>0</v>
      </c>
      <c r="S466">
        <v>0</v>
      </c>
      <c r="T466">
        <v>0</v>
      </c>
    </row>
    <row r="467" spans="10:20" ht="15.75" customHeight="1" x14ac:dyDescent="0.15">
      <c r="J467">
        <v>0</v>
      </c>
      <c r="K467">
        <v>0</v>
      </c>
      <c r="L467">
        <v>0</v>
      </c>
      <c r="M467">
        <v>0</v>
      </c>
      <c r="N467">
        <v>0</v>
      </c>
      <c r="O467">
        <v>0</v>
      </c>
      <c r="P467">
        <v>0</v>
      </c>
      <c r="Q467">
        <v>0</v>
      </c>
      <c r="R467">
        <v>0</v>
      </c>
      <c r="S467">
        <v>0</v>
      </c>
      <c r="T467">
        <v>0</v>
      </c>
    </row>
    <row r="468" spans="10:20" ht="15.75" customHeight="1" x14ac:dyDescent="0.15">
      <c r="J468">
        <v>0</v>
      </c>
      <c r="K468">
        <v>0</v>
      </c>
      <c r="L468">
        <v>0</v>
      </c>
      <c r="M468">
        <v>0</v>
      </c>
      <c r="N468">
        <v>0</v>
      </c>
      <c r="O468">
        <v>0</v>
      </c>
      <c r="P468">
        <v>0</v>
      </c>
      <c r="Q468">
        <v>0</v>
      </c>
      <c r="R468">
        <v>0</v>
      </c>
      <c r="S468">
        <v>0</v>
      </c>
      <c r="T468">
        <v>0</v>
      </c>
    </row>
    <row r="469" spans="10:20" ht="15.75" customHeight="1" x14ac:dyDescent="0.15">
      <c r="J469">
        <v>0</v>
      </c>
      <c r="K469">
        <v>0</v>
      </c>
      <c r="L469">
        <v>0</v>
      </c>
      <c r="M469">
        <v>0</v>
      </c>
      <c r="N469">
        <v>0</v>
      </c>
      <c r="O469">
        <v>0</v>
      </c>
      <c r="P469">
        <v>0</v>
      </c>
      <c r="Q469">
        <v>0</v>
      </c>
      <c r="R469">
        <v>0</v>
      </c>
      <c r="S469">
        <v>0</v>
      </c>
      <c r="T469">
        <v>0</v>
      </c>
    </row>
    <row r="470" spans="10:20" ht="15.75" customHeight="1" x14ac:dyDescent="0.15">
      <c r="J470">
        <v>0</v>
      </c>
      <c r="K470">
        <v>0</v>
      </c>
      <c r="L470">
        <v>0</v>
      </c>
      <c r="M470">
        <v>0</v>
      </c>
      <c r="N470">
        <v>0</v>
      </c>
      <c r="O470">
        <v>0</v>
      </c>
      <c r="P470">
        <v>0</v>
      </c>
      <c r="Q470">
        <v>0</v>
      </c>
      <c r="R470">
        <v>0</v>
      </c>
      <c r="S470">
        <v>0</v>
      </c>
      <c r="T470">
        <v>0</v>
      </c>
    </row>
    <row r="471" spans="10:20" ht="15.75" customHeight="1" x14ac:dyDescent="0.15">
      <c r="J471">
        <v>0</v>
      </c>
      <c r="K471">
        <v>0</v>
      </c>
      <c r="L471">
        <v>0</v>
      </c>
      <c r="M471">
        <v>0</v>
      </c>
      <c r="N471">
        <v>0</v>
      </c>
      <c r="O471">
        <v>0</v>
      </c>
      <c r="P471">
        <v>0</v>
      </c>
      <c r="Q471">
        <v>0</v>
      </c>
      <c r="R471">
        <v>0</v>
      </c>
      <c r="S471">
        <v>0</v>
      </c>
      <c r="T471">
        <v>0</v>
      </c>
    </row>
    <row r="472" spans="10:20" ht="15.75" customHeight="1" x14ac:dyDescent="0.15">
      <c r="J472">
        <v>0</v>
      </c>
      <c r="K472">
        <v>0</v>
      </c>
      <c r="L472">
        <v>0</v>
      </c>
      <c r="M472">
        <v>0</v>
      </c>
      <c r="N472">
        <v>0</v>
      </c>
      <c r="O472">
        <v>0</v>
      </c>
      <c r="P472">
        <v>0</v>
      </c>
      <c r="Q472">
        <v>0</v>
      </c>
      <c r="R472">
        <v>0</v>
      </c>
      <c r="S472">
        <v>0</v>
      </c>
      <c r="T472">
        <v>0</v>
      </c>
    </row>
    <row r="473" spans="10:20" ht="15.75" customHeight="1" x14ac:dyDescent="0.15">
      <c r="J473">
        <v>0</v>
      </c>
      <c r="K473">
        <v>0</v>
      </c>
      <c r="L473">
        <v>0</v>
      </c>
      <c r="M473">
        <v>0</v>
      </c>
      <c r="N473">
        <v>0</v>
      </c>
      <c r="O473">
        <v>0</v>
      </c>
      <c r="P473">
        <v>0</v>
      </c>
      <c r="Q473">
        <v>0</v>
      </c>
      <c r="R473">
        <v>0</v>
      </c>
      <c r="S473">
        <v>0</v>
      </c>
      <c r="T473">
        <v>0</v>
      </c>
    </row>
    <row r="474" spans="10:20" ht="15.75" customHeight="1" x14ac:dyDescent="0.15">
      <c r="J474">
        <v>0</v>
      </c>
      <c r="K474">
        <v>0</v>
      </c>
      <c r="L474">
        <v>0</v>
      </c>
      <c r="M474">
        <v>0</v>
      </c>
      <c r="N474">
        <v>0</v>
      </c>
      <c r="O474">
        <v>0</v>
      </c>
      <c r="P474">
        <v>0</v>
      </c>
      <c r="Q474">
        <v>0</v>
      </c>
      <c r="R474">
        <v>0</v>
      </c>
      <c r="S474">
        <v>0</v>
      </c>
      <c r="T474">
        <v>0</v>
      </c>
    </row>
    <row r="475" spans="10:20" ht="15.75" customHeight="1" x14ac:dyDescent="0.15">
      <c r="J475">
        <v>0</v>
      </c>
      <c r="K475">
        <v>0</v>
      </c>
      <c r="L475">
        <v>0</v>
      </c>
      <c r="M475">
        <v>0</v>
      </c>
      <c r="N475">
        <v>0</v>
      </c>
      <c r="O475">
        <v>0</v>
      </c>
      <c r="P475">
        <v>0</v>
      </c>
      <c r="Q475">
        <v>0</v>
      </c>
      <c r="R475">
        <v>0</v>
      </c>
      <c r="S475">
        <v>0</v>
      </c>
      <c r="T475">
        <v>0</v>
      </c>
    </row>
    <row r="476" spans="10:20" ht="15.75" customHeight="1" x14ac:dyDescent="0.15">
      <c r="J476">
        <v>0</v>
      </c>
      <c r="K476">
        <v>0</v>
      </c>
      <c r="L476">
        <v>0</v>
      </c>
      <c r="M476">
        <v>0</v>
      </c>
      <c r="N476">
        <v>0</v>
      </c>
      <c r="O476">
        <v>0</v>
      </c>
      <c r="P476">
        <v>0</v>
      </c>
      <c r="Q476">
        <v>0</v>
      </c>
      <c r="R476">
        <v>0</v>
      </c>
      <c r="S476">
        <v>0</v>
      </c>
      <c r="T476">
        <v>0</v>
      </c>
    </row>
    <row r="477" spans="10:20" ht="15.75" customHeight="1" x14ac:dyDescent="0.15">
      <c r="J477">
        <v>0</v>
      </c>
      <c r="K477">
        <v>0</v>
      </c>
      <c r="L477">
        <v>0</v>
      </c>
      <c r="M477">
        <v>0</v>
      </c>
      <c r="N477">
        <v>0</v>
      </c>
      <c r="O477">
        <v>0</v>
      </c>
      <c r="P477">
        <v>0</v>
      </c>
      <c r="Q477">
        <v>0</v>
      </c>
      <c r="R477">
        <v>0</v>
      </c>
      <c r="S477">
        <v>0</v>
      </c>
      <c r="T477">
        <v>0</v>
      </c>
    </row>
    <row r="478" spans="10:20" ht="15.75" customHeight="1" x14ac:dyDescent="0.15">
      <c r="J478">
        <v>0</v>
      </c>
      <c r="K478">
        <v>0</v>
      </c>
      <c r="L478">
        <v>0</v>
      </c>
      <c r="M478">
        <v>0</v>
      </c>
      <c r="N478">
        <v>0</v>
      </c>
      <c r="O478">
        <v>0</v>
      </c>
      <c r="P478">
        <v>0</v>
      </c>
      <c r="Q478">
        <v>0</v>
      </c>
      <c r="R478">
        <v>0</v>
      </c>
      <c r="S478">
        <v>0</v>
      </c>
      <c r="T478">
        <v>0</v>
      </c>
    </row>
    <row r="479" spans="10:20" ht="15.75" customHeight="1" x14ac:dyDescent="0.15">
      <c r="J479">
        <v>0</v>
      </c>
      <c r="K479">
        <v>0</v>
      </c>
      <c r="L479">
        <v>0</v>
      </c>
      <c r="M479">
        <v>0</v>
      </c>
      <c r="N479">
        <v>0</v>
      </c>
      <c r="O479">
        <v>0</v>
      </c>
      <c r="P479">
        <v>0</v>
      </c>
      <c r="Q479">
        <v>0</v>
      </c>
      <c r="R479">
        <v>0</v>
      </c>
      <c r="S479">
        <v>0</v>
      </c>
      <c r="T479">
        <v>0</v>
      </c>
    </row>
    <row r="480" spans="10:20" ht="15.75" customHeight="1" x14ac:dyDescent="0.15">
      <c r="J480">
        <v>0</v>
      </c>
      <c r="K480">
        <v>0</v>
      </c>
      <c r="L480">
        <v>0</v>
      </c>
      <c r="M480">
        <v>0</v>
      </c>
      <c r="N480">
        <v>0</v>
      </c>
      <c r="O480">
        <v>0</v>
      </c>
      <c r="P480">
        <v>0</v>
      </c>
      <c r="Q480">
        <v>0</v>
      </c>
      <c r="R480">
        <v>0</v>
      </c>
      <c r="S480">
        <v>0</v>
      </c>
      <c r="T480">
        <v>0</v>
      </c>
    </row>
    <row r="481" spans="10:20" ht="15.75" customHeight="1" x14ac:dyDescent="0.15">
      <c r="J481">
        <v>0</v>
      </c>
      <c r="K481">
        <v>0</v>
      </c>
      <c r="L481">
        <v>0</v>
      </c>
      <c r="M481">
        <v>0</v>
      </c>
      <c r="N481">
        <v>0</v>
      </c>
      <c r="O481">
        <v>0</v>
      </c>
      <c r="P481">
        <v>0</v>
      </c>
      <c r="Q481">
        <v>0</v>
      </c>
      <c r="R481">
        <v>0</v>
      </c>
      <c r="S481">
        <v>0</v>
      </c>
      <c r="T481">
        <v>0</v>
      </c>
    </row>
    <row r="482" spans="10:20" ht="15.75" customHeight="1" x14ac:dyDescent="0.15">
      <c r="J482">
        <v>0</v>
      </c>
      <c r="K482">
        <v>0</v>
      </c>
      <c r="L482">
        <v>0</v>
      </c>
      <c r="M482">
        <v>0</v>
      </c>
      <c r="N482">
        <v>0</v>
      </c>
      <c r="O482">
        <v>0</v>
      </c>
      <c r="P482">
        <v>0</v>
      </c>
      <c r="Q482">
        <v>0</v>
      </c>
      <c r="R482">
        <v>0</v>
      </c>
      <c r="S482">
        <v>0</v>
      </c>
      <c r="T482">
        <v>0</v>
      </c>
    </row>
    <row r="483" spans="10:20" ht="15.75" customHeight="1" x14ac:dyDescent="0.15">
      <c r="J483">
        <v>0</v>
      </c>
      <c r="K483">
        <v>0</v>
      </c>
      <c r="L483">
        <v>0</v>
      </c>
      <c r="M483">
        <v>0</v>
      </c>
      <c r="N483">
        <v>0</v>
      </c>
      <c r="O483">
        <v>0</v>
      </c>
      <c r="P483">
        <v>0</v>
      </c>
      <c r="Q483">
        <v>0</v>
      </c>
      <c r="R483">
        <v>0</v>
      </c>
      <c r="S483">
        <v>0</v>
      </c>
      <c r="T483">
        <v>0</v>
      </c>
    </row>
    <row r="484" spans="10:20" ht="15.75" customHeight="1" x14ac:dyDescent="0.15">
      <c r="J484">
        <v>0</v>
      </c>
      <c r="K484">
        <v>0</v>
      </c>
      <c r="L484">
        <v>0</v>
      </c>
      <c r="M484">
        <v>0</v>
      </c>
      <c r="N484">
        <v>0</v>
      </c>
      <c r="O484">
        <v>0</v>
      </c>
      <c r="P484">
        <v>0</v>
      </c>
      <c r="Q484">
        <v>0</v>
      </c>
      <c r="R484">
        <v>0</v>
      </c>
      <c r="S484">
        <v>0</v>
      </c>
      <c r="T484">
        <v>0</v>
      </c>
    </row>
    <row r="485" spans="10:20" ht="15.75" customHeight="1" x14ac:dyDescent="0.15">
      <c r="J485">
        <v>0</v>
      </c>
      <c r="K485">
        <v>0</v>
      </c>
      <c r="L485">
        <v>0</v>
      </c>
      <c r="M485">
        <v>0</v>
      </c>
      <c r="N485">
        <v>0</v>
      </c>
      <c r="O485">
        <v>0</v>
      </c>
      <c r="P485">
        <v>0</v>
      </c>
      <c r="Q485">
        <v>0</v>
      </c>
      <c r="R485">
        <v>0</v>
      </c>
      <c r="S485">
        <v>0</v>
      </c>
      <c r="T485">
        <v>0</v>
      </c>
    </row>
    <row r="486" spans="10:20" ht="15.75" customHeight="1" x14ac:dyDescent="0.15">
      <c r="J486">
        <v>0</v>
      </c>
      <c r="K486">
        <v>0</v>
      </c>
      <c r="L486">
        <v>0</v>
      </c>
      <c r="M486">
        <v>0</v>
      </c>
      <c r="N486">
        <v>0</v>
      </c>
      <c r="O486">
        <v>0</v>
      </c>
      <c r="P486">
        <v>0</v>
      </c>
      <c r="Q486">
        <v>0</v>
      </c>
      <c r="R486">
        <v>0</v>
      </c>
      <c r="S486">
        <v>0</v>
      </c>
      <c r="T486">
        <v>0</v>
      </c>
    </row>
    <row r="487" spans="10:20" ht="15.75" customHeight="1" x14ac:dyDescent="0.15">
      <c r="J487">
        <v>0</v>
      </c>
      <c r="K487">
        <v>0</v>
      </c>
      <c r="L487">
        <v>0</v>
      </c>
      <c r="M487">
        <v>0</v>
      </c>
      <c r="N487">
        <v>0</v>
      </c>
      <c r="O487">
        <v>0</v>
      </c>
      <c r="P487">
        <v>0</v>
      </c>
      <c r="Q487">
        <v>0</v>
      </c>
      <c r="R487">
        <v>0</v>
      </c>
      <c r="S487">
        <v>0</v>
      </c>
      <c r="T487">
        <v>0</v>
      </c>
    </row>
    <row r="488" spans="10:20" ht="15.75" customHeight="1" x14ac:dyDescent="0.15">
      <c r="J488">
        <v>0</v>
      </c>
      <c r="K488">
        <v>0</v>
      </c>
      <c r="L488">
        <v>0</v>
      </c>
      <c r="M488">
        <v>0</v>
      </c>
      <c r="N488">
        <v>0</v>
      </c>
      <c r="O488">
        <v>0</v>
      </c>
      <c r="P488">
        <v>0</v>
      </c>
      <c r="Q488">
        <v>0</v>
      </c>
      <c r="R488">
        <v>0</v>
      </c>
      <c r="S488">
        <v>0</v>
      </c>
      <c r="T488">
        <v>0</v>
      </c>
    </row>
    <row r="489" spans="10:20" ht="15.75" customHeight="1" x14ac:dyDescent="0.15">
      <c r="J489">
        <v>0</v>
      </c>
      <c r="K489">
        <v>0</v>
      </c>
      <c r="L489">
        <v>0</v>
      </c>
      <c r="M489">
        <v>0</v>
      </c>
      <c r="N489">
        <v>0</v>
      </c>
      <c r="O489">
        <v>0</v>
      </c>
      <c r="P489">
        <v>0</v>
      </c>
      <c r="Q489">
        <v>0</v>
      </c>
      <c r="R489">
        <v>0</v>
      </c>
      <c r="S489">
        <v>0</v>
      </c>
      <c r="T489">
        <v>0</v>
      </c>
    </row>
    <row r="490" spans="10:20" ht="15.75" customHeight="1" x14ac:dyDescent="0.15">
      <c r="J490">
        <v>0</v>
      </c>
      <c r="K490">
        <v>0</v>
      </c>
      <c r="L490">
        <v>0</v>
      </c>
      <c r="M490">
        <v>0</v>
      </c>
      <c r="N490">
        <v>0</v>
      </c>
      <c r="O490">
        <v>0</v>
      </c>
      <c r="P490">
        <v>0</v>
      </c>
      <c r="Q490">
        <v>0</v>
      </c>
      <c r="R490">
        <v>0</v>
      </c>
      <c r="S490">
        <v>0</v>
      </c>
      <c r="T490">
        <v>0</v>
      </c>
    </row>
    <row r="491" spans="10:20" ht="15.75" customHeight="1" x14ac:dyDescent="0.15">
      <c r="J491">
        <v>0</v>
      </c>
      <c r="K491">
        <v>0</v>
      </c>
      <c r="L491">
        <v>0</v>
      </c>
      <c r="M491">
        <v>0</v>
      </c>
      <c r="N491">
        <v>0</v>
      </c>
      <c r="O491">
        <v>0</v>
      </c>
      <c r="P491">
        <v>0</v>
      </c>
      <c r="Q491">
        <v>0</v>
      </c>
      <c r="R491">
        <v>0</v>
      </c>
      <c r="S491">
        <v>0</v>
      </c>
      <c r="T491">
        <v>0</v>
      </c>
    </row>
    <row r="492" spans="10:20" ht="15.75" customHeight="1" x14ac:dyDescent="0.15">
      <c r="J492">
        <v>0</v>
      </c>
      <c r="K492">
        <v>0</v>
      </c>
      <c r="L492">
        <v>0</v>
      </c>
      <c r="M492">
        <v>0</v>
      </c>
      <c r="N492">
        <v>0</v>
      </c>
      <c r="O492">
        <v>0</v>
      </c>
      <c r="P492">
        <v>0</v>
      </c>
      <c r="Q492">
        <v>0</v>
      </c>
      <c r="R492">
        <v>0</v>
      </c>
      <c r="S492">
        <v>0</v>
      </c>
      <c r="T492">
        <v>0</v>
      </c>
    </row>
    <row r="493" spans="10:20" ht="15.75" customHeight="1" x14ac:dyDescent="0.15">
      <c r="J493">
        <v>0</v>
      </c>
      <c r="K493">
        <v>0</v>
      </c>
      <c r="L493">
        <v>0</v>
      </c>
      <c r="M493">
        <v>0</v>
      </c>
      <c r="N493">
        <v>0</v>
      </c>
      <c r="O493">
        <v>0</v>
      </c>
      <c r="P493">
        <v>0</v>
      </c>
      <c r="Q493">
        <v>0</v>
      </c>
      <c r="R493">
        <v>0</v>
      </c>
      <c r="S493">
        <v>0</v>
      </c>
      <c r="T493">
        <v>0</v>
      </c>
    </row>
    <row r="494" spans="10:20" ht="15.75" customHeight="1" x14ac:dyDescent="0.15">
      <c r="J494">
        <v>0</v>
      </c>
      <c r="K494">
        <v>0</v>
      </c>
      <c r="L494">
        <v>0</v>
      </c>
      <c r="M494">
        <v>0</v>
      </c>
      <c r="N494">
        <v>0</v>
      </c>
      <c r="O494">
        <v>0</v>
      </c>
      <c r="P494">
        <v>0</v>
      </c>
      <c r="Q494">
        <v>0</v>
      </c>
      <c r="R494">
        <v>0</v>
      </c>
      <c r="S494">
        <v>0</v>
      </c>
      <c r="T494">
        <v>0</v>
      </c>
    </row>
    <row r="495" spans="10:20" ht="15.75" customHeight="1" x14ac:dyDescent="0.15">
      <c r="J495">
        <v>0</v>
      </c>
      <c r="K495">
        <v>0</v>
      </c>
      <c r="L495">
        <v>0</v>
      </c>
      <c r="M495">
        <v>0</v>
      </c>
      <c r="N495">
        <v>0</v>
      </c>
      <c r="O495">
        <v>0</v>
      </c>
      <c r="P495">
        <v>0</v>
      </c>
      <c r="Q495">
        <v>0</v>
      </c>
      <c r="R495">
        <v>0</v>
      </c>
      <c r="S495">
        <v>0</v>
      </c>
      <c r="T495">
        <v>0</v>
      </c>
    </row>
    <row r="496" spans="10:20" ht="15.75" customHeight="1" x14ac:dyDescent="0.15">
      <c r="J496">
        <v>0</v>
      </c>
      <c r="K496">
        <v>0</v>
      </c>
      <c r="L496">
        <v>0</v>
      </c>
      <c r="M496">
        <v>0</v>
      </c>
      <c r="N496">
        <v>0</v>
      </c>
      <c r="O496">
        <v>0</v>
      </c>
      <c r="P496">
        <v>0</v>
      </c>
      <c r="Q496">
        <v>0</v>
      </c>
      <c r="R496">
        <v>0</v>
      </c>
      <c r="S496">
        <v>0</v>
      </c>
      <c r="T496">
        <v>0</v>
      </c>
    </row>
    <row r="497" spans="10:20" ht="15.75" customHeight="1" x14ac:dyDescent="0.15">
      <c r="J497">
        <v>0</v>
      </c>
      <c r="K497">
        <v>0</v>
      </c>
      <c r="L497">
        <v>0</v>
      </c>
      <c r="M497">
        <v>0</v>
      </c>
      <c r="N497">
        <v>0</v>
      </c>
      <c r="O497">
        <v>0</v>
      </c>
      <c r="P497">
        <v>0</v>
      </c>
      <c r="Q497">
        <v>0</v>
      </c>
      <c r="R497">
        <v>0</v>
      </c>
      <c r="S497">
        <v>0</v>
      </c>
      <c r="T497">
        <v>0</v>
      </c>
    </row>
    <row r="498" spans="10:20" ht="15.75" customHeight="1" x14ac:dyDescent="0.15">
      <c r="J498">
        <v>0</v>
      </c>
      <c r="K498">
        <v>0</v>
      </c>
      <c r="L498">
        <v>0</v>
      </c>
      <c r="M498">
        <v>0</v>
      </c>
      <c r="N498">
        <v>0</v>
      </c>
      <c r="O498">
        <v>0</v>
      </c>
      <c r="P498">
        <v>0</v>
      </c>
      <c r="Q498">
        <v>0</v>
      </c>
      <c r="R498">
        <v>0</v>
      </c>
      <c r="S498">
        <v>0</v>
      </c>
      <c r="T498">
        <v>0</v>
      </c>
    </row>
  </sheetData>
  <sheetProtection algorithmName="SHA-512" hashValue="sSU1psMIuGeCxoTlUMbkQB7ZIy1rN1qFScQ7nvcDCTnUw9aoZm4Yr1EvRoe9UytEqksmQL5ZR0g35R7To9Lpng==" saltValue="kOimnR+4PQMw/gMPs1wrkg==" spinCount="100000" sheet="1" objects="1" scenarios="1"/>
  <protectedRanges>
    <protectedRange algorithmName="SHA-512" hashValue="1r/xt0sj3634zUileMbNdQ4kNwSKYuOs4+2VOqvW4aaPPcxnLSuUDFYz/uwylpBRyimRPBgQX+6e09R7D0BeZw==" saltValue="+ABQgfgUkDtGTnO2ChfM9Q==" spinCount="100000" sqref="B82:F106" name="Coleshill Organics"/>
    <protectedRange algorithmName="SHA-512" hashValue="gZZm23R8qIH0lzS9UuJHWSzk09ErUQe9LpyxgLFCNeGhow7W4DrdTnaV8Vx4s5lHxCTfYg59E0rtKtg3Q8ocrg==" saltValue="r0ZoYuvyNyWZIfBUc/rH6w==" spinCount="100000" sqref="B132:F156" name="North Aston Farms"/>
    <protectedRange algorithmName="SHA-512" hashValue="zKdEt0OxJAO+x/wwrQ/yiHIzPl5VSD8W+j4d2fyksQnW5Gt+Eev1ICQmm9MvPqxHYvwwpTmTef6ZZsLPtwKEdg==" saltValue="jZHPvWIKMT+DhcIA8+6eGw==" spinCount="100000" sqref="B182:F206" name="Rose Dales Organic Farm"/>
    <protectedRange algorithmName="SHA-512" hashValue="5TFMv+1MVdG7NJ3DIFyfckDUB+7cv3kvTf/3dx17YbM4sL2eiCFBeDzliNMKnpUqOUaGEGxiTXR3hmIysHx5SQ==" saltValue="SMQmzfW6CdCi/ChLrB0EEA==" spinCount="100000" sqref="B232:F256" name="The Market Garden"/>
    <protectedRange algorithmName="SHA-512" hashValue="TRnnX3RUIKYsC/w3H2UjxAGlSTQce/H1cGInkqAzdKFMXdw+1ocS/2AHJN+efMaNEV6oVJeoqYgbPlXWgG5Cfw==" saltValue="rjNhCVdZTIixYuFP+7w0XA==" spinCount="100000" sqref="A2:G2" name="Admin Area"/>
  </protectedRanges>
  <customSheetViews>
    <customSheetView guid="{425A61E2-93C6-472F-BEDF-993E663EB839}" filter="1" showAutoFilter="1">
      <pageMargins left="0.7" right="0.7" top="0.75" bottom="0.75" header="0.3" footer="0.3"/>
      <autoFilter ref="A3:AN1064" xr:uid="{2FD8B5FC-07B4-AA40-9B39-34B1A77A4989}">
        <filterColumn colId="0">
          <filters>
            <filter val="North Aston Farms"/>
          </filters>
        </filterColumn>
      </autoFilter>
    </customSheetView>
    <customSheetView guid="{BE996029-1294-4FF7-A272-C0E45A2AD883}" filter="1" showAutoFilter="1">
      <pageMargins left="0.7" right="0.7" top="0.75" bottom="0.75" header="0.3" footer="0.3"/>
      <autoFilter ref="A3:AN1064" xr:uid="{066A263D-D60E-5F45-8A20-D8243DBC7272}">
        <filterColumn colId="0">
          <filters>
            <filter val="Willowbrook Farm"/>
          </filters>
        </filterColumn>
      </autoFilter>
    </customSheetView>
    <customSheetView guid="{E4946240-84F5-4624-A355-53943C4CF999}" filter="1" showAutoFilter="1">
      <pageMargins left="0.7" right="0.7" top="0.75" bottom="0.75" header="0.3" footer="0.3"/>
      <autoFilter ref="A3:AN1064" xr:uid="{C5B4BF93-4B8D-A342-8363-DC6084D16707}">
        <filterColumn colId="0">
          <filters>
            <filter val="Worthy Earth at Bletchingdon"/>
          </filters>
        </filterColumn>
      </autoFilter>
    </customSheetView>
    <customSheetView guid="{B8B70805-EB6F-472F-AF22-5D31A54882FC}" filter="1" showAutoFilter="1">
      <pageMargins left="0.7" right="0.7" top="0.75" bottom="0.75" header="0.3" footer="0.3"/>
      <autoFilter ref="A3:AN1064" xr:uid="{C778216C-9E25-424C-96E4-E81DEB38D418}">
        <filterColumn colId="0">
          <filters>
            <filter val="Oxford City Farm"/>
          </filters>
        </filterColumn>
      </autoFilter>
    </customSheetView>
    <customSheetView guid="{EFB2F12C-29EF-4125-9972-519BC729B731}" filter="1" showAutoFilter="1">
      <pageMargins left="0.7" right="0.7" top="0.75" bottom="0.75" header="0.3" footer="0.3"/>
      <autoFilter ref="A3:AN1064" xr:uid="{DC519F00-C8C4-C341-BADC-B9120FC7AE99}">
        <filterColumn colId="0">
          <filters>
            <filter val="The Market Garden"/>
          </filters>
        </filterColumn>
      </autoFilter>
    </customSheetView>
    <customSheetView guid="{E10FA76B-2A31-4DCD-B1A9-D319D247C796}" filter="1" showAutoFilter="1">
      <pageMargins left="0.7" right="0.7" top="0.75" bottom="0.75" header="0.3" footer="0.3"/>
      <autoFilter ref="A3:AN1064" xr:uid="{6250CA52-7D80-2045-B2F6-110FAD3D9150}">
        <filterColumn colId="0">
          <filters>
            <filter val="Sandy Lane Organics"/>
          </filters>
        </filterColumn>
      </autoFilter>
    </customSheetView>
    <customSheetView guid="{FB3998CC-4FB8-4363-B191-D4A5AD5FA9CA}" filter="1" showAutoFilter="1">
      <pageMargins left="0.7" right="0.7" top="0.75" bottom="0.75" header="0.3" footer="0.3"/>
      <autoFilter ref="A3:AN1064" xr:uid="{E0FCA631-71B8-4041-9195-E6C33B54E2F5}">
        <filterColumn colId="0">
          <filters>
            <filter val="Coleshill Organics"/>
          </filters>
        </filterColumn>
      </autoFilter>
    </customSheetView>
    <customSheetView guid="{B187B33B-7677-4F73-A956-2ECC498B1E1C}" filter="1" showAutoFilter="1">
      <pageMargins left="0.7" right="0.7" top="0.75" bottom="0.75" header="0.3" footer="0.3"/>
      <autoFilter ref="A3:AN1064" xr:uid="{1D3B04B9-478F-0F48-94F8-AC7008E95CB3}">
        <filterColumn colId="0">
          <filters>
            <filter val="Nettlebed Creamery"/>
          </filters>
        </filterColumn>
      </autoFilter>
    </customSheetView>
    <customSheetView guid="{C9424897-3F1E-4B76-B30F-00904DA18E3B}" filter="1" showAutoFilter="1">
      <pageMargins left="0.7" right="0.7" top="0.75" bottom="0.75" header="0.3" footer="0.3"/>
      <autoFilter ref="A3:AN1064" xr:uid="{208D549C-422A-084F-9B9F-DA30AAA0F4C5}">
        <filterColumn colId="0">
          <filters>
            <filter val="Bruern Farms"/>
          </filters>
        </filterColumn>
      </autoFilter>
    </customSheetView>
    <customSheetView guid="{49FE9DE3-20E9-42A7-AF22-81332A38CC4E}" filter="1" showAutoFilter="1">
      <pageMargins left="0.7" right="0.7" top="0.75" bottom="0.75" header="0.3" footer="0.3"/>
      <autoFilter ref="A3:AN1064" xr:uid="{F69D733F-22CB-0741-885A-D42ABFFFB589}">
        <filterColumn colId="0">
          <filters>
            <filter val="Blacklands"/>
          </filters>
        </filterColumn>
      </autoFilter>
    </customSheetView>
  </customSheetViews>
  <mergeCells count="2">
    <mergeCell ref="A2:G2"/>
    <mergeCell ref="I1:Q2"/>
  </mergeCells>
  <conditionalFormatting sqref="G4:G281">
    <cfRule type="containsBlanks" dxfId="90" priority="1">
      <formula>LEN(TRIM(G4))=0</formula>
    </cfRule>
    <cfRule type="cellIs" dxfId="89" priority="2" operator="lessThan">
      <formula>0</formula>
    </cfRule>
    <cfRule type="cellIs" dxfId="88" priority="3" operator="equal">
      <formula>0</formula>
    </cfRule>
    <cfRule type="cellIs" dxfId="87" priority="4" operator="between">
      <formula>0.00001</formula>
      <formula>$F4-0.0001</formula>
    </cfRule>
    <cfRule type="cellIs" dxfId="86" priority="5" operator="equal">
      <formula>$F4</formula>
    </cfRule>
  </conditionalFormatting>
  <conditionalFormatting sqref="J4:AM281">
    <cfRule type="cellIs" dxfId="85" priority="11" operator="greaterThan">
      <formula>0</formula>
    </cfRule>
    <cfRule type="cellIs" dxfId="84" priority="12" operator="equal">
      <formula>0</formula>
    </cfRule>
  </conditionalFormatting>
  <dataValidations count="4">
    <dataValidation type="custom" allowBlank="1" showDropDown="1" showInputMessage="1" showErrorMessage="1" prompt="Please be sure to enter a number" sqref="E4:F281" xr:uid="{BA96B8FA-935E-4549-B248-2160B0DEB261}">
      <formula1>ISNUMBER(E4)</formula1>
    </dataValidation>
    <dataValidation allowBlank="1" showInputMessage="1" showErrorMessage="1" promptTitle="Put any additional info relating to the produce in this column" sqref="C4:C281" xr:uid="{D7B6B48C-32D5-49CD-8EDC-D0A704F280EA}"/>
    <dataValidation allowBlank="1" showInputMessage="1" showErrorMessage="1" promptTitle="This cell auto-updates as orders come in. Please update the initial quantity" sqref="G4:G281" xr:uid="{ED6C2C5E-B109-42D7-A2CA-16816B69689D}"/>
    <dataValidation allowBlank="1" showInputMessage="1" showErrorMessage="1" sqref="A282:R1048576 S282:AS1048576 AT1:XFD1048576" xr:uid="{AAA59AFD-02D1-4C7F-ACD1-BC8D53C5140E}"/>
  </dataValidations>
  <hyperlinks>
    <hyperlink ref="H4" r:id="rId1" xr:uid="{00000000-0004-0000-0000-000000000000}"/>
    <hyperlink ref="H5" r:id="rId2" xr:uid="{00000000-0004-0000-0000-000001000000}"/>
    <hyperlink ref="H6" r:id="rId3" xr:uid="{00000000-0004-0000-0000-000002000000}"/>
    <hyperlink ref="H7" r:id="rId4" xr:uid="{00000000-0004-0000-0000-000003000000}"/>
    <hyperlink ref="H8" r:id="rId5" xr:uid="{00000000-0004-0000-0000-000004000000}"/>
    <hyperlink ref="H9" r:id="rId6" xr:uid="{00000000-0004-0000-0000-000005000000}"/>
    <hyperlink ref="H10" r:id="rId7" xr:uid="{00000000-0004-0000-0000-000006000000}"/>
    <hyperlink ref="H11" r:id="rId8" xr:uid="{00000000-0004-0000-0000-000007000000}"/>
    <hyperlink ref="H12" r:id="rId9" xr:uid="{00000000-0004-0000-0000-000008000000}"/>
    <hyperlink ref="H13" r:id="rId10" xr:uid="{00000000-0004-0000-0000-000009000000}"/>
    <hyperlink ref="H14" r:id="rId11" xr:uid="{00000000-0004-0000-0000-00000A000000}"/>
    <hyperlink ref="H15" r:id="rId12" xr:uid="{00000000-0004-0000-0000-00000B000000}"/>
    <hyperlink ref="H16" r:id="rId13" xr:uid="{00000000-0004-0000-0000-00000C000000}"/>
    <hyperlink ref="H17" r:id="rId14" xr:uid="{00000000-0004-0000-0000-00000D000000}"/>
    <hyperlink ref="H18" r:id="rId15" xr:uid="{00000000-0004-0000-0000-00000E000000}"/>
    <hyperlink ref="H19" r:id="rId16" xr:uid="{00000000-0004-0000-0000-00000F000000}"/>
    <hyperlink ref="H20" r:id="rId17" xr:uid="{00000000-0004-0000-0000-000010000000}"/>
    <hyperlink ref="H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8" r:id="rId35" xr:uid="{00000000-0004-0000-0000-000022000000}"/>
    <hyperlink ref="H39" r:id="rId36" xr:uid="{00000000-0004-0000-0000-000023000000}"/>
    <hyperlink ref="H40" r:id="rId37" xr:uid="{00000000-0004-0000-0000-000024000000}"/>
    <hyperlink ref="H41" r:id="rId38" xr:uid="{00000000-0004-0000-0000-000025000000}"/>
    <hyperlink ref="H42" r:id="rId39" xr:uid="{00000000-0004-0000-0000-000026000000}"/>
    <hyperlink ref="H43" r:id="rId40" xr:uid="{00000000-0004-0000-0000-000027000000}"/>
    <hyperlink ref="H44" r:id="rId41" xr:uid="{00000000-0004-0000-0000-000028000000}"/>
    <hyperlink ref="H45" r:id="rId42" xr:uid="{00000000-0004-0000-0000-000029000000}"/>
    <hyperlink ref="H46" r:id="rId43" xr:uid="{00000000-0004-0000-0000-00002A000000}"/>
    <hyperlink ref="H47" r:id="rId44" xr:uid="{00000000-0004-0000-0000-00002B000000}"/>
    <hyperlink ref="H48" r:id="rId45" xr:uid="{00000000-0004-0000-0000-00002C000000}"/>
    <hyperlink ref="H49" r:id="rId46" xr:uid="{00000000-0004-0000-0000-00002D000000}"/>
    <hyperlink ref="H50" r:id="rId47" xr:uid="{00000000-0004-0000-0000-00002E000000}"/>
    <hyperlink ref="H51" r:id="rId48" xr:uid="{00000000-0004-0000-0000-00002F000000}"/>
    <hyperlink ref="H52" r:id="rId49" xr:uid="{00000000-0004-0000-0000-000030000000}"/>
    <hyperlink ref="H53" r:id="rId50" xr:uid="{00000000-0004-0000-0000-000031000000}"/>
    <hyperlink ref="H82" r:id="rId51" xr:uid="{00000000-0004-0000-0000-000032000000}"/>
    <hyperlink ref="H83" r:id="rId52" xr:uid="{00000000-0004-0000-0000-000033000000}"/>
    <hyperlink ref="H84" r:id="rId53" xr:uid="{00000000-0004-0000-0000-000034000000}"/>
    <hyperlink ref="H85" r:id="rId54" xr:uid="{00000000-0004-0000-0000-000035000000}"/>
    <hyperlink ref="H86" r:id="rId55" xr:uid="{00000000-0004-0000-0000-000036000000}"/>
    <hyperlink ref="H87" r:id="rId56" xr:uid="{00000000-0004-0000-0000-000037000000}"/>
    <hyperlink ref="H88" r:id="rId57" xr:uid="{00000000-0004-0000-0000-000038000000}"/>
    <hyperlink ref="H89" r:id="rId58" xr:uid="{00000000-0004-0000-0000-000039000000}"/>
    <hyperlink ref="H90" r:id="rId59" xr:uid="{00000000-0004-0000-0000-00003A000000}"/>
    <hyperlink ref="H91" r:id="rId60" xr:uid="{00000000-0004-0000-0000-00003B000000}"/>
    <hyperlink ref="H92" r:id="rId61" xr:uid="{00000000-0004-0000-0000-00003C000000}"/>
    <hyperlink ref="H93" r:id="rId62" xr:uid="{00000000-0004-0000-0000-00003D000000}"/>
    <hyperlink ref="H94" r:id="rId63" xr:uid="{00000000-0004-0000-0000-00003E000000}"/>
    <hyperlink ref="H95" r:id="rId64" xr:uid="{00000000-0004-0000-0000-00003F000000}"/>
    <hyperlink ref="H96" r:id="rId65" xr:uid="{00000000-0004-0000-0000-000040000000}"/>
    <hyperlink ref="H97" r:id="rId66" xr:uid="{00000000-0004-0000-0000-000041000000}"/>
    <hyperlink ref="H98" r:id="rId67" xr:uid="{00000000-0004-0000-0000-000042000000}"/>
    <hyperlink ref="H99" r:id="rId68" xr:uid="{00000000-0004-0000-0000-000043000000}"/>
    <hyperlink ref="H100" r:id="rId69" xr:uid="{00000000-0004-0000-0000-000044000000}"/>
    <hyperlink ref="H101" r:id="rId70" xr:uid="{00000000-0004-0000-0000-000045000000}"/>
    <hyperlink ref="H102" r:id="rId71" xr:uid="{00000000-0004-0000-0000-000046000000}"/>
    <hyperlink ref="H103" r:id="rId72" xr:uid="{00000000-0004-0000-0000-000047000000}"/>
    <hyperlink ref="H104" r:id="rId73" xr:uid="{00000000-0004-0000-0000-000048000000}"/>
    <hyperlink ref="H105" r:id="rId74" xr:uid="{00000000-0004-0000-0000-000049000000}"/>
    <hyperlink ref="H106" r:id="rId75" xr:uid="{00000000-0004-0000-0000-00004A000000}"/>
    <hyperlink ref="H157" r:id="rId76" xr:uid="{00000000-0004-0000-0000-00004B000000}"/>
    <hyperlink ref="H158" r:id="rId77" xr:uid="{00000000-0004-0000-0000-00004C000000}"/>
    <hyperlink ref="H159" r:id="rId78" xr:uid="{00000000-0004-0000-0000-00004D000000}"/>
    <hyperlink ref="H160" r:id="rId79" xr:uid="{00000000-0004-0000-0000-00004E000000}"/>
    <hyperlink ref="H161" r:id="rId80" xr:uid="{00000000-0004-0000-0000-00004F000000}"/>
    <hyperlink ref="H162" r:id="rId81" xr:uid="{00000000-0004-0000-0000-000050000000}"/>
    <hyperlink ref="H163" r:id="rId82" xr:uid="{00000000-0004-0000-0000-000051000000}"/>
    <hyperlink ref="H164" r:id="rId83" xr:uid="{00000000-0004-0000-0000-000052000000}"/>
    <hyperlink ref="H165" r:id="rId84" xr:uid="{00000000-0004-0000-0000-000053000000}"/>
    <hyperlink ref="H166" r:id="rId85" xr:uid="{00000000-0004-0000-0000-000054000000}"/>
    <hyperlink ref="H167" r:id="rId86" xr:uid="{00000000-0004-0000-0000-000055000000}"/>
    <hyperlink ref="H168" r:id="rId87" xr:uid="{00000000-0004-0000-0000-000056000000}"/>
    <hyperlink ref="H169" r:id="rId88" xr:uid="{00000000-0004-0000-0000-000057000000}"/>
    <hyperlink ref="H170" r:id="rId89" xr:uid="{00000000-0004-0000-0000-000058000000}"/>
    <hyperlink ref="H171" r:id="rId90" xr:uid="{00000000-0004-0000-0000-000059000000}"/>
    <hyperlink ref="H172" r:id="rId91" xr:uid="{00000000-0004-0000-0000-00005A000000}"/>
    <hyperlink ref="H173" r:id="rId92" xr:uid="{00000000-0004-0000-0000-00005B000000}"/>
    <hyperlink ref="H174" r:id="rId93" xr:uid="{00000000-0004-0000-0000-00005C000000}"/>
    <hyperlink ref="H175" r:id="rId94" xr:uid="{00000000-0004-0000-0000-00005D000000}"/>
    <hyperlink ref="H176" r:id="rId95" xr:uid="{00000000-0004-0000-0000-00005E000000}"/>
    <hyperlink ref="H177" r:id="rId96" xr:uid="{00000000-0004-0000-0000-00005F000000}"/>
    <hyperlink ref="H178" r:id="rId97" xr:uid="{00000000-0004-0000-0000-000060000000}"/>
    <hyperlink ref="H179" r:id="rId98" xr:uid="{00000000-0004-0000-0000-000061000000}"/>
    <hyperlink ref="H180" r:id="rId99" xr:uid="{00000000-0004-0000-0000-000062000000}"/>
    <hyperlink ref="H181" r:id="rId100" xr:uid="{00000000-0004-0000-0000-000063000000}"/>
    <hyperlink ref="H54" r:id="rId101" xr:uid="{00000000-0004-0000-0000-00007D000000}"/>
    <hyperlink ref="H55" r:id="rId102" xr:uid="{00000000-0004-0000-0000-00007E000000}"/>
    <hyperlink ref="H56" r:id="rId103" xr:uid="{00000000-0004-0000-0000-00007F000000}"/>
    <hyperlink ref="H57" r:id="rId104" xr:uid="{00000000-0004-0000-0000-000080000000}"/>
    <hyperlink ref="H58" r:id="rId105" xr:uid="{00000000-0004-0000-0000-000081000000}"/>
    <hyperlink ref="H59" r:id="rId106" xr:uid="{00000000-0004-0000-0000-000082000000}"/>
    <hyperlink ref="H60" r:id="rId107" xr:uid="{00000000-0004-0000-0000-000083000000}"/>
    <hyperlink ref="H61" r:id="rId108" xr:uid="{00000000-0004-0000-0000-000084000000}"/>
    <hyperlink ref="H62" r:id="rId109" xr:uid="{00000000-0004-0000-0000-000085000000}"/>
    <hyperlink ref="H63" r:id="rId110" xr:uid="{00000000-0004-0000-0000-000086000000}"/>
    <hyperlink ref="H64" r:id="rId111" xr:uid="{00000000-0004-0000-0000-000087000000}"/>
    <hyperlink ref="H65" r:id="rId112" xr:uid="{00000000-0004-0000-0000-000088000000}"/>
    <hyperlink ref="H66" r:id="rId113" xr:uid="{00000000-0004-0000-0000-000089000000}"/>
    <hyperlink ref="H67" r:id="rId114" xr:uid="{00000000-0004-0000-0000-00008A000000}"/>
    <hyperlink ref="H68" r:id="rId115" xr:uid="{00000000-0004-0000-0000-00008B000000}"/>
    <hyperlink ref="H69" r:id="rId116" xr:uid="{00000000-0004-0000-0000-00008C000000}"/>
    <hyperlink ref="H70" r:id="rId117" xr:uid="{00000000-0004-0000-0000-00008D000000}"/>
    <hyperlink ref="H71" r:id="rId118" xr:uid="{00000000-0004-0000-0000-00008E000000}"/>
    <hyperlink ref="H72" r:id="rId119" xr:uid="{00000000-0004-0000-0000-00008F000000}"/>
    <hyperlink ref="H73" r:id="rId120" xr:uid="{00000000-0004-0000-0000-000090000000}"/>
    <hyperlink ref="H74" r:id="rId121" xr:uid="{00000000-0004-0000-0000-000091000000}"/>
    <hyperlink ref="H75" r:id="rId122" xr:uid="{00000000-0004-0000-0000-000092000000}"/>
    <hyperlink ref="H76" r:id="rId123" xr:uid="{00000000-0004-0000-0000-000093000000}"/>
    <hyperlink ref="H77" r:id="rId124" xr:uid="{00000000-0004-0000-0000-000094000000}"/>
    <hyperlink ref="H78" r:id="rId125" xr:uid="{00000000-0004-0000-0000-000095000000}"/>
    <hyperlink ref="H79" r:id="rId126" xr:uid="{00000000-0004-0000-0000-000096000000}"/>
    <hyperlink ref="H80" r:id="rId127" xr:uid="{00000000-0004-0000-0000-000097000000}"/>
    <hyperlink ref="H81" r:id="rId128" xr:uid="{00000000-0004-0000-0000-000098000000}"/>
    <hyperlink ref="H107" r:id="rId129" xr:uid="{00000000-0004-0000-0000-0000B2000000}"/>
    <hyperlink ref="H108" r:id="rId130" xr:uid="{00000000-0004-0000-0000-0000B3000000}"/>
    <hyperlink ref="H109" r:id="rId131" xr:uid="{00000000-0004-0000-0000-0000B4000000}"/>
    <hyperlink ref="H110" r:id="rId132" xr:uid="{00000000-0004-0000-0000-0000B5000000}"/>
    <hyperlink ref="H111" r:id="rId133" xr:uid="{00000000-0004-0000-0000-0000B6000000}"/>
    <hyperlink ref="H112" r:id="rId134" xr:uid="{00000000-0004-0000-0000-0000B7000000}"/>
    <hyperlink ref="H113" r:id="rId135" xr:uid="{00000000-0004-0000-0000-0000B8000000}"/>
    <hyperlink ref="H114" r:id="rId136" xr:uid="{00000000-0004-0000-0000-0000B9000000}"/>
    <hyperlink ref="H115" r:id="rId137" xr:uid="{00000000-0004-0000-0000-0000BA000000}"/>
    <hyperlink ref="H116" r:id="rId138" xr:uid="{00000000-0004-0000-0000-0000BB000000}"/>
    <hyperlink ref="H117" r:id="rId139" xr:uid="{00000000-0004-0000-0000-0000BC000000}"/>
    <hyperlink ref="H118" r:id="rId140" xr:uid="{00000000-0004-0000-0000-0000BD000000}"/>
    <hyperlink ref="H119" r:id="rId141" xr:uid="{00000000-0004-0000-0000-0000BE000000}"/>
    <hyperlink ref="H120" r:id="rId142" xr:uid="{00000000-0004-0000-0000-0000BF000000}"/>
    <hyperlink ref="H121" r:id="rId143" xr:uid="{00000000-0004-0000-0000-0000C0000000}"/>
    <hyperlink ref="H122" r:id="rId144" xr:uid="{00000000-0004-0000-0000-0000C1000000}"/>
    <hyperlink ref="H123" r:id="rId145" xr:uid="{00000000-0004-0000-0000-0000C2000000}"/>
    <hyperlink ref="H124" r:id="rId146" xr:uid="{00000000-0004-0000-0000-0000C3000000}"/>
    <hyperlink ref="H125" r:id="rId147" xr:uid="{00000000-0004-0000-0000-0000C4000000}"/>
    <hyperlink ref="H126" r:id="rId148" xr:uid="{00000000-0004-0000-0000-0000C5000000}"/>
    <hyperlink ref="H127" r:id="rId149" xr:uid="{00000000-0004-0000-0000-0000C6000000}"/>
    <hyperlink ref="H128" r:id="rId150" xr:uid="{00000000-0004-0000-0000-0000C7000000}"/>
    <hyperlink ref="H129" r:id="rId151" xr:uid="{00000000-0004-0000-0000-0000C8000000}"/>
    <hyperlink ref="H130" r:id="rId152" xr:uid="{00000000-0004-0000-0000-0000C9000000}"/>
    <hyperlink ref="H131" r:id="rId153" xr:uid="{00000000-0004-0000-0000-0000CA000000}"/>
    <hyperlink ref="H207" r:id="rId154" xr:uid="{00000000-0004-0000-0000-0000CB000000}"/>
    <hyperlink ref="H208" r:id="rId155" xr:uid="{00000000-0004-0000-0000-0000CC000000}"/>
    <hyperlink ref="H209" r:id="rId156" xr:uid="{00000000-0004-0000-0000-0000CD000000}"/>
    <hyperlink ref="H210" r:id="rId157" xr:uid="{00000000-0004-0000-0000-0000CE000000}"/>
    <hyperlink ref="H211" r:id="rId158" xr:uid="{00000000-0004-0000-0000-0000CF000000}"/>
    <hyperlink ref="H212" r:id="rId159" xr:uid="{00000000-0004-0000-0000-0000D0000000}"/>
    <hyperlink ref="H213" r:id="rId160" xr:uid="{00000000-0004-0000-0000-0000D1000000}"/>
    <hyperlink ref="H214" r:id="rId161" xr:uid="{00000000-0004-0000-0000-0000D2000000}"/>
    <hyperlink ref="H215" r:id="rId162" xr:uid="{00000000-0004-0000-0000-0000D3000000}"/>
    <hyperlink ref="H216" r:id="rId163" xr:uid="{00000000-0004-0000-0000-0000D4000000}"/>
    <hyperlink ref="H217" r:id="rId164" xr:uid="{00000000-0004-0000-0000-0000D5000000}"/>
    <hyperlink ref="H218" r:id="rId165" xr:uid="{00000000-0004-0000-0000-0000D6000000}"/>
    <hyperlink ref="H219" r:id="rId166" xr:uid="{00000000-0004-0000-0000-0000D7000000}"/>
    <hyperlink ref="H220" r:id="rId167" xr:uid="{00000000-0004-0000-0000-0000D8000000}"/>
    <hyperlink ref="H221" r:id="rId168" xr:uid="{00000000-0004-0000-0000-0000D9000000}"/>
    <hyperlink ref="H222" r:id="rId169" xr:uid="{00000000-0004-0000-0000-0000DA000000}"/>
    <hyperlink ref="H223" r:id="rId170" xr:uid="{00000000-0004-0000-0000-0000DB000000}"/>
    <hyperlink ref="H224" r:id="rId171" xr:uid="{00000000-0004-0000-0000-0000DC000000}"/>
    <hyperlink ref="H225" r:id="rId172" xr:uid="{00000000-0004-0000-0000-0000DD000000}"/>
    <hyperlink ref="H226" r:id="rId173" xr:uid="{00000000-0004-0000-0000-0000DE000000}"/>
    <hyperlink ref="H227" r:id="rId174" xr:uid="{00000000-0004-0000-0000-0000DF000000}"/>
    <hyperlink ref="H228" r:id="rId175" xr:uid="{00000000-0004-0000-0000-0000E0000000}"/>
    <hyperlink ref="H229" r:id="rId176" xr:uid="{00000000-0004-0000-0000-0000E1000000}"/>
    <hyperlink ref="H230" r:id="rId177" xr:uid="{00000000-0004-0000-0000-0000E2000000}"/>
    <hyperlink ref="H231" r:id="rId178" xr:uid="{00000000-0004-0000-0000-0000E3000000}"/>
    <hyperlink ref="H232" r:id="rId179" xr:uid="{00000000-0004-0000-0000-0000E4000000}"/>
    <hyperlink ref="H233" r:id="rId180" xr:uid="{00000000-0004-0000-0000-0000E5000000}"/>
    <hyperlink ref="H234" r:id="rId181" xr:uid="{00000000-0004-0000-0000-0000E6000000}"/>
    <hyperlink ref="H235" r:id="rId182" xr:uid="{00000000-0004-0000-0000-0000E7000000}"/>
    <hyperlink ref="H236" r:id="rId183" xr:uid="{00000000-0004-0000-0000-0000E8000000}"/>
    <hyperlink ref="H237" r:id="rId184" xr:uid="{00000000-0004-0000-0000-0000E9000000}"/>
    <hyperlink ref="H238" r:id="rId185" xr:uid="{00000000-0004-0000-0000-0000EA000000}"/>
    <hyperlink ref="H239" r:id="rId186" xr:uid="{00000000-0004-0000-0000-0000EB000000}"/>
    <hyperlink ref="H240" r:id="rId187" xr:uid="{00000000-0004-0000-0000-0000EC000000}"/>
    <hyperlink ref="H241" r:id="rId188" xr:uid="{00000000-0004-0000-0000-0000ED000000}"/>
    <hyperlink ref="H242" r:id="rId189" xr:uid="{00000000-0004-0000-0000-0000EE000000}"/>
    <hyperlink ref="H243" r:id="rId190" xr:uid="{00000000-0004-0000-0000-0000EF000000}"/>
    <hyperlink ref="H244" r:id="rId191" xr:uid="{00000000-0004-0000-0000-0000F0000000}"/>
    <hyperlink ref="H245" r:id="rId192" xr:uid="{00000000-0004-0000-0000-0000F1000000}"/>
    <hyperlink ref="H246" r:id="rId193" xr:uid="{00000000-0004-0000-0000-0000F2000000}"/>
    <hyperlink ref="H247" r:id="rId194" xr:uid="{00000000-0004-0000-0000-0000F3000000}"/>
    <hyperlink ref="H248" r:id="rId195" xr:uid="{00000000-0004-0000-0000-0000F4000000}"/>
    <hyperlink ref="H249" r:id="rId196" xr:uid="{00000000-0004-0000-0000-0000F5000000}"/>
    <hyperlink ref="H250" r:id="rId197" xr:uid="{00000000-0004-0000-0000-0000F6000000}"/>
    <hyperlink ref="H251" r:id="rId198" xr:uid="{00000000-0004-0000-0000-0000F7000000}"/>
    <hyperlink ref="H252" r:id="rId199" xr:uid="{00000000-0004-0000-0000-0000F8000000}"/>
    <hyperlink ref="H253" r:id="rId200" xr:uid="{00000000-0004-0000-0000-0000F9000000}"/>
    <hyperlink ref="H254" r:id="rId201" xr:uid="{00000000-0004-0000-0000-0000FA000000}"/>
    <hyperlink ref="H255" r:id="rId202" xr:uid="{00000000-0004-0000-0000-0000FB000000}"/>
    <hyperlink ref="H256" r:id="rId203" xr:uid="{00000000-0004-0000-0000-0000FC000000}"/>
    <hyperlink ref="H182" r:id="rId204" xr:uid="{F7A95C59-9D46-47F9-A261-669DFE9ADCA4}"/>
    <hyperlink ref="H183" r:id="rId205" xr:uid="{BFBED51F-A5FD-49B4-B289-460A95745574}"/>
    <hyperlink ref="H184" r:id="rId206" xr:uid="{9EEDCF25-20FB-45C5-8A79-70AE57F0FA42}"/>
    <hyperlink ref="H185" r:id="rId207" xr:uid="{A19EEA14-B9E2-4D72-B8E2-4C7ED0ECB8D8}"/>
    <hyperlink ref="H186" r:id="rId208" xr:uid="{9EB60711-30B9-4F50-87C0-B0753779B12C}"/>
    <hyperlink ref="H187" r:id="rId209" xr:uid="{BF63CBD5-ECC8-4E7A-883C-447DBCCF9395}"/>
    <hyperlink ref="H188" r:id="rId210" xr:uid="{BCB6EF62-F11D-436B-A72C-B83955B49C4D}"/>
    <hyperlink ref="H189" r:id="rId211" xr:uid="{9951DD0D-F515-4206-B6F7-97EC7A1DC8DE}"/>
    <hyperlink ref="H190" r:id="rId212" xr:uid="{50BC476E-1A5A-458C-B591-F7B736F9D83D}"/>
    <hyperlink ref="H191" r:id="rId213" xr:uid="{066B10C3-0EB4-45DC-87BF-455AED31AADE}"/>
    <hyperlink ref="H192" r:id="rId214" xr:uid="{B51DE326-E576-4D98-967B-DD612549B14C}"/>
    <hyperlink ref="H193" r:id="rId215" xr:uid="{0F9E2681-04AD-4680-810A-EA25FA660050}"/>
    <hyperlink ref="H194" r:id="rId216" xr:uid="{E9B8561A-7638-44D9-AB8B-C15A93C4EB32}"/>
    <hyperlink ref="H195" r:id="rId217" xr:uid="{4C5D0F86-2630-4315-861D-7B89CAA36577}"/>
    <hyperlink ref="H196" r:id="rId218" xr:uid="{94D28C58-89B2-42E4-ABD8-6B847BAD4949}"/>
    <hyperlink ref="H197" r:id="rId219" xr:uid="{FB1C4EFD-5DBA-4A24-BE7C-8E35FE4DB255}"/>
    <hyperlink ref="H198" r:id="rId220" xr:uid="{B8C1FD11-027B-4F57-B54E-A18A598AE9BF}"/>
    <hyperlink ref="H199" r:id="rId221" xr:uid="{DC363B2A-7825-43C8-BA88-16A58BEF7CF1}"/>
    <hyperlink ref="H200" r:id="rId222" xr:uid="{E0C1C17E-4176-447F-95E8-1DB9789884DC}"/>
    <hyperlink ref="H201" r:id="rId223" xr:uid="{691687C6-476F-43E0-A3F2-3BBDC156D86F}"/>
    <hyperlink ref="H202" r:id="rId224" xr:uid="{3228EBAE-F219-4107-B911-F30C19220FAD}"/>
    <hyperlink ref="H203" r:id="rId225" xr:uid="{1A62B584-5A3B-43CC-855B-E79D3A2C2A0C}"/>
    <hyperlink ref="H204" r:id="rId226" xr:uid="{27EFB42E-5E91-4C89-A0DA-33C73CBE4F0A}"/>
    <hyperlink ref="H205" r:id="rId227" xr:uid="{BB50FF51-0D5F-4573-829A-92419BCA6100}"/>
    <hyperlink ref="H206" r:id="rId228" xr:uid="{6B851036-F1ED-4C40-82AE-CE8FE68D59E5}"/>
  </hyperlinks>
  <pageMargins left="0" right="0" top="0" bottom="0" header="0" footer="0"/>
  <extLst>
    <ext xmlns:x14="http://schemas.microsoft.com/office/spreadsheetml/2009/9/main" uri="{CCE6A557-97BC-4b89-ADB6-D9C93CAAB3DF}">
      <x14:dataValidations xmlns:xm="http://schemas.microsoft.com/office/excel/2006/main" count="12">
        <x14:dataValidation type="list" allowBlank="1" showInputMessage="1" showErrorMessage="1" prompt="If the UNIT you are looking for is not on this list, please go to 'Produce Options GROWER USE' on the bottom and add to the 'UNIT' list there. It will then update so this option is available to you and everyone. Thank you." xr:uid="{53C39197-C83B-4CF4-84EC-E1C5F3BBCA92}">
          <x14:formula1>
            <xm:f>'Produce Options GROWER USE'!$D$2:$D$99</xm:f>
          </x14:formula1>
          <xm:sqref>D6:D281 D4</xm:sqref>
        </x14:dataValidation>
        <x14:dataValidation type="list" allowBlank="1" showInputMessage="1" showErrorMessage="1" prompt="If the produce option you desire is not listed, please go to 'Produce Options GROWER USE' on the bottom and add to the 'Produce Option' list there. It will then update so this option is available to you and everyone. Thank you." xr:uid="{D6EBCEB3-4A92-484A-B858-CFDE6B3B6516}">
          <x14:formula1>
            <xm:f>'Produce Options GROWER USE'!$B$2:$B$98</xm:f>
          </x14:formula1>
          <xm:sqref>B4:B281</xm:sqref>
        </x14:dataValidation>
        <x14:dataValidation type="list" allowBlank="1" showInputMessage="1" showErrorMessage="1" error="If the UNIT you are looking for is not on this list, please go to 'Produce Options GROWER USE' on the bottom and add to the 'UNIT' list there. It will then update so this option is available to you and everyone. Thank you." prompt="If the UNIT you are looking for is not on this list, please go to 'Produce Options GROWER USE' on the bottom and add to the 'UNIT' list there. It will then update so this option is available to you and everyone. Thank you." xr:uid="{E5CF9068-A96B-47AA-9752-ED178E6798E9}">
          <x14:formula1>
            <xm:f>'Produce Options GROWER USE'!$D$2:$D$99</xm:f>
          </x14:formula1>
          <xm:sqref>D5</xm:sqref>
        </x14:dataValidation>
        <x14:dataValidation type="list" allowBlank="1" showInputMessage="1" showErrorMessage="1" xr:uid="{59E4F8D7-10D0-4D14-95FD-B36C03156F40}">
          <x14:formula1>
            <xm:f>'Grower Contact Info'!$B$3:$B$26</xm:f>
          </x14:formula1>
          <xm:sqref>A4:A281</xm:sqref>
        </x14:dataValidation>
        <x14:dataValidation type="list" allowBlank="1" showDropDown="1" showErrorMessage="1" xr:uid="{70D6935C-F49F-4833-9883-77A6E5CB6567}">
          <x14:formula1>
            <xm:f>'Buyer Contact Info'!$B$3:$B$998</xm:f>
          </x14:formula1>
          <xm:sqref>U2:AM2</xm:sqref>
        </x14:dataValidation>
        <x14:dataValidation type="list" allowBlank="1" showErrorMessage="1" xr:uid="{A35997C1-767B-4458-8517-05BCB99F5862}">
          <x14:formula1>
            <xm:f>'Buyer Contact Info'!$B$3:$B$998</xm:f>
          </x14:formula1>
          <xm:sqref>AN3:AS3</xm:sqref>
        </x14:dataValidation>
        <x14:dataValidation type="list" allowBlank="1" showErrorMessage="1" errorTitle="Buyer name not in the 'Buyer Contact Info' page" error="Go to the 'Buyer Contact Info' page and pause protection to add the new buyers name." xr:uid="{57D155D2-C4BA-40D1-BF15-F9F798188B7F}">
          <x14:formula1>
            <xm:f>'Buyer Contact Info'!$B$3:$B$998</xm:f>
          </x14:formula1>
          <xm:sqref>J3:AM3</xm:sqref>
        </x14:dataValidation>
        <x14:dataValidation type="decimal" operator="equal" allowBlank="1" showDropDown="1" showInputMessage="1" showErrorMessage="1" prompt="Please contact the buyer to adjust this field. If you are the buyer, please use your order page at the bottom to place orders." xr:uid="{17E883CC-526F-4693-B61D-118383AEFDFC}">
          <x14:formula1>
            <xm:f>'TEMPLATE Order Page ADMIN USE'!J6</xm:f>
          </x14:formula1>
          <xm:sqref>J207:J281 J4:J53</xm:sqref>
        </x14:dataValidation>
        <x14:dataValidation type="decimal" operator="equal" allowBlank="1" showDropDown="1" showInputMessage="1" showErrorMessage="1" prompt="Please contact the buyer to adjust this field. If you are the buyer, please use your order page at the bottom to place orders." xr:uid="{F006F335-B143-4A37-84E1-82278E5B9858}">
          <x14:formula1>
            <xm:f>'TEMPLATE Order Page ADMIN USE'!J81</xm:f>
          </x14:formula1>
          <xm:sqref>J157:J181</xm:sqref>
        </x14:dataValidation>
        <x14:dataValidation type="decimal" operator="equal" allowBlank="1" showDropDown="1" showInputMessage="1" showErrorMessage="1" prompt="Please contact the buyer to adjust this field. If you are the buyer, please use your order page at the bottom to place orders." xr:uid="{22C97636-AE88-4E32-AFD8-4CC8E1B13784}">
          <x14:formula1>
            <xm:f>'TEMPLATE Order Page ADMIN USE'!J131</xm:f>
          </x14:formula1>
          <xm:sqref>J54:J81 J107:J156</xm:sqref>
        </x14:dataValidation>
        <x14:dataValidation type="decimal" operator="equal" allowBlank="1" showDropDown="1" showInputMessage="1" showErrorMessage="1" prompt="Please contact the buyer to adjust this field. If you are the buyer, please use your order page at the bottom to place orders." xr:uid="{70516DFE-6E7C-4247-A2EF-8721E69FF114}">
          <x14:formula1>
            <xm:f>'TEMPLATE Order Page ADMIN USE'!J234</xm:f>
          </x14:formula1>
          <xm:sqref>J182:J206</xm:sqref>
        </x14:dataValidation>
        <x14:dataValidation type="decimal" operator="equal" allowBlank="1" showDropDown="1" showInputMessage="1" showErrorMessage="1" prompt="Please contact the buyer to adjust this field. If you are the buyer, please use your order page at the bottom to place orders." xr:uid="{61976C0B-DF03-4B87-A27D-40CD435EC67F}">
          <x14:formula1>
            <xm:f>'TEMPLATE Order Page ADMIN USE'!J56</xm:f>
          </x14:formula1>
          <xm:sqref>J82:J106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993"/>
  <sheetViews>
    <sheetView showGridLines="0" topLeftCell="A2" workbookViewId="0">
      <selection activeCell="B3" sqref="B3"/>
    </sheetView>
  </sheetViews>
  <sheetFormatPr baseColWidth="10" defaultColWidth="12.5" defaultRowHeight="15.75" customHeight="1" x14ac:dyDescent="0.15"/>
  <cols>
    <col min="1" max="1" width="7.5" customWidth="1"/>
    <col min="2" max="2" width="28.33203125" customWidth="1"/>
    <col min="3" max="3" width="17" customWidth="1"/>
    <col min="4" max="4" width="15.83203125" customWidth="1"/>
    <col min="5" max="5" width="31.33203125" customWidth="1"/>
    <col min="6" max="6" width="76" customWidth="1"/>
  </cols>
  <sheetData>
    <row r="1" spans="1:6" ht="15.75" customHeight="1" x14ac:dyDescent="0.2">
      <c r="A1" s="23"/>
      <c r="B1" s="23"/>
      <c r="C1" s="23"/>
      <c r="D1" s="23"/>
      <c r="E1" s="23"/>
      <c r="F1" s="23"/>
    </row>
    <row r="2" spans="1:6" ht="16" x14ac:dyDescent="0.2">
      <c r="A2" s="23"/>
      <c r="B2" s="24" t="s">
        <v>85</v>
      </c>
      <c r="C2" s="25" t="s">
        <v>86</v>
      </c>
      <c r="D2" s="25" t="s">
        <v>87</v>
      </c>
      <c r="E2" s="26" t="s">
        <v>88</v>
      </c>
      <c r="F2" s="27" t="s">
        <v>89</v>
      </c>
    </row>
    <row r="3" spans="1:6" ht="24" customHeight="1" x14ac:dyDescent="0.2">
      <c r="A3" s="28"/>
      <c r="B3" s="124" t="s">
        <v>22</v>
      </c>
      <c r="C3" s="29" t="s">
        <v>90</v>
      </c>
      <c r="D3" s="30" t="s">
        <v>91</v>
      </c>
      <c r="E3" s="31" t="s">
        <v>92</v>
      </c>
      <c r="F3" s="32" t="s">
        <v>93</v>
      </c>
    </row>
    <row r="4" spans="1:6" ht="24" customHeight="1" x14ac:dyDescent="0.2">
      <c r="A4" s="22"/>
      <c r="B4" s="33" t="s">
        <v>31</v>
      </c>
      <c r="C4" s="34" t="s">
        <v>94</v>
      </c>
      <c r="D4" s="35" t="s">
        <v>95</v>
      </c>
      <c r="E4" s="36" t="s">
        <v>96</v>
      </c>
      <c r="F4" s="37" t="s">
        <v>97</v>
      </c>
    </row>
    <row r="5" spans="1:6" ht="24" customHeight="1" x14ac:dyDescent="0.2">
      <c r="A5" s="22"/>
      <c r="B5" s="38" t="s">
        <v>38</v>
      </c>
      <c r="C5" s="34" t="s">
        <v>98</v>
      </c>
      <c r="D5" s="35" t="s">
        <v>99</v>
      </c>
      <c r="E5" s="36" t="s">
        <v>100</v>
      </c>
      <c r="F5" s="37" t="s">
        <v>101</v>
      </c>
    </row>
    <row r="6" spans="1:6" ht="24" customHeight="1" x14ac:dyDescent="0.15">
      <c r="A6" s="22"/>
      <c r="B6" s="33" t="s">
        <v>44</v>
      </c>
      <c r="C6" s="39" t="s">
        <v>102</v>
      </c>
      <c r="D6" s="35" t="s">
        <v>103</v>
      </c>
      <c r="E6" s="36" t="s">
        <v>104</v>
      </c>
      <c r="F6" s="37" t="s">
        <v>105</v>
      </c>
    </row>
    <row r="7" spans="1:6" ht="24" customHeight="1" x14ac:dyDescent="0.15">
      <c r="A7" s="22"/>
      <c r="B7" s="38" t="s">
        <v>46</v>
      </c>
      <c r="C7" s="39" t="s">
        <v>106</v>
      </c>
      <c r="D7" s="35" t="s">
        <v>107</v>
      </c>
      <c r="E7" s="36" t="s">
        <v>108</v>
      </c>
      <c r="F7" s="37" t="s">
        <v>109</v>
      </c>
    </row>
    <row r="8" spans="1:6" ht="24" customHeight="1" x14ac:dyDescent="0.15">
      <c r="A8" s="22"/>
      <c r="B8" s="38" t="s">
        <v>53</v>
      </c>
      <c r="C8" s="39" t="s">
        <v>110</v>
      </c>
      <c r="D8" s="35" t="s">
        <v>111</v>
      </c>
      <c r="E8" s="36" t="s">
        <v>112</v>
      </c>
      <c r="F8" s="37" t="s">
        <v>113</v>
      </c>
    </row>
    <row r="9" spans="1:6" ht="24" customHeight="1" x14ac:dyDescent="0.15">
      <c r="A9" s="22"/>
      <c r="B9" s="38" t="s">
        <v>54</v>
      </c>
      <c r="C9" s="40" t="s">
        <v>114</v>
      </c>
      <c r="D9" s="35" t="s">
        <v>115</v>
      </c>
      <c r="E9" s="36" t="s">
        <v>116</v>
      </c>
      <c r="F9" s="37" t="s">
        <v>117</v>
      </c>
    </row>
    <row r="10" spans="1:6" ht="24" customHeight="1" x14ac:dyDescent="0.15">
      <c r="A10" s="22"/>
      <c r="B10" s="38" t="s">
        <v>64</v>
      </c>
      <c r="C10" s="39" t="s">
        <v>118</v>
      </c>
      <c r="D10" s="35" t="s">
        <v>119</v>
      </c>
      <c r="E10" s="36" t="s">
        <v>120</v>
      </c>
      <c r="F10" s="37" t="s">
        <v>121</v>
      </c>
    </row>
    <row r="11" spans="1:6" ht="24" customHeight="1" x14ac:dyDescent="0.15">
      <c r="A11" s="22"/>
      <c r="B11" s="38" t="s">
        <v>66</v>
      </c>
      <c r="C11" s="39" t="s">
        <v>122</v>
      </c>
      <c r="D11" s="35" t="s">
        <v>123</v>
      </c>
      <c r="E11" s="36" t="s">
        <v>124</v>
      </c>
      <c r="F11" s="37" t="s">
        <v>125</v>
      </c>
    </row>
    <row r="12" spans="1:6" ht="24" customHeight="1" x14ac:dyDescent="0.15">
      <c r="A12" s="22"/>
      <c r="B12" s="33" t="s">
        <v>76</v>
      </c>
      <c r="C12" s="39" t="s">
        <v>126</v>
      </c>
      <c r="D12" s="35" t="s">
        <v>127</v>
      </c>
      <c r="E12" s="36" t="s">
        <v>128</v>
      </c>
      <c r="F12" s="37" t="s">
        <v>129</v>
      </c>
    </row>
    <row r="13" spans="1:6" ht="24" customHeight="1" x14ac:dyDescent="0.15">
      <c r="A13" s="22"/>
      <c r="B13" s="38" t="s">
        <v>78</v>
      </c>
      <c r="C13" s="39" t="s">
        <v>130</v>
      </c>
      <c r="D13" s="35"/>
      <c r="E13" s="36" t="s">
        <v>131</v>
      </c>
      <c r="F13" s="37" t="s">
        <v>132</v>
      </c>
    </row>
    <row r="14" spans="1:6" ht="15" x14ac:dyDescent="0.2">
      <c r="A14" s="22"/>
      <c r="B14" s="33"/>
      <c r="C14" s="34"/>
      <c r="D14" s="35"/>
      <c r="E14" s="36"/>
      <c r="F14" s="37"/>
    </row>
    <row r="15" spans="1:6" ht="13" x14ac:dyDescent="0.15">
      <c r="A15" s="22"/>
      <c r="B15" s="33"/>
      <c r="C15" s="39"/>
      <c r="D15" s="35"/>
      <c r="E15" s="36"/>
      <c r="F15" s="37"/>
    </row>
    <row r="16" spans="1:6" ht="13" x14ac:dyDescent="0.15">
      <c r="A16" s="22"/>
      <c r="B16" s="33"/>
      <c r="C16" s="40"/>
      <c r="D16" s="35"/>
      <c r="E16" s="36"/>
      <c r="F16" s="37"/>
    </row>
    <row r="17" spans="1:6" ht="13" x14ac:dyDescent="0.15">
      <c r="A17" s="22"/>
      <c r="B17" s="33"/>
      <c r="C17" s="39"/>
      <c r="D17" s="35"/>
      <c r="E17" s="36"/>
      <c r="F17" s="37"/>
    </row>
    <row r="18" spans="1:6" ht="13" x14ac:dyDescent="0.15">
      <c r="A18" s="22"/>
      <c r="B18" s="33"/>
      <c r="C18" s="39"/>
      <c r="D18" s="35"/>
      <c r="E18" s="36"/>
      <c r="F18" s="37"/>
    </row>
    <row r="19" spans="1:6" ht="13" x14ac:dyDescent="0.15">
      <c r="A19" s="22"/>
      <c r="B19" s="33"/>
      <c r="C19" s="39"/>
      <c r="D19" s="35"/>
      <c r="E19" s="36"/>
      <c r="F19" s="37"/>
    </row>
    <row r="20" spans="1:6" ht="15" x14ac:dyDescent="0.2">
      <c r="A20" s="22"/>
      <c r="B20" s="33"/>
      <c r="C20" s="34"/>
      <c r="D20" s="35"/>
      <c r="E20" s="36"/>
      <c r="F20" s="37"/>
    </row>
    <row r="21" spans="1:6" ht="13" x14ac:dyDescent="0.15">
      <c r="A21" s="22"/>
      <c r="B21" s="33"/>
      <c r="C21" s="39"/>
      <c r="D21" s="35"/>
      <c r="E21" s="36"/>
      <c r="F21" s="37"/>
    </row>
    <row r="22" spans="1:6" ht="13" x14ac:dyDescent="0.15">
      <c r="A22" s="22"/>
      <c r="B22" s="33"/>
      <c r="C22" s="40"/>
      <c r="D22" s="35"/>
      <c r="E22" s="36"/>
      <c r="F22" s="37"/>
    </row>
    <row r="23" spans="1:6" ht="13" x14ac:dyDescent="0.15">
      <c r="A23" s="22"/>
      <c r="B23" s="33"/>
      <c r="C23" s="39"/>
      <c r="D23" s="35"/>
      <c r="E23" s="36"/>
      <c r="F23" s="37"/>
    </row>
    <row r="24" spans="1:6" ht="13" x14ac:dyDescent="0.15">
      <c r="A24" s="22"/>
      <c r="B24" s="33"/>
      <c r="C24" s="39"/>
      <c r="D24" s="35"/>
      <c r="E24" s="36"/>
      <c r="F24" s="37"/>
    </row>
    <row r="25" spans="1:6" ht="13" x14ac:dyDescent="0.15">
      <c r="A25" s="22"/>
      <c r="B25" s="33"/>
      <c r="C25" s="40"/>
      <c r="D25" s="35"/>
      <c r="E25" s="36"/>
      <c r="F25" s="37"/>
    </row>
    <row r="26" spans="1:6" ht="13" x14ac:dyDescent="0.15">
      <c r="B26" s="41"/>
      <c r="C26" s="40"/>
      <c r="D26" s="36"/>
      <c r="E26" s="36"/>
      <c r="F26" s="37"/>
    </row>
    <row r="27" spans="1:6" ht="13" x14ac:dyDescent="0.15">
      <c r="B27" s="41"/>
      <c r="C27" s="40"/>
      <c r="D27" s="36"/>
      <c r="E27" s="36"/>
      <c r="F27" s="37"/>
    </row>
    <row r="28" spans="1:6" ht="13" x14ac:dyDescent="0.15">
      <c r="B28" s="41"/>
      <c r="C28" s="40"/>
      <c r="D28" s="36"/>
      <c r="E28" s="36"/>
      <c r="F28" s="37"/>
    </row>
    <row r="29" spans="1:6" ht="13" x14ac:dyDescent="0.15">
      <c r="B29" s="41"/>
      <c r="C29" s="40"/>
      <c r="D29" s="36"/>
      <c r="E29" s="36"/>
      <c r="F29" s="37"/>
    </row>
    <row r="30" spans="1:6" ht="13" x14ac:dyDescent="0.15">
      <c r="B30" s="41"/>
      <c r="C30" s="40"/>
      <c r="D30" s="36"/>
      <c r="E30" s="36"/>
      <c r="F30" s="37"/>
    </row>
    <row r="31" spans="1:6" ht="13" x14ac:dyDescent="0.15">
      <c r="B31" s="41"/>
      <c r="C31" s="40"/>
      <c r="D31" s="36"/>
      <c r="E31" s="36"/>
      <c r="F31" s="37"/>
    </row>
    <row r="32" spans="1:6" ht="13" x14ac:dyDescent="0.15">
      <c r="B32" s="41"/>
      <c r="C32" s="40"/>
      <c r="D32" s="36"/>
      <c r="E32" s="36"/>
      <c r="F32" s="37"/>
    </row>
    <row r="33" spans="2:6" ht="13" x14ac:dyDescent="0.15">
      <c r="B33" s="41"/>
      <c r="C33" s="40"/>
      <c r="D33" s="36"/>
      <c r="E33" s="36"/>
      <c r="F33" s="37"/>
    </row>
    <row r="34" spans="2:6" ht="13" x14ac:dyDescent="0.15">
      <c r="B34" s="41"/>
      <c r="C34" s="40"/>
      <c r="D34" s="36"/>
      <c r="E34" s="36"/>
      <c r="F34" s="37"/>
    </row>
    <row r="35" spans="2:6" ht="13" x14ac:dyDescent="0.15">
      <c r="B35" s="41"/>
      <c r="C35" s="40"/>
      <c r="D35" s="36"/>
      <c r="E35" s="36"/>
      <c r="F35" s="37"/>
    </row>
    <row r="36" spans="2:6" ht="13" x14ac:dyDescent="0.15">
      <c r="B36" s="41"/>
      <c r="C36" s="40"/>
      <c r="D36" s="36"/>
      <c r="E36" s="36"/>
      <c r="F36" s="37"/>
    </row>
    <row r="37" spans="2:6" ht="13" x14ac:dyDescent="0.15">
      <c r="B37" s="41"/>
      <c r="C37" s="40"/>
      <c r="D37" s="36"/>
      <c r="E37" s="36"/>
      <c r="F37" s="37"/>
    </row>
    <row r="38" spans="2:6" ht="13" x14ac:dyDescent="0.15">
      <c r="B38" s="41"/>
      <c r="C38" s="40"/>
      <c r="D38" s="36"/>
      <c r="E38" s="36"/>
      <c r="F38" s="37"/>
    </row>
    <row r="39" spans="2:6" ht="13" x14ac:dyDescent="0.15">
      <c r="B39" s="41"/>
      <c r="C39" s="40"/>
      <c r="D39" s="36"/>
      <c r="E39" s="36"/>
      <c r="F39" s="37"/>
    </row>
    <row r="40" spans="2:6" ht="13" x14ac:dyDescent="0.15">
      <c r="B40" s="41"/>
      <c r="C40" s="40"/>
      <c r="D40" s="36"/>
      <c r="E40" s="36"/>
      <c r="F40" s="37"/>
    </row>
    <row r="41" spans="2:6" ht="13" x14ac:dyDescent="0.15">
      <c r="B41" s="41"/>
      <c r="C41" s="40"/>
      <c r="D41" s="36"/>
      <c r="E41" s="36"/>
      <c r="F41" s="37"/>
    </row>
    <row r="42" spans="2:6" ht="13" x14ac:dyDescent="0.15">
      <c r="B42" s="41"/>
      <c r="C42" s="40"/>
      <c r="D42" s="36"/>
      <c r="E42" s="36"/>
      <c r="F42" s="37"/>
    </row>
    <row r="43" spans="2:6" ht="13" x14ac:dyDescent="0.15">
      <c r="B43" s="41"/>
      <c r="C43" s="40"/>
      <c r="D43" s="36"/>
      <c r="E43" s="36"/>
      <c r="F43" s="37"/>
    </row>
    <row r="44" spans="2:6" ht="13" x14ac:dyDescent="0.15">
      <c r="B44" s="41"/>
      <c r="C44" s="40"/>
      <c r="D44" s="36"/>
      <c r="E44" s="36"/>
      <c r="F44" s="37"/>
    </row>
    <row r="45" spans="2:6" ht="13" x14ac:dyDescent="0.15">
      <c r="B45" s="41"/>
      <c r="C45" s="40"/>
      <c r="D45" s="36"/>
      <c r="E45" s="36"/>
      <c r="F45" s="37"/>
    </row>
    <row r="46" spans="2:6" ht="13" x14ac:dyDescent="0.15">
      <c r="B46" s="41"/>
      <c r="C46" s="40"/>
      <c r="D46" s="36"/>
      <c r="E46" s="36"/>
      <c r="F46" s="37"/>
    </row>
    <row r="47" spans="2:6" ht="13" x14ac:dyDescent="0.15">
      <c r="B47" s="41"/>
      <c r="C47" s="40"/>
      <c r="D47" s="36"/>
      <c r="E47" s="36"/>
      <c r="F47" s="37"/>
    </row>
    <row r="48" spans="2:6" ht="13" x14ac:dyDescent="0.15">
      <c r="B48" s="41"/>
      <c r="C48" s="40"/>
      <c r="D48" s="36"/>
      <c r="E48" s="36"/>
      <c r="F48" s="37"/>
    </row>
    <row r="49" spans="2:6" ht="13" x14ac:dyDescent="0.15">
      <c r="B49" s="41"/>
      <c r="C49" s="40"/>
      <c r="D49" s="36"/>
      <c r="E49" s="36"/>
      <c r="F49" s="37"/>
    </row>
    <row r="50" spans="2:6" ht="13" x14ac:dyDescent="0.15">
      <c r="B50" s="41"/>
      <c r="C50" s="40"/>
      <c r="D50" s="36"/>
      <c r="E50" s="36"/>
      <c r="F50" s="37"/>
    </row>
    <row r="51" spans="2:6" ht="13" x14ac:dyDescent="0.15">
      <c r="B51" s="41"/>
      <c r="C51" s="40"/>
      <c r="D51" s="36"/>
      <c r="E51" s="36"/>
      <c r="F51" s="37"/>
    </row>
    <row r="52" spans="2:6" ht="13" x14ac:dyDescent="0.15">
      <c r="B52" s="41"/>
      <c r="C52" s="40"/>
      <c r="D52" s="36"/>
      <c r="E52" s="36"/>
      <c r="F52" s="37"/>
    </row>
    <row r="53" spans="2:6" ht="13" x14ac:dyDescent="0.15">
      <c r="B53" s="41"/>
      <c r="C53" s="40"/>
      <c r="D53" s="36"/>
      <c r="E53" s="36"/>
      <c r="F53" s="37"/>
    </row>
    <row r="54" spans="2:6" ht="13" x14ac:dyDescent="0.15">
      <c r="B54" s="41"/>
      <c r="C54" s="40"/>
      <c r="D54" s="36"/>
      <c r="E54" s="36"/>
      <c r="F54" s="37"/>
    </row>
    <row r="55" spans="2:6" ht="13" x14ac:dyDescent="0.15">
      <c r="B55" s="41"/>
      <c r="C55" s="40"/>
      <c r="D55" s="36"/>
      <c r="E55" s="36"/>
      <c r="F55" s="37"/>
    </row>
    <row r="56" spans="2:6" ht="13" x14ac:dyDescent="0.15">
      <c r="B56" s="41"/>
      <c r="C56" s="40"/>
      <c r="D56" s="36"/>
      <c r="E56" s="36"/>
      <c r="F56" s="37"/>
    </row>
    <row r="57" spans="2:6" ht="13" x14ac:dyDescent="0.15">
      <c r="B57" s="41"/>
      <c r="C57" s="40"/>
      <c r="D57" s="36"/>
      <c r="E57" s="36"/>
      <c r="F57" s="37"/>
    </row>
    <row r="58" spans="2:6" ht="13" x14ac:dyDescent="0.15">
      <c r="B58" s="41"/>
      <c r="C58" s="40"/>
      <c r="D58" s="36"/>
      <c r="E58" s="36"/>
      <c r="F58" s="37"/>
    </row>
    <row r="59" spans="2:6" ht="13" x14ac:dyDescent="0.15">
      <c r="B59" s="41"/>
      <c r="C59" s="40"/>
      <c r="D59" s="36"/>
      <c r="E59" s="36"/>
      <c r="F59" s="37"/>
    </row>
    <row r="60" spans="2:6" ht="13" x14ac:dyDescent="0.15">
      <c r="B60" s="41"/>
      <c r="C60" s="40"/>
      <c r="D60" s="36"/>
      <c r="E60" s="36"/>
      <c r="F60" s="37"/>
    </row>
    <row r="61" spans="2:6" ht="13" x14ac:dyDescent="0.15">
      <c r="B61" s="41"/>
      <c r="C61" s="40"/>
      <c r="D61" s="36"/>
      <c r="E61" s="36"/>
      <c r="F61" s="37"/>
    </row>
    <row r="62" spans="2:6" ht="13" x14ac:dyDescent="0.15">
      <c r="B62" s="41"/>
      <c r="C62" s="40"/>
      <c r="D62" s="36"/>
      <c r="E62" s="36"/>
      <c r="F62" s="37"/>
    </row>
    <row r="63" spans="2:6" ht="13" x14ac:dyDescent="0.15">
      <c r="B63" s="41"/>
      <c r="C63" s="40"/>
      <c r="D63" s="36"/>
      <c r="E63" s="36"/>
      <c r="F63" s="37"/>
    </row>
    <row r="64" spans="2:6" ht="13" x14ac:dyDescent="0.15">
      <c r="B64" s="41"/>
      <c r="C64" s="40"/>
      <c r="D64" s="36"/>
      <c r="E64" s="36"/>
      <c r="F64" s="37"/>
    </row>
    <row r="65" spans="2:6" ht="13" x14ac:dyDescent="0.15">
      <c r="B65" s="41"/>
      <c r="C65" s="40"/>
      <c r="D65" s="36"/>
      <c r="E65" s="36"/>
      <c r="F65" s="37"/>
    </row>
    <row r="66" spans="2:6" ht="13" x14ac:dyDescent="0.15">
      <c r="B66" s="41"/>
      <c r="C66" s="40"/>
      <c r="D66" s="36"/>
      <c r="E66" s="36"/>
      <c r="F66" s="37"/>
    </row>
    <row r="67" spans="2:6" ht="13" x14ac:dyDescent="0.15">
      <c r="B67" s="41"/>
      <c r="C67" s="40"/>
      <c r="D67" s="36"/>
      <c r="E67" s="36"/>
      <c r="F67" s="37"/>
    </row>
    <row r="68" spans="2:6" ht="13" x14ac:dyDescent="0.15">
      <c r="B68" s="41"/>
      <c r="C68" s="40"/>
      <c r="D68" s="36"/>
      <c r="E68" s="36"/>
      <c r="F68" s="37"/>
    </row>
    <row r="69" spans="2:6" ht="13" x14ac:dyDescent="0.15">
      <c r="B69" s="41"/>
      <c r="C69" s="40"/>
      <c r="D69" s="36"/>
      <c r="E69" s="36"/>
      <c r="F69" s="37"/>
    </row>
    <row r="70" spans="2:6" ht="13" x14ac:dyDescent="0.15">
      <c r="B70" s="41"/>
      <c r="C70" s="40"/>
      <c r="D70" s="36"/>
      <c r="E70" s="36"/>
      <c r="F70" s="37"/>
    </row>
    <row r="71" spans="2:6" ht="13" x14ac:dyDescent="0.15">
      <c r="B71" s="41"/>
      <c r="C71" s="40"/>
      <c r="D71" s="36"/>
      <c r="E71" s="36"/>
      <c r="F71" s="37"/>
    </row>
    <row r="72" spans="2:6" ht="13" x14ac:dyDescent="0.15">
      <c r="B72" s="41"/>
      <c r="C72" s="40"/>
      <c r="D72" s="36"/>
      <c r="E72" s="36"/>
      <c r="F72" s="37"/>
    </row>
    <row r="73" spans="2:6" ht="13" x14ac:dyDescent="0.15">
      <c r="B73" s="41"/>
      <c r="C73" s="40"/>
      <c r="D73" s="36"/>
      <c r="E73" s="36"/>
      <c r="F73" s="37"/>
    </row>
    <row r="74" spans="2:6" ht="13" x14ac:dyDescent="0.15">
      <c r="B74" s="41"/>
      <c r="C74" s="40"/>
      <c r="D74" s="36"/>
      <c r="E74" s="36"/>
      <c r="F74" s="37"/>
    </row>
    <row r="75" spans="2:6" ht="13" x14ac:dyDescent="0.15">
      <c r="B75" s="41"/>
      <c r="C75" s="40"/>
      <c r="D75" s="36"/>
      <c r="E75" s="36"/>
      <c r="F75" s="37"/>
    </row>
    <row r="76" spans="2:6" ht="13" x14ac:dyDescent="0.15">
      <c r="B76" s="41"/>
      <c r="C76" s="40"/>
      <c r="D76" s="36"/>
      <c r="E76" s="36"/>
      <c r="F76" s="37"/>
    </row>
    <row r="77" spans="2:6" ht="13" x14ac:dyDescent="0.15">
      <c r="B77" s="41"/>
      <c r="C77" s="40"/>
      <c r="D77" s="36"/>
      <c r="E77" s="36"/>
      <c r="F77" s="37"/>
    </row>
    <row r="78" spans="2:6" ht="13" x14ac:dyDescent="0.15">
      <c r="B78" s="41"/>
      <c r="C78" s="40"/>
      <c r="D78" s="36"/>
      <c r="E78" s="36"/>
      <c r="F78" s="37"/>
    </row>
    <row r="79" spans="2:6" ht="13" x14ac:dyDescent="0.15">
      <c r="B79" s="41"/>
      <c r="C79" s="40"/>
      <c r="D79" s="36"/>
      <c r="E79" s="36"/>
      <c r="F79" s="37"/>
    </row>
    <row r="80" spans="2:6" ht="13" x14ac:dyDescent="0.15">
      <c r="B80" s="41"/>
      <c r="C80" s="40"/>
      <c r="D80" s="36"/>
      <c r="E80" s="36"/>
      <c r="F80" s="37"/>
    </row>
    <row r="81" spans="2:6" ht="13" x14ac:dyDescent="0.15">
      <c r="B81" s="41"/>
      <c r="C81" s="40"/>
      <c r="D81" s="36"/>
      <c r="E81" s="36"/>
      <c r="F81" s="37"/>
    </row>
    <row r="82" spans="2:6" ht="13" x14ac:dyDescent="0.15">
      <c r="B82" s="41"/>
      <c r="C82" s="40"/>
      <c r="D82" s="36"/>
      <c r="E82" s="36"/>
      <c r="F82" s="37"/>
    </row>
    <row r="83" spans="2:6" ht="13" x14ac:dyDescent="0.15">
      <c r="B83" s="41"/>
      <c r="C83" s="40"/>
      <c r="D83" s="36"/>
      <c r="E83" s="36"/>
      <c r="F83" s="37"/>
    </row>
    <row r="84" spans="2:6" ht="13" x14ac:dyDescent="0.15">
      <c r="B84" s="41"/>
      <c r="C84" s="40"/>
      <c r="D84" s="36"/>
      <c r="E84" s="36"/>
      <c r="F84" s="37"/>
    </row>
    <row r="85" spans="2:6" ht="13" x14ac:dyDescent="0.15">
      <c r="B85" s="41"/>
      <c r="C85" s="40"/>
      <c r="D85" s="36"/>
      <c r="E85" s="36"/>
      <c r="F85" s="37"/>
    </row>
    <row r="86" spans="2:6" ht="13" x14ac:dyDescent="0.15">
      <c r="B86" s="41"/>
      <c r="C86" s="40"/>
      <c r="D86" s="36"/>
      <c r="E86" s="36"/>
      <c r="F86" s="37"/>
    </row>
    <row r="87" spans="2:6" ht="13" x14ac:dyDescent="0.15">
      <c r="B87" s="41"/>
      <c r="C87" s="40"/>
      <c r="D87" s="36"/>
      <c r="E87" s="36"/>
      <c r="F87" s="37"/>
    </row>
    <row r="88" spans="2:6" ht="13" x14ac:dyDescent="0.15">
      <c r="B88" s="41"/>
      <c r="C88" s="40"/>
      <c r="D88" s="36"/>
      <c r="E88" s="36"/>
      <c r="F88" s="37"/>
    </row>
    <row r="89" spans="2:6" ht="13" x14ac:dyDescent="0.15">
      <c r="B89" s="41"/>
      <c r="C89" s="40"/>
      <c r="D89" s="36"/>
      <c r="E89" s="36"/>
      <c r="F89" s="37"/>
    </row>
    <row r="90" spans="2:6" ht="13" x14ac:dyDescent="0.15">
      <c r="B90" s="41"/>
      <c r="C90" s="40"/>
      <c r="D90" s="36"/>
      <c r="E90" s="36"/>
      <c r="F90" s="37"/>
    </row>
    <row r="91" spans="2:6" ht="13" x14ac:dyDescent="0.15">
      <c r="B91" s="41"/>
      <c r="C91" s="40"/>
      <c r="D91" s="36"/>
      <c r="E91" s="36"/>
      <c r="F91" s="37"/>
    </row>
    <row r="92" spans="2:6" ht="13" x14ac:dyDescent="0.15">
      <c r="B92" s="41"/>
      <c r="C92" s="40"/>
      <c r="D92" s="36"/>
      <c r="E92" s="36"/>
      <c r="F92" s="37"/>
    </row>
    <row r="93" spans="2:6" ht="13" x14ac:dyDescent="0.15">
      <c r="B93" s="41"/>
      <c r="C93" s="40"/>
      <c r="D93" s="36"/>
      <c r="E93" s="36"/>
      <c r="F93" s="37"/>
    </row>
    <row r="94" spans="2:6" ht="13" x14ac:dyDescent="0.15">
      <c r="B94" s="41"/>
      <c r="C94" s="40"/>
      <c r="D94" s="36"/>
      <c r="E94" s="36"/>
      <c r="F94" s="37"/>
    </row>
    <row r="95" spans="2:6" ht="13" x14ac:dyDescent="0.15">
      <c r="B95" s="41"/>
      <c r="C95" s="40"/>
      <c r="D95" s="36"/>
      <c r="E95" s="36"/>
      <c r="F95" s="37"/>
    </row>
    <row r="96" spans="2:6" ht="13" x14ac:dyDescent="0.15">
      <c r="B96" s="41"/>
      <c r="C96" s="40"/>
      <c r="D96" s="36"/>
      <c r="E96" s="36"/>
      <c r="F96" s="37"/>
    </row>
    <row r="97" spans="2:6" ht="13" x14ac:dyDescent="0.15">
      <c r="B97" s="41"/>
      <c r="C97" s="40"/>
      <c r="D97" s="36"/>
      <c r="E97" s="36"/>
      <c r="F97" s="37"/>
    </row>
    <row r="98" spans="2:6" ht="13" x14ac:dyDescent="0.15">
      <c r="B98" s="41"/>
      <c r="C98" s="40"/>
      <c r="D98" s="36"/>
      <c r="E98" s="36"/>
      <c r="F98" s="37"/>
    </row>
    <row r="99" spans="2:6" ht="13" x14ac:dyDescent="0.15">
      <c r="B99" s="41"/>
      <c r="C99" s="40"/>
      <c r="D99" s="36"/>
      <c r="E99" s="36"/>
      <c r="F99" s="37"/>
    </row>
    <row r="100" spans="2:6" ht="13" x14ac:dyDescent="0.15">
      <c r="B100" s="41"/>
      <c r="C100" s="40"/>
      <c r="D100" s="36"/>
      <c r="E100" s="36"/>
      <c r="F100" s="37"/>
    </row>
    <row r="101" spans="2:6" ht="13" x14ac:dyDescent="0.15">
      <c r="B101" s="41"/>
      <c r="C101" s="40"/>
      <c r="D101" s="36"/>
      <c r="E101" s="36"/>
      <c r="F101" s="37"/>
    </row>
    <row r="102" spans="2:6" ht="13" x14ac:dyDescent="0.15">
      <c r="B102" s="41"/>
      <c r="C102" s="40"/>
      <c r="D102" s="36"/>
      <c r="E102" s="36"/>
      <c r="F102" s="37"/>
    </row>
    <row r="103" spans="2:6" ht="13" x14ac:dyDescent="0.15">
      <c r="B103" s="41"/>
      <c r="C103" s="40"/>
      <c r="D103" s="36"/>
      <c r="E103" s="36"/>
      <c r="F103" s="37"/>
    </row>
    <row r="104" spans="2:6" ht="13" x14ac:dyDescent="0.15">
      <c r="B104" s="41"/>
      <c r="C104" s="40"/>
      <c r="D104" s="36"/>
      <c r="E104" s="36"/>
      <c r="F104" s="37"/>
    </row>
    <row r="105" spans="2:6" ht="13" x14ac:dyDescent="0.15">
      <c r="B105" s="41"/>
      <c r="C105" s="40"/>
      <c r="D105" s="36"/>
      <c r="E105" s="36"/>
      <c r="F105" s="37"/>
    </row>
    <row r="106" spans="2:6" ht="13" x14ac:dyDescent="0.15">
      <c r="B106" s="41"/>
      <c r="C106" s="40"/>
      <c r="D106" s="36"/>
      <c r="E106" s="36"/>
      <c r="F106" s="37"/>
    </row>
    <row r="107" spans="2:6" ht="13" x14ac:dyDescent="0.15">
      <c r="B107" s="41"/>
      <c r="C107" s="40"/>
      <c r="D107" s="36"/>
      <c r="E107" s="36"/>
      <c r="F107" s="37"/>
    </row>
    <row r="108" spans="2:6" ht="13" x14ac:dyDescent="0.15">
      <c r="B108" s="41"/>
      <c r="C108" s="40"/>
      <c r="D108" s="36"/>
      <c r="E108" s="36"/>
      <c r="F108" s="37"/>
    </row>
    <row r="109" spans="2:6" ht="13" x14ac:dyDescent="0.15">
      <c r="B109" s="41"/>
      <c r="C109" s="40"/>
      <c r="D109" s="36"/>
      <c r="E109" s="36"/>
      <c r="F109" s="37"/>
    </row>
    <row r="110" spans="2:6" ht="13" x14ac:dyDescent="0.15">
      <c r="B110" s="41"/>
      <c r="C110" s="40"/>
      <c r="D110" s="36"/>
      <c r="E110" s="36"/>
      <c r="F110" s="37"/>
    </row>
    <row r="111" spans="2:6" ht="13" x14ac:dyDescent="0.15">
      <c r="B111" s="41"/>
      <c r="C111" s="40"/>
      <c r="D111" s="36"/>
      <c r="E111" s="36"/>
      <c r="F111" s="37"/>
    </row>
    <row r="112" spans="2:6" ht="13" x14ac:dyDescent="0.15">
      <c r="B112" s="41"/>
      <c r="C112" s="40"/>
      <c r="D112" s="36"/>
      <c r="E112" s="36"/>
      <c r="F112" s="37"/>
    </row>
    <row r="113" spans="2:6" ht="13" x14ac:dyDescent="0.15">
      <c r="B113" s="41"/>
      <c r="C113" s="40"/>
      <c r="D113" s="36"/>
      <c r="E113" s="36"/>
      <c r="F113" s="37"/>
    </row>
    <row r="114" spans="2:6" ht="13" x14ac:dyDescent="0.15">
      <c r="B114" s="41"/>
      <c r="C114" s="40"/>
      <c r="D114" s="36"/>
      <c r="E114" s="36"/>
      <c r="F114" s="37"/>
    </row>
    <row r="115" spans="2:6" ht="13" x14ac:dyDescent="0.15">
      <c r="B115" s="41"/>
      <c r="C115" s="40"/>
      <c r="D115" s="36"/>
      <c r="E115" s="36"/>
      <c r="F115" s="37"/>
    </row>
    <row r="116" spans="2:6" ht="13" x14ac:dyDescent="0.15">
      <c r="B116" s="41"/>
      <c r="C116" s="40"/>
      <c r="D116" s="36"/>
      <c r="E116" s="36"/>
      <c r="F116" s="37"/>
    </row>
    <row r="117" spans="2:6" ht="13" x14ac:dyDescent="0.15">
      <c r="B117" s="41"/>
      <c r="C117" s="40"/>
      <c r="D117" s="36"/>
      <c r="E117" s="36"/>
      <c r="F117" s="37"/>
    </row>
    <row r="118" spans="2:6" ht="13" x14ac:dyDescent="0.15">
      <c r="B118" s="41"/>
      <c r="C118" s="40"/>
      <c r="D118" s="36"/>
      <c r="E118" s="36"/>
      <c r="F118" s="37"/>
    </row>
    <row r="119" spans="2:6" ht="13" x14ac:dyDescent="0.15">
      <c r="B119" s="41"/>
      <c r="C119" s="40"/>
      <c r="D119" s="36"/>
      <c r="E119" s="36"/>
      <c r="F119" s="37"/>
    </row>
    <row r="120" spans="2:6" ht="13" x14ac:dyDescent="0.15">
      <c r="B120" s="41"/>
      <c r="C120" s="40"/>
      <c r="D120" s="36"/>
      <c r="E120" s="36"/>
      <c r="F120" s="37"/>
    </row>
    <row r="121" spans="2:6" ht="13" x14ac:dyDescent="0.15">
      <c r="B121" s="41"/>
      <c r="C121" s="40"/>
      <c r="D121" s="36"/>
      <c r="E121" s="36"/>
      <c r="F121" s="37"/>
    </row>
    <row r="122" spans="2:6" ht="13" x14ac:dyDescent="0.15">
      <c r="B122" s="41"/>
      <c r="C122" s="40"/>
      <c r="D122" s="36"/>
      <c r="E122" s="36"/>
      <c r="F122" s="37"/>
    </row>
    <row r="123" spans="2:6" ht="13" x14ac:dyDescent="0.15">
      <c r="B123" s="41"/>
      <c r="C123" s="40"/>
      <c r="D123" s="36"/>
      <c r="E123" s="36"/>
      <c r="F123" s="37"/>
    </row>
    <row r="124" spans="2:6" ht="13" x14ac:dyDescent="0.15">
      <c r="B124" s="41"/>
      <c r="C124" s="40"/>
      <c r="D124" s="36"/>
      <c r="E124" s="36"/>
      <c r="F124" s="37"/>
    </row>
    <row r="125" spans="2:6" ht="13" x14ac:dyDescent="0.15">
      <c r="B125" s="41"/>
      <c r="C125" s="40"/>
      <c r="D125" s="36"/>
      <c r="E125" s="36"/>
      <c r="F125" s="37"/>
    </row>
    <row r="126" spans="2:6" ht="13" x14ac:dyDescent="0.15">
      <c r="B126" s="41"/>
      <c r="C126" s="40"/>
      <c r="D126" s="36"/>
      <c r="E126" s="36"/>
      <c r="F126" s="37"/>
    </row>
    <row r="127" spans="2:6" ht="13" x14ac:dyDescent="0.15">
      <c r="B127" s="41"/>
      <c r="C127" s="40"/>
      <c r="D127" s="36"/>
      <c r="E127" s="36"/>
      <c r="F127" s="37"/>
    </row>
    <row r="128" spans="2:6" ht="13" x14ac:dyDescent="0.15">
      <c r="B128" s="41"/>
      <c r="C128" s="40"/>
      <c r="D128" s="36"/>
      <c r="E128" s="36"/>
      <c r="F128" s="37"/>
    </row>
    <row r="129" spans="2:6" ht="13" x14ac:dyDescent="0.15">
      <c r="B129" s="41"/>
      <c r="C129" s="40"/>
      <c r="D129" s="36"/>
      <c r="E129" s="36"/>
      <c r="F129" s="37"/>
    </row>
    <row r="130" spans="2:6" ht="13" x14ac:dyDescent="0.15">
      <c r="B130" s="41"/>
      <c r="C130" s="40"/>
      <c r="D130" s="36"/>
      <c r="E130" s="36"/>
      <c r="F130" s="37"/>
    </row>
    <row r="131" spans="2:6" ht="13" x14ac:dyDescent="0.15">
      <c r="B131" s="41"/>
      <c r="C131" s="40"/>
      <c r="D131" s="36"/>
      <c r="E131" s="36"/>
      <c r="F131" s="37"/>
    </row>
    <row r="132" spans="2:6" ht="13" x14ac:dyDescent="0.15">
      <c r="B132" s="41"/>
      <c r="C132" s="40"/>
      <c r="D132" s="36"/>
      <c r="E132" s="36"/>
      <c r="F132" s="37"/>
    </row>
    <row r="133" spans="2:6" ht="13" x14ac:dyDescent="0.15">
      <c r="B133" s="41"/>
      <c r="C133" s="40"/>
      <c r="D133" s="36"/>
      <c r="E133" s="36"/>
      <c r="F133" s="37"/>
    </row>
    <row r="134" spans="2:6" ht="13" x14ac:dyDescent="0.15">
      <c r="B134" s="41"/>
      <c r="C134" s="40"/>
      <c r="D134" s="36"/>
      <c r="E134" s="36"/>
      <c r="F134" s="37"/>
    </row>
    <row r="135" spans="2:6" ht="13" x14ac:dyDescent="0.15">
      <c r="B135" s="41"/>
      <c r="C135" s="40"/>
      <c r="D135" s="36"/>
      <c r="E135" s="36"/>
      <c r="F135" s="37"/>
    </row>
    <row r="136" spans="2:6" ht="13" x14ac:dyDescent="0.15">
      <c r="B136" s="41"/>
      <c r="C136" s="40"/>
      <c r="D136" s="36"/>
      <c r="E136" s="36"/>
      <c r="F136" s="37"/>
    </row>
    <row r="137" spans="2:6" ht="13" x14ac:dyDescent="0.15">
      <c r="B137" s="41"/>
      <c r="C137" s="40"/>
      <c r="D137" s="36"/>
      <c r="E137" s="36"/>
      <c r="F137" s="37"/>
    </row>
    <row r="138" spans="2:6" ht="13" x14ac:dyDescent="0.15">
      <c r="B138" s="41"/>
      <c r="C138" s="40"/>
      <c r="D138" s="36"/>
      <c r="E138" s="36"/>
      <c r="F138" s="37"/>
    </row>
    <row r="139" spans="2:6" ht="13" x14ac:dyDescent="0.15">
      <c r="B139" s="41"/>
      <c r="C139" s="40"/>
      <c r="D139" s="36"/>
      <c r="E139" s="36"/>
      <c r="F139" s="37"/>
    </row>
    <row r="140" spans="2:6" ht="13" x14ac:dyDescent="0.15">
      <c r="B140" s="41"/>
      <c r="C140" s="40"/>
      <c r="D140" s="36"/>
      <c r="E140" s="36"/>
      <c r="F140" s="37"/>
    </row>
    <row r="141" spans="2:6" ht="13" x14ac:dyDescent="0.15">
      <c r="B141" s="41"/>
      <c r="C141" s="40"/>
      <c r="D141" s="36"/>
      <c r="E141" s="36"/>
      <c r="F141" s="37"/>
    </row>
    <row r="142" spans="2:6" ht="13" x14ac:dyDescent="0.15">
      <c r="B142" s="41"/>
      <c r="C142" s="40"/>
      <c r="D142" s="36"/>
      <c r="E142" s="36"/>
      <c r="F142" s="37"/>
    </row>
    <row r="143" spans="2:6" ht="13" x14ac:dyDescent="0.15">
      <c r="B143" s="41"/>
      <c r="C143" s="40"/>
      <c r="D143" s="36"/>
      <c r="E143" s="36"/>
      <c r="F143" s="37"/>
    </row>
    <row r="144" spans="2:6" ht="13" x14ac:dyDescent="0.15">
      <c r="B144" s="41"/>
      <c r="C144" s="40"/>
      <c r="D144" s="36"/>
      <c r="E144" s="36"/>
      <c r="F144" s="37"/>
    </row>
    <row r="145" spans="2:6" ht="13" x14ac:dyDescent="0.15">
      <c r="B145" s="41"/>
      <c r="C145" s="40"/>
      <c r="D145" s="36"/>
      <c r="E145" s="36"/>
      <c r="F145" s="37"/>
    </row>
    <row r="146" spans="2:6" ht="13" x14ac:dyDescent="0.15">
      <c r="B146" s="41"/>
      <c r="C146" s="40"/>
      <c r="D146" s="36"/>
      <c r="E146" s="36"/>
      <c r="F146" s="37"/>
    </row>
    <row r="147" spans="2:6" ht="13" x14ac:dyDescent="0.15">
      <c r="B147" s="41"/>
      <c r="C147" s="40"/>
      <c r="D147" s="36"/>
      <c r="E147" s="36"/>
      <c r="F147" s="37"/>
    </row>
    <row r="148" spans="2:6" ht="13" x14ac:dyDescent="0.15">
      <c r="B148" s="41"/>
      <c r="C148" s="40"/>
      <c r="D148" s="36"/>
      <c r="E148" s="36"/>
      <c r="F148" s="37"/>
    </row>
    <row r="149" spans="2:6" ht="13" x14ac:dyDescent="0.15">
      <c r="B149" s="41"/>
      <c r="C149" s="40"/>
      <c r="D149" s="36"/>
      <c r="E149" s="36"/>
      <c r="F149" s="37"/>
    </row>
    <row r="150" spans="2:6" ht="13" x14ac:dyDescent="0.15">
      <c r="B150" s="41"/>
      <c r="C150" s="40"/>
      <c r="D150" s="36"/>
      <c r="E150" s="36"/>
      <c r="F150" s="37"/>
    </row>
    <row r="151" spans="2:6" ht="13" x14ac:dyDescent="0.15">
      <c r="B151" s="41"/>
      <c r="C151" s="40"/>
      <c r="D151" s="36"/>
      <c r="E151" s="36"/>
      <c r="F151" s="37"/>
    </row>
    <row r="152" spans="2:6" ht="13" x14ac:dyDescent="0.15">
      <c r="B152" s="41"/>
      <c r="C152" s="40"/>
      <c r="D152" s="36"/>
      <c r="E152" s="36"/>
      <c r="F152" s="37"/>
    </row>
    <row r="153" spans="2:6" ht="13" x14ac:dyDescent="0.15">
      <c r="B153" s="41"/>
      <c r="C153" s="40"/>
      <c r="D153" s="36"/>
      <c r="E153" s="36"/>
      <c r="F153" s="37"/>
    </row>
    <row r="154" spans="2:6" ht="13" x14ac:dyDescent="0.15">
      <c r="B154" s="41"/>
      <c r="C154" s="40"/>
      <c r="D154" s="36"/>
      <c r="E154" s="36"/>
      <c r="F154" s="37"/>
    </row>
    <row r="155" spans="2:6" ht="13" x14ac:dyDescent="0.15">
      <c r="B155" s="41"/>
      <c r="C155" s="40"/>
      <c r="D155" s="36"/>
      <c r="E155" s="36"/>
      <c r="F155" s="37"/>
    </row>
    <row r="156" spans="2:6" ht="13" x14ac:dyDescent="0.15">
      <c r="B156" s="41"/>
      <c r="C156" s="40"/>
      <c r="D156" s="36"/>
      <c r="E156" s="36"/>
      <c r="F156" s="37"/>
    </row>
    <row r="157" spans="2:6" ht="13" x14ac:dyDescent="0.15">
      <c r="B157" s="41"/>
      <c r="C157" s="40"/>
      <c r="D157" s="36"/>
      <c r="E157" s="36"/>
      <c r="F157" s="37"/>
    </row>
    <row r="158" spans="2:6" ht="13" x14ac:dyDescent="0.15">
      <c r="B158" s="41"/>
      <c r="C158" s="40"/>
      <c r="D158" s="36"/>
      <c r="E158" s="36"/>
      <c r="F158" s="37"/>
    </row>
    <row r="159" spans="2:6" ht="13" x14ac:dyDescent="0.15">
      <c r="B159" s="41"/>
      <c r="C159" s="40"/>
      <c r="D159" s="36"/>
      <c r="E159" s="36"/>
      <c r="F159" s="37"/>
    </row>
    <row r="160" spans="2:6" ht="13" x14ac:dyDescent="0.15">
      <c r="B160" s="41"/>
      <c r="C160" s="40"/>
      <c r="D160" s="36"/>
      <c r="E160" s="36"/>
      <c r="F160" s="37"/>
    </row>
    <row r="161" spans="2:6" ht="13" x14ac:dyDescent="0.15">
      <c r="B161" s="41"/>
      <c r="C161" s="40"/>
      <c r="D161" s="36"/>
      <c r="E161" s="36"/>
      <c r="F161" s="37"/>
    </row>
    <row r="162" spans="2:6" ht="13" x14ac:dyDescent="0.15">
      <c r="B162" s="41"/>
      <c r="C162" s="40"/>
      <c r="D162" s="36"/>
      <c r="E162" s="36"/>
      <c r="F162" s="37"/>
    </row>
    <row r="163" spans="2:6" ht="13" x14ac:dyDescent="0.15">
      <c r="B163" s="41"/>
      <c r="C163" s="40"/>
      <c r="D163" s="36"/>
      <c r="E163" s="36"/>
      <c r="F163" s="37"/>
    </row>
    <row r="164" spans="2:6" ht="13" x14ac:dyDescent="0.15">
      <c r="B164" s="41"/>
      <c r="C164" s="40"/>
      <c r="D164" s="36"/>
      <c r="E164" s="36"/>
      <c r="F164" s="37"/>
    </row>
    <row r="165" spans="2:6" ht="13" x14ac:dyDescent="0.15">
      <c r="B165" s="41"/>
      <c r="C165" s="40"/>
      <c r="D165" s="36"/>
      <c r="E165" s="36"/>
      <c r="F165" s="37"/>
    </row>
    <row r="166" spans="2:6" ht="13" x14ac:dyDescent="0.15">
      <c r="B166" s="41"/>
      <c r="C166" s="40"/>
      <c r="D166" s="36"/>
      <c r="E166" s="36"/>
      <c r="F166" s="37"/>
    </row>
    <row r="167" spans="2:6" ht="13" x14ac:dyDescent="0.15">
      <c r="B167" s="41"/>
      <c r="C167" s="40"/>
      <c r="D167" s="36"/>
      <c r="E167" s="36"/>
      <c r="F167" s="37"/>
    </row>
    <row r="168" spans="2:6" ht="13" x14ac:dyDescent="0.15">
      <c r="B168" s="41"/>
      <c r="C168" s="40"/>
      <c r="D168" s="36"/>
      <c r="E168" s="36"/>
      <c r="F168" s="37"/>
    </row>
    <row r="169" spans="2:6" ht="13" x14ac:dyDescent="0.15">
      <c r="B169" s="41"/>
      <c r="C169" s="40"/>
      <c r="D169" s="36"/>
      <c r="E169" s="36"/>
      <c r="F169" s="37"/>
    </row>
    <row r="170" spans="2:6" ht="13" x14ac:dyDescent="0.15">
      <c r="B170" s="41"/>
      <c r="C170" s="40"/>
      <c r="D170" s="36"/>
      <c r="E170" s="36"/>
      <c r="F170" s="37"/>
    </row>
    <row r="171" spans="2:6" ht="13" x14ac:dyDescent="0.15">
      <c r="B171" s="41"/>
      <c r="C171" s="40"/>
      <c r="D171" s="36"/>
      <c r="E171" s="36"/>
      <c r="F171" s="37"/>
    </row>
    <row r="172" spans="2:6" ht="13" x14ac:dyDescent="0.15">
      <c r="B172" s="41"/>
      <c r="C172" s="40"/>
      <c r="D172" s="36"/>
      <c r="E172" s="36"/>
      <c r="F172" s="37"/>
    </row>
    <row r="173" spans="2:6" ht="13" x14ac:dyDescent="0.15">
      <c r="B173" s="41"/>
      <c r="C173" s="40"/>
      <c r="D173" s="36"/>
      <c r="E173" s="36"/>
      <c r="F173" s="37"/>
    </row>
    <row r="174" spans="2:6" ht="13" x14ac:dyDescent="0.15">
      <c r="B174" s="41"/>
      <c r="C174" s="40"/>
      <c r="D174" s="36"/>
      <c r="E174" s="36"/>
      <c r="F174" s="37"/>
    </row>
    <row r="175" spans="2:6" ht="13" x14ac:dyDescent="0.15">
      <c r="B175" s="41"/>
      <c r="C175" s="40"/>
      <c r="D175" s="36"/>
      <c r="E175" s="36"/>
      <c r="F175" s="37"/>
    </row>
    <row r="176" spans="2:6" ht="13" x14ac:dyDescent="0.15">
      <c r="B176" s="41"/>
      <c r="C176" s="40"/>
      <c r="D176" s="36"/>
      <c r="E176" s="36"/>
      <c r="F176" s="37"/>
    </row>
    <row r="177" spans="2:6" ht="13" x14ac:dyDescent="0.15">
      <c r="B177" s="41"/>
      <c r="C177" s="40"/>
      <c r="D177" s="36"/>
      <c r="E177" s="36"/>
      <c r="F177" s="37"/>
    </row>
    <row r="178" spans="2:6" ht="13" x14ac:dyDescent="0.15">
      <c r="B178" s="41"/>
      <c r="C178" s="40"/>
      <c r="D178" s="36"/>
      <c r="E178" s="36"/>
      <c r="F178" s="37"/>
    </row>
    <row r="179" spans="2:6" ht="13" x14ac:dyDescent="0.15">
      <c r="B179" s="41"/>
      <c r="C179" s="40"/>
      <c r="D179" s="36"/>
      <c r="E179" s="36"/>
      <c r="F179" s="37"/>
    </row>
    <row r="180" spans="2:6" ht="13" x14ac:dyDescent="0.15">
      <c r="B180" s="41"/>
      <c r="C180" s="40"/>
      <c r="D180" s="36"/>
      <c r="E180" s="36"/>
      <c r="F180" s="37"/>
    </row>
    <row r="181" spans="2:6" ht="13" x14ac:dyDescent="0.15">
      <c r="B181" s="41"/>
      <c r="C181" s="40"/>
      <c r="D181" s="36"/>
      <c r="E181" s="36"/>
      <c r="F181" s="37"/>
    </row>
    <row r="182" spans="2:6" ht="13" x14ac:dyDescent="0.15">
      <c r="B182" s="41"/>
      <c r="C182" s="40"/>
      <c r="D182" s="36"/>
      <c r="E182" s="36"/>
      <c r="F182" s="37"/>
    </row>
    <row r="183" spans="2:6" ht="13" x14ac:dyDescent="0.15">
      <c r="B183" s="41"/>
      <c r="C183" s="40"/>
      <c r="D183" s="36"/>
      <c r="E183" s="36"/>
      <c r="F183" s="37"/>
    </row>
    <row r="184" spans="2:6" ht="13" x14ac:dyDescent="0.15">
      <c r="B184" s="41"/>
      <c r="C184" s="40"/>
      <c r="D184" s="36"/>
      <c r="E184" s="36"/>
      <c r="F184" s="37"/>
    </row>
    <row r="185" spans="2:6" ht="13" x14ac:dyDescent="0.15">
      <c r="B185" s="41"/>
      <c r="C185" s="40"/>
      <c r="D185" s="36"/>
      <c r="E185" s="36"/>
      <c r="F185" s="37"/>
    </row>
    <row r="186" spans="2:6" ht="13" x14ac:dyDescent="0.15">
      <c r="B186" s="41"/>
      <c r="C186" s="40"/>
      <c r="D186" s="36"/>
      <c r="E186" s="36"/>
      <c r="F186" s="37"/>
    </row>
    <row r="187" spans="2:6" ht="13" x14ac:dyDescent="0.15">
      <c r="B187" s="41"/>
      <c r="C187" s="40"/>
      <c r="D187" s="36"/>
      <c r="E187" s="36"/>
      <c r="F187" s="37"/>
    </row>
    <row r="188" spans="2:6" ht="13" x14ac:dyDescent="0.15">
      <c r="B188" s="41"/>
      <c r="C188" s="40"/>
      <c r="D188" s="36"/>
      <c r="E188" s="36"/>
      <c r="F188" s="37"/>
    </row>
    <row r="189" spans="2:6" ht="13" x14ac:dyDescent="0.15">
      <c r="B189" s="41"/>
      <c r="C189" s="40"/>
      <c r="D189" s="36"/>
      <c r="E189" s="36"/>
      <c r="F189" s="37"/>
    </row>
    <row r="190" spans="2:6" ht="13" x14ac:dyDescent="0.15">
      <c r="B190" s="41"/>
      <c r="C190" s="40"/>
      <c r="D190" s="36"/>
      <c r="E190" s="36"/>
      <c r="F190" s="37"/>
    </row>
    <row r="191" spans="2:6" ht="13" x14ac:dyDescent="0.15">
      <c r="B191" s="41"/>
      <c r="C191" s="40"/>
      <c r="D191" s="36"/>
      <c r="E191" s="36"/>
      <c r="F191" s="37"/>
    </row>
    <row r="192" spans="2:6" ht="13" x14ac:dyDescent="0.15">
      <c r="B192" s="41"/>
      <c r="C192" s="40"/>
      <c r="D192" s="36"/>
      <c r="E192" s="36"/>
      <c r="F192" s="37"/>
    </row>
    <row r="193" spans="2:6" ht="13" x14ac:dyDescent="0.15">
      <c r="B193" s="41"/>
      <c r="C193" s="40"/>
      <c r="D193" s="36"/>
      <c r="E193" s="36"/>
      <c r="F193" s="37"/>
    </row>
    <row r="194" spans="2:6" ht="13" x14ac:dyDescent="0.15">
      <c r="B194" s="41"/>
      <c r="C194" s="40"/>
      <c r="D194" s="36"/>
      <c r="E194" s="36"/>
      <c r="F194" s="37"/>
    </row>
    <row r="195" spans="2:6" ht="13" x14ac:dyDescent="0.15">
      <c r="B195" s="41"/>
      <c r="C195" s="40"/>
      <c r="D195" s="36"/>
      <c r="E195" s="36"/>
      <c r="F195" s="37"/>
    </row>
    <row r="196" spans="2:6" ht="13" x14ac:dyDescent="0.15">
      <c r="B196" s="41"/>
      <c r="C196" s="40"/>
      <c r="D196" s="36"/>
      <c r="E196" s="36"/>
      <c r="F196" s="37"/>
    </row>
    <row r="197" spans="2:6" ht="13" x14ac:dyDescent="0.15">
      <c r="B197" s="41"/>
      <c r="C197" s="40"/>
      <c r="D197" s="36"/>
      <c r="E197" s="36"/>
      <c r="F197" s="37"/>
    </row>
    <row r="198" spans="2:6" ht="13" x14ac:dyDescent="0.15">
      <c r="B198" s="41"/>
      <c r="C198" s="40"/>
      <c r="D198" s="36"/>
      <c r="E198" s="36"/>
      <c r="F198" s="42"/>
    </row>
    <row r="199" spans="2:6" ht="13" x14ac:dyDescent="0.15">
      <c r="B199" s="41"/>
      <c r="C199" s="40"/>
      <c r="D199" s="36"/>
      <c r="E199" s="36"/>
      <c r="F199" s="42"/>
    </row>
    <row r="200" spans="2:6" ht="13" x14ac:dyDescent="0.15">
      <c r="B200" s="41"/>
      <c r="C200" s="40"/>
      <c r="D200" s="36"/>
      <c r="E200" s="36"/>
      <c r="F200" s="42"/>
    </row>
    <row r="201" spans="2:6" ht="13" x14ac:dyDescent="0.15">
      <c r="B201" s="41"/>
      <c r="C201" s="40"/>
      <c r="D201" s="36"/>
      <c r="E201" s="36"/>
      <c r="F201" s="42"/>
    </row>
    <row r="202" spans="2:6" ht="13" x14ac:dyDescent="0.15">
      <c r="B202" s="41"/>
      <c r="C202" s="40"/>
      <c r="D202" s="36"/>
      <c r="E202" s="36"/>
      <c r="F202" s="42"/>
    </row>
    <row r="203" spans="2:6" ht="13" x14ac:dyDescent="0.15">
      <c r="B203" s="41"/>
      <c r="C203" s="40"/>
      <c r="D203" s="36"/>
      <c r="E203" s="36"/>
      <c r="F203" s="42"/>
    </row>
    <row r="204" spans="2:6" ht="13" x14ac:dyDescent="0.15">
      <c r="B204" s="41"/>
      <c r="C204" s="40"/>
      <c r="D204" s="36"/>
      <c r="E204" s="36"/>
      <c r="F204" s="42"/>
    </row>
    <row r="205" spans="2:6" ht="13" x14ac:dyDescent="0.15">
      <c r="B205" s="41"/>
      <c r="C205" s="40"/>
      <c r="D205" s="36"/>
      <c r="E205" s="36"/>
      <c r="F205" s="42"/>
    </row>
    <row r="206" spans="2:6" ht="13" x14ac:dyDescent="0.15">
      <c r="B206" s="41"/>
      <c r="C206" s="40"/>
      <c r="D206" s="36"/>
      <c r="E206" s="36"/>
      <c r="F206" s="42"/>
    </row>
    <row r="207" spans="2:6" ht="13" x14ac:dyDescent="0.15">
      <c r="B207" s="41"/>
      <c r="C207" s="40"/>
      <c r="D207" s="36"/>
      <c r="E207" s="36"/>
      <c r="F207" s="42"/>
    </row>
    <row r="208" spans="2:6" ht="13" x14ac:dyDescent="0.15">
      <c r="B208" s="41"/>
      <c r="C208" s="40"/>
      <c r="D208" s="36"/>
      <c r="E208" s="36"/>
      <c r="F208" s="42"/>
    </row>
    <row r="209" spans="2:6" ht="13" x14ac:dyDescent="0.15">
      <c r="B209" s="41"/>
      <c r="C209" s="40"/>
      <c r="D209" s="36"/>
      <c r="E209" s="36"/>
      <c r="F209" s="42"/>
    </row>
    <row r="210" spans="2:6" ht="13" x14ac:dyDescent="0.15">
      <c r="B210" s="41"/>
      <c r="C210" s="40"/>
      <c r="D210" s="36"/>
      <c r="E210" s="36"/>
      <c r="F210" s="42"/>
    </row>
    <row r="211" spans="2:6" ht="13" x14ac:dyDescent="0.15">
      <c r="B211" s="41"/>
      <c r="C211" s="40"/>
      <c r="D211" s="36"/>
      <c r="E211" s="36"/>
      <c r="F211" s="42"/>
    </row>
    <row r="212" spans="2:6" ht="13" x14ac:dyDescent="0.15">
      <c r="B212" s="41"/>
      <c r="C212" s="40"/>
      <c r="D212" s="36"/>
      <c r="E212" s="36"/>
      <c r="F212" s="42"/>
    </row>
    <row r="213" spans="2:6" ht="13" x14ac:dyDescent="0.15">
      <c r="B213" s="41"/>
      <c r="C213" s="40"/>
      <c r="D213" s="36"/>
      <c r="E213" s="36"/>
      <c r="F213" s="42"/>
    </row>
    <row r="214" spans="2:6" ht="13" x14ac:dyDescent="0.15">
      <c r="B214" s="41"/>
      <c r="C214" s="40"/>
      <c r="D214" s="36"/>
      <c r="E214" s="36"/>
      <c r="F214" s="42"/>
    </row>
    <row r="215" spans="2:6" ht="13" x14ac:dyDescent="0.15">
      <c r="B215" s="41"/>
      <c r="C215" s="40"/>
      <c r="D215" s="36"/>
      <c r="E215" s="36"/>
      <c r="F215" s="42"/>
    </row>
    <row r="216" spans="2:6" ht="13" x14ac:dyDescent="0.15">
      <c r="B216" s="41"/>
      <c r="C216" s="40"/>
      <c r="D216" s="36"/>
      <c r="E216" s="36"/>
      <c r="F216" s="42"/>
    </row>
    <row r="217" spans="2:6" ht="13" x14ac:dyDescent="0.15">
      <c r="B217" s="41"/>
      <c r="C217" s="40"/>
      <c r="D217" s="36"/>
      <c r="E217" s="36"/>
      <c r="F217" s="42"/>
    </row>
    <row r="218" spans="2:6" ht="13" x14ac:dyDescent="0.15">
      <c r="B218" s="41"/>
      <c r="C218" s="40"/>
      <c r="D218" s="36"/>
      <c r="E218" s="36"/>
      <c r="F218" s="42"/>
    </row>
    <row r="219" spans="2:6" ht="13" x14ac:dyDescent="0.15">
      <c r="B219" s="41"/>
      <c r="C219" s="40"/>
      <c r="D219" s="36"/>
      <c r="E219" s="36"/>
      <c r="F219" s="42"/>
    </row>
    <row r="220" spans="2:6" ht="13" x14ac:dyDescent="0.15">
      <c r="B220" s="41"/>
      <c r="C220" s="40"/>
      <c r="D220" s="36"/>
      <c r="E220" s="36"/>
      <c r="F220" s="42"/>
    </row>
    <row r="221" spans="2:6" ht="13" x14ac:dyDescent="0.15">
      <c r="B221" s="41"/>
      <c r="C221" s="40"/>
      <c r="D221" s="36"/>
      <c r="E221" s="36"/>
      <c r="F221" s="42"/>
    </row>
    <row r="222" spans="2:6" ht="13" x14ac:dyDescent="0.15">
      <c r="B222" s="41"/>
      <c r="C222" s="40"/>
      <c r="D222" s="36"/>
      <c r="E222" s="36"/>
      <c r="F222" s="42"/>
    </row>
    <row r="223" spans="2:6" ht="13" x14ac:dyDescent="0.15">
      <c r="B223" s="41"/>
      <c r="C223" s="40"/>
      <c r="D223" s="36"/>
      <c r="E223" s="36"/>
      <c r="F223" s="42"/>
    </row>
    <row r="224" spans="2:6" ht="13" x14ac:dyDescent="0.15">
      <c r="B224" s="41"/>
      <c r="C224" s="40"/>
      <c r="D224" s="36"/>
      <c r="E224" s="36"/>
      <c r="F224" s="42"/>
    </row>
    <row r="225" spans="2:6" ht="13" x14ac:dyDescent="0.15">
      <c r="B225" s="41"/>
      <c r="C225" s="40"/>
      <c r="D225" s="36"/>
      <c r="E225" s="36"/>
      <c r="F225" s="42"/>
    </row>
    <row r="226" spans="2:6" ht="13" x14ac:dyDescent="0.15">
      <c r="B226" s="41"/>
      <c r="C226" s="40"/>
      <c r="D226" s="36"/>
      <c r="E226" s="36"/>
      <c r="F226" s="42"/>
    </row>
    <row r="227" spans="2:6" ht="13" x14ac:dyDescent="0.15">
      <c r="B227" s="41"/>
      <c r="C227" s="40"/>
      <c r="D227" s="36"/>
      <c r="E227" s="36"/>
      <c r="F227" s="42"/>
    </row>
    <row r="228" spans="2:6" ht="13" x14ac:dyDescent="0.15">
      <c r="B228" s="41"/>
      <c r="C228" s="40"/>
      <c r="D228" s="36"/>
      <c r="E228" s="36"/>
      <c r="F228" s="42"/>
    </row>
    <row r="229" spans="2:6" ht="13" x14ac:dyDescent="0.15">
      <c r="B229" s="41"/>
      <c r="C229" s="40"/>
      <c r="D229" s="36"/>
      <c r="E229" s="36"/>
      <c r="F229" s="42"/>
    </row>
    <row r="230" spans="2:6" ht="13" x14ac:dyDescent="0.15">
      <c r="B230" s="41"/>
      <c r="C230" s="40"/>
      <c r="D230" s="36"/>
      <c r="E230" s="36"/>
      <c r="F230" s="42"/>
    </row>
    <row r="231" spans="2:6" ht="13" x14ac:dyDescent="0.15">
      <c r="B231" s="41"/>
      <c r="C231" s="40"/>
      <c r="D231" s="36"/>
      <c r="E231" s="36"/>
      <c r="F231" s="42"/>
    </row>
    <row r="232" spans="2:6" ht="13" x14ac:dyDescent="0.15">
      <c r="B232" s="41"/>
      <c r="C232" s="40"/>
      <c r="D232" s="36"/>
      <c r="E232" s="36"/>
      <c r="F232" s="42"/>
    </row>
    <row r="233" spans="2:6" ht="13" x14ac:dyDescent="0.15">
      <c r="B233" s="41"/>
      <c r="C233" s="40"/>
      <c r="D233" s="36"/>
      <c r="E233" s="36"/>
      <c r="F233" s="42"/>
    </row>
    <row r="234" spans="2:6" ht="13" x14ac:dyDescent="0.15">
      <c r="B234" s="41"/>
      <c r="C234" s="40"/>
      <c r="D234" s="36"/>
      <c r="E234" s="36"/>
      <c r="F234" s="42"/>
    </row>
    <row r="235" spans="2:6" ht="13" x14ac:dyDescent="0.15">
      <c r="B235" s="41"/>
      <c r="C235" s="40"/>
      <c r="D235" s="36"/>
      <c r="E235" s="36"/>
      <c r="F235" s="42"/>
    </row>
    <row r="236" spans="2:6" ht="13" x14ac:dyDescent="0.15">
      <c r="B236" s="41"/>
      <c r="C236" s="40"/>
      <c r="D236" s="36"/>
      <c r="E236" s="36"/>
      <c r="F236" s="42"/>
    </row>
    <row r="237" spans="2:6" ht="13" x14ac:dyDescent="0.15">
      <c r="B237" s="41"/>
      <c r="C237" s="40"/>
      <c r="D237" s="36"/>
      <c r="E237" s="36"/>
      <c r="F237" s="42"/>
    </row>
    <row r="238" spans="2:6" ht="13" x14ac:dyDescent="0.15">
      <c r="B238" s="41"/>
      <c r="C238" s="40"/>
      <c r="D238" s="36"/>
      <c r="E238" s="36"/>
      <c r="F238" s="42"/>
    </row>
    <row r="239" spans="2:6" ht="13" x14ac:dyDescent="0.15">
      <c r="B239" s="41"/>
      <c r="C239" s="40"/>
      <c r="D239" s="36"/>
      <c r="E239" s="36"/>
      <c r="F239" s="42"/>
    </row>
    <row r="240" spans="2:6" ht="13" x14ac:dyDescent="0.15">
      <c r="B240" s="41"/>
      <c r="C240" s="40"/>
      <c r="D240" s="36"/>
      <c r="E240" s="36"/>
      <c r="F240" s="42"/>
    </row>
    <row r="241" spans="2:6" ht="13" x14ac:dyDescent="0.15">
      <c r="B241" s="41"/>
      <c r="C241" s="40"/>
      <c r="D241" s="36"/>
      <c r="E241" s="36"/>
      <c r="F241" s="42"/>
    </row>
    <row r="242" spans="2:6" ht="13" x14ac:dyDescent="0.15">
      <c r="B242" s="41"/>
      <c r="C242" s="40"/>
      <c r="D242" s="36"/>
      <c r="E242" s="36"/>
      <c r="F242" s="42"/>
    </row>
    <row r="243" spans="2:6" ht="13" x14ac:dyDescent="0.15">
      <c r="B243" s="41"/>
      <c r="C243" s="40"/>
      <c r="D243" s="36"/>
      <c r="E243" s="36"/>
      <c r="F243" s="42"/>
    </row>
    <row r="244" spans="2:6" ht="13" x14ac:dyDescent="0.15">
      <c r="B244" s="41"/>
      <c r="C244" s="40"/>
      <c r="D244" s="36"/>
      <c r="E244" s="36"/>
      <c r="F244" s="42"/>
    </row>
    <row r="245" spans="2:6" ht="13" x14ac:dyDescent="0.15">
      <c r="B245" s="41"/>
      <c r="C245" s="40"/>
      <c r="D245" s="36"/>
      <c r="E245" s="36"/>
      <c r="F245" s="42"/>
    </row>
    <row r="246" spans="2:6" ht="13" x14ac:dyDescent="0.15">
      <c r="B246" s="41"/>
      <c r="C246" s="40"/>
      <c r="D246" s="36"/>
      <c r="E246" s="36"/>
      <c r="F246" s="42"/>
    </row>
    <row r="247" spans="2:6" ht="13" x14ac:dyDescent="0.15">
      <c r="B247" s="41"/>
      <c r="C247" s="40"/>
      <c r="D247" s="36"/>
      <c r="E247" s="36"/>
      <c r="F247" s="42"/>
    </row>
    <row r="248" spans="2:6" ht="13" x14ac:dyDescent="0.15">
      <c r="B248" s="41"/>
      <c r="C248" s="40"/>
      <c r="D248" s="36"/>
      <c r="E248" s="36"/>
      <c r="F248" s="42"/>
    </row>
    <row r="249" spans="2:6" ht="13" x14ac:dyDescent="0.15">
      <c r="B249" s="41"/>
      <c r="C249" s="40"/>
      <c r="D249" s="36"/>
      <c r="E249" s="36"/>
      <c r="F249" s="42"/>
    </row>
    <row r="250" spans="2:6" ht="13" x14ac:dyDescent="0.15">
      <c r="B250" s="41"/>
      <c r="C250" s="40"/>
      <c r="D250" s="36"/>
      <c r="E250" s="36"/>
      <c r="F250" s="42"/>
    </row>
    <row r="251" spans="2:6" ht="13" x14ac:dyDescent="0.15">
      <c r="B251" s="41"/>
      <c r="C251" s="40"/>
      <c r="D251" s="36"/>
      <c r="E251" s="36"/>
      <c r="F251" s="42"/>
    </row>
    <row r="252" spans="2:6" ht="13" x14ac:dyDescent="0.15">
      <c r="B252" s="41"/>
      <c r="C252" s="40"/>
      <c r="D252" s="36"/>
      <c r="E252" s="36"/>
      <c r="F252" s="42"/>
    </row>
    <row r="253" spans="2:6" ht="13" x14ac:dyDescent="0.15">
      <c r="B253" s="41"/>
      <c r="C253" s="40"/>
      <c r="D253" s="36"/>
      <c r="E253" s="36"/>
      <c r="F253" s="42"/>
    </row>
    <row r="254" spans="2:6" ht="13" x14ac:dyDescent="0.15">
      <c r="B254" s="41"/>
      <c r="C254" s="40"/>
      <c r="D254" s="36"/>
      <c r="E254" s="36"/>
      <c r="F254" s="42"/>
    </row>
    <row r="255" spans="2:6" ht="13" x14ac:dyDescent="0.15">
      <c r="B255" s="41"/>
      <c r="C255" s="40"/>
      <c r="D255" s="36"/>
      <c r="E255" s="36"/>
      <c r="F255" s="42"/>
    </row>
    <row r="256" spans="2:6" ht="13" x14ac:dyDescent="0.15">
      <c r="B256" s="41"/>
      <c r="C256" s="40"/>
      <c r="D256" s="36"/>
      <c r="E256" s="36"/>
      <c r="F256" s="42"/>
    </row>
    <row r="257" spans="2:6" ht="13" x14ac:dyDescent="0.15">
      <c r="B257" s="41"/>
      <c r="C257" s="40"/>
      <c r="D257" s="36"/>
      <c r="E257" s="36"/>
      <c r="F257" s="42"/>
    </row>
    <row r="258" spans="2:6" ht="13" x14ac:dyDescent="0.15">
      <c r="B258" s="41"/>
      <c r="C258" s="40"/>
      <c r="D258" s="36"/>
      <c r="E258" s="36"/>
      <c r="F258" s="42"/>
    </row>
    <row r="259" spans="2:6" ht="13" x14ac:dyDescent="0.15">
      <c r="B259" s="41"/>
      <c r="C259" s="40"/>
      <c r="D259" s="36"/>
      <c r="E259" s="36"/>
      <c r="F259" s="42"/>
    </row>
    <row r="260" spans="2:6" ht="13" x14ac:dyDescent="0.15">
      <c r="B260" s="41"/>
      <c r="C260" s="40"/>
      <c r="D260" s="36"/>
      <c r="E260" s="36"/>
      <c r="F260" s="42"/>
    </row>
    <row r="261" spans="2:6" ht="13" x14ac:dyDescent="0.15">
      <c r="B261" s="41"/>
      <c r="C261" s="40"/>
      <c r="D261" s="36"/>
      <c r="E261" s="36"/>
      <c r="F261" s="42"/>
    </row>
    <row r="262" spans="2:6" ht="13" x14ac:dyDescent="0.15">
      <c r="B262" s="41"/>
      <c r="C262" s="40"/>
      <c r="D262" s="36"/>
      <c r="E262" s="36"/>
      <c r="F262" s="42"/>
    </row>
    <row r="263" spans="2:6" ht="13" x14ac:dyDescent="0.15">
      <c r="B263" s="41"/>
      <c r="C263" s="40"/>
      <c r="D263" s="36"/>
      <c r="E263" s="36"/>
      <c r="F263" s="42"/>
    </row>
    <row r="264" spans="2:6" ht="13" x14ac:dyDescent="0.15">
      <c r="B264" s="41"/>
      <c r="C264" s="40"/>
      <c r="D264" s="36"/>
      <c r="E264" s="36"/>
      <c r="F264" s="42"/>
    </row>
    <row r="265" spans="2:6" ht="13" x14ac:dyDescent="0.15">
      <c r="B265" s="41"/>
      <c r="C265" s="40"/>
      <c r="D265" s="36"/>
      <c r="E265" s="36"/>
      <c r="F265" s="42"/>
    </row>
    <row r="266" spans="2:6" ht="13" x14ac:dyDescent="0.15">
      <c r="B266" s="41"/>
      <c r="C266" s="40"/>
      <c r="D266" s="36"/>
      <c r="E266" s="36"/>
      <c r="F266" s="42"/>
    </row>
    <row r="267" spans="2:6" ht="13" x14ac:dyDescent="0.15">
      <c r="B267" s="41"/>
      <c r="C267" s="40"/>
      <c r="D267" s="36"/>
      <c r="E267" s="36"/>
      <c r="F267" s="42"/>
    </row>
    <row r="268" spans="2:6" ht="13" x14ac:dyDescent="0.15">
      <c r="B268" s="41"/>
      <c r="C268" s="40"/>
      <c r="D268" s="36"/>
      <c r="E268" s="36"/>
      <c r="F268" s="42"/>
    </row>
    <row r="269" spans="2:6" ht="13" x14ac:dyDescent="0.15">
      <c r="B269" s="41"/>
      <c r="C269" s="40"/>
      <c r="D269" s="36"/>
      <c r="E269" s="36"/>
      <c r="F269" s="42"/>
    </row>
    <row r="270" spans="2:6" ht="13" x14ac:dyDescent="0.15">
      <c r="B270" s="41"/>
      <c r="C270" s="40"/>
      <c r="D270" s="36"/>
      <c r="E270" s="36"/>
      <c r="F270" s="42"/>
    </row>
    <row r="271" spans="2:6" ht="13" x14ac:dyDescent="0.15">
      <c r="B271" s="41"/>
      <c r="C271" s="40"/>
      <c r="D271" s="36"/>
      <c r="E271" s="36"/>
      <c r="F271" s="42"/>
    </row>
    <row r="272" spans="2:6" ht="13" x14ac:dyDescent="0.15">
      <c r="B272" s="41"/>
      <c r="C272" s="40"/>
      <c r="D272" s="36"/>
      <c r="E272" s="36"/>
      <c r="F272" s="42"/>
    </row>
    <row r="273" spans="2:6" ht="13" x14ac:dyDescent="0.15">
      <c r="B273" s="41"/>
      <c r="C273" s="40"/>
      <c r="D273" s="36"/>
      <c r="E273" s="36"/>
      <c r="F273" s="42"/>
    </row>
    <row r="274" spans="2:6" ht="13" x14ac:dyDescent="0.15">
      <c r="B274" s="41"/>
      <c r="C274" s="40"/>
      <c r="D274" s="36"/>
      <c r="E274" s="36"/>
      <c r="F274" s="42"/>
    </row>
    <row r="275" spans="2:6" ht="13" x14ac:dyDescent="0.15">
      <c r="B275" s="41"/>
      <c r="C275" s="40"/>
      <c r="D275" s="36"/>
      <c r="E275" s="36"/>
      <c r="F275" s="42"/>
    </row>
    <row r="276" spans="2:6" ht="13" x14ac:dyDescent="0.15">
      <c r="B276" s="41"/>
      <c r="C276" s="40"/>
      <c r="D276" s="36"/>
      <c r="E276" s="36"/>
      <c r="F276" s="42"/>
    </row>
    <row r="277" spans="2:6" ht="13" x14ac:dyDescent="0.15">
      <c r="B277" s="41"/>
      <c r="C277" s="40"/>
      <c r="D277" s="36"/>
      <c r="E277" s="36"/>
      <c r="F277" s="42"/>
    </row>
    <row r="278" spans="2:6" ht="13" x14ac:dyDescent="0.15">
      <c r="B278" s="41"/>
      <c r="C278" s="40"/>
      <c r="D278" s="36"/>
      <c r="E278" s="36"/>
      <c r="F278" s="42"/>
    </row>
    <row r="279" spans="2:6" ht="13" x14ac:dyDescent="0.15">
      <c r="B279" s="41"/>
      <c r="C279" s="40"/>
      <c r="D279" s="36"/>
      <c r="E279" s="36"/>
      <c r="F279" s="42"/>
    </row>
    <row r="280" spans="2:6" ht="13" x14ac:dyDescent="0.15">
      <c r="B280" s="41"/>
      <c r="C280" s="40"/>
      <c r="D280" s="36"/>
      <c r="E280" s="36"/>
      <c r="F280" s="42"/>
    </row>
    <row r="281" spans="2:6" ht="13" x14ac:dyDescent="0.15">
      <c r="B281" s="41"/>
      <c r="C281" s="40"/>
      <c r="D281" s="36"/>
      <c r="E281" s="36"/>
      <c r="F281" s="42"/>
    </row>
    <row r="282" spans="2:6" ht="13" x14ac:dyDescent="0.15">
      <c r="B282" s="41"/>
      <c r="C282" s="40"/>
      <c r="D282" s="36"/>
      <c r="E282" s="36"/>
      <c r="F282" s="42"/>
    </row>
    <row r="283" spans="2:6" ht="13" x14ac:dyDescent="0.15">
      <c r="B283" s="41"/>
      <c r="C283" s="40"/>
      <c r="D283" s="36"/>
      <c r="E283" s="36"/>
      <c r="F283" s="42"/>
    </row>
    <row r="284" spans="2:6" ht="13" x14ac:dyDescent="0.15">
      <c r="B284" s="41"/>
      <c r="C284" s="40"/>
      <c r="D284" s="36"/>
      <c r="E284" s="36"/>
      <c r="F284" s="42"/>
    </row>
    <row r="285" spans="2:6" ht="13" x14ac:dyDescent="0.15">
      <c r="B285" s="41"/>
      <c r="C285" s="40"/>
      <c r="D285" s="36"/>
      <c r="E285" s="36"/>
      <c r="F285" s="42"/>
    </row>
    <row r="286" spans="2:6" ht="13" x14ac:dyDescent="0.15">
      <c r="B286" s="41"/>
      <c r="C286" s="40"/>
      <c r="D286" s="36"/>
      <c r="E286" s="36"/>
      <c r="F286" s="42"/>
    </row>
    <row r="287" spans="2:6" ht="13" x14ac:dyDescent="0.15">
      <c r="B287" s="41"/>
      <c r="C287" s="40"/>
      <c r="D287" s="36"/>
      <c r="E287" s="36"/>
      <c r="F287" s="42"/>
    </row>
    <row r="288" spans="2:6" ht="13" x14ac:dyDescent="0.15">
      <c r="B288" s="41"/>
      <c r="C288" s="40"/>
      <c r="D288" s="36"/>
      <c r="E288" s="36"/>
      <c r="F288" s="42"/>
    </row>
    <row r="289" spans="2:6" ht="13" x14ac:dyDescent="0.15">
      <c r="B289" s="41"/>
      <c r="C289" s="40"/>
      <c r="D289" s="36"/>
      <c r="E289" s="36"/>
      <c r="F289" s="42"/>
    </row>
    <row r="290" spans="2:6" ht="13" x14ac:dyDescent="0.15">
      <c r="B290" s="41"/>
      <c r="C290" s="40"/>
      <c r="D290" s="36"/>
      <c r="E290" s="36"/>
      <c r="F290" s="42"/>
    </row>
    <row r="291" spans="2:6" ht="13" x14ac:dyDescent="0.15">
      <c r="B291" s="41"/>
      <c r="C291" s="40"/>
      <c r="D291" s="36"/>
      <c r="E291" s="36"/>
      <c r="F291" s="42"/>
    </row>
    <row r="292" spans="2:6" ht="13" x14ac:dyDescent="0.15">
      <c r="B292" s="41"/>
      <c r="C292" s="40"/>
      <c r="D292" s="36"/>
      <c r="E292" s="36"/>
      <c r="F292" s="42"/>
    </row>
    <row r="293" spans="2:6" ht="13" x14ac:dyDescent="0.15">
      <c r="B293" s="41"/>
      <c r="C293" s="40"/>
      <c r="D293" s="36"/>
      <c r="E293" s="36"/>
      <c r="F293" s="42"/>
    </row>
    <row r="294" spans="2:6" ht="13" x14ac:dyDescent="0.15">
      <c r="B294" s="41"/>
      <c r="C294" s="40"/>
      <c r="D294" s="36"/>
      <c r="E294" s="36"/>
      <c r="F294" s="42"/>
    </row>
    <row r="295" spans="2:6" ht="13" x14ac:dyDescent="0.15">
      <c r="B295" s="41"/>
      <c r="C295" s="40"/>
      <c r="D295" s="36"/>
      <c r="E295" s="36"/>
      <c r="F295" s="42"/>
    </row>
    <row r="296" spans="2:6" ht="13" x14ac:dyDescent="0.15">
      <c r="B296" s="41"/>
      <c r="C296" s="40"/>
      <c r="D296" s="36"/>
      <c r="E296" s="36"/>
      <c r="F296" s="42"/>
    </row>
    <row r="297" spans="2:6" ht="13" x14ac:dyDescent="0.15">
      <c r="B297" s="41"/>
      <c r="C297" s="40"/>
      <c r="D297" s="36"/>
      <c r="E297" s="36"/>
      <c r="F297" s="42"/>
    </row>
    <row r="298" spans="2:6" ht="13" x14ac:dyDescent="0.15">
      <c r="B298" s="41"/>
      <c r="C298" s="40"/>
      <c r="D298" s="36"/>
      <c r="E298" s="36"/>
      <c r="F298" s="42"/>
    </row>
    <row r="299" spans="2:6" ht="13" x14ac:dyDescent="0.15">
      <c r="B299" s="41"/>
      <c r="C299" s="40"/>
      <c r="D299" s="36"/>
      <c r="E299" s="36"/>
      <c r="F299" s="42"/>
    </row>
    <row r="300" spans="2:6" ht="13" x14ac:dyDescent="0.15">
      <c r="B300" s="41"/>
      <c r="C300" s="40"/>
      <c r="D300" s="36"/>
      <c r="E300" s="36"/>
      <c r="F300" s="42"/>
    </row>
    <row r="301" spans="2:6" ht="13" x14ac:dyDescent="0.15">
      <c r="B301" s="41"/>
      <c r="C301" s="40"/>
      <c r="D301" s="36"/>
      <c r="E301" s="36"/>
      <c r="F301" s="42"/>
    </row>
    <row r="302" spans="2:6" ht="13" x14ac:dyDescent="0.15">
      <c r="B302" s="41"/>
      <c r="C302" s="40"/>
      <c r="D302" s="36"/>
      <c r="E302" s="36"/>
      <c r="F302" s="42"/>
    </row>
    <row r="303" spans="2:6" ht="13" x14ac:dyDescent="0.15">
      <c r="B303" s="41"/>
      <c r="C303" s="40"/>
      <c r="D303" s="36"/>
      <c r="E303" s="36"/>
      <c r="F303" s="42"/>
    </row>
    <row r="304" spans="2:6" ht="13" x14ac:dyDescent="0.15">
      <c r="B304" s="41"/>
      <c r="C304" s="40"/>
      <c r="D304" s="36"/>
      <c r="E304" s="36"/>
      <c r="F304" s="42"/>
    </row>
    <row r="305" spans="2:6" ht="13" x14ac:dyDescent="0.15">
      <c r="B305" s="41"/>
      <c r="C305" s="40"/>
      <c r="D305" s="36"/>
      <c r="E305" s="36"/>
      <c r="F305" s="42"/>
    </row>
    <row r="306" spans="2:6" ht="13" x14ac:dyDescent="0.15">
      <c r="B306" s="41"/>
      <c r="C306" s="40"/>
      <c r="D306" s="36"/>
      <c r="E306" s="36"/>
      <c r="F306" s="42"/>
    </row>
    <row r="307" spans="2:6" ht="13" x14ac:dyDescent="0.15">
      <c r="B307" s="41"/>
      <c r="C307" s="40"/>
      <c r="D307" s="36"/>
      <c r="E307" s="36"/>
      <c r="F307" s="42"/>
    </row>
    <row r="308" spans="2:6" ht="13" x14ac:dyDescent="0.15">
      <c r="B308" s="41"/>
      <c r="C308" s="40"/>
      <c r="D308" s="36"/>
      <c r="E308" s="36"/>
      <c r="F308" s="42"/>
    </row>
    <row r="309" spans="2:6" ht="13" x14ac:dyDescent="0.15">
      <c r="B309" s="41"/>
      <c r="C309" s="40"/>
      <c r="D309" s="36"/>
      <c r="E309" s="36"/>
      <c r="F309" s="42"/>
    </row>
    <row r="310" spans="2:6" ht="13" x14ac:dyDescent="0.15">
      <c r="B310" s="41"/>
      <c r="C310" s="40"/>
      <c r="D310" s="36"/>
      <c r="E310" s="36"/>
      <c r="F310" s="42"/>
    </row>
    <row r="311" spans="2:6" ht="13" x14ac:dyDescent="0.15">
      <c r="B311" s="41"/>
      <c r="C311" s="40"/>
      <c r="D311" s="36"/>
      <c r="E311" s="36"/>
      <c r="F311" s="42"/>
    </row>
    <row r="312" spans="2:6" ht="13" x14ac:dyDescent="0.15">
      <c r="B312" s="41"/>
      <c r="C312" s="40"/>
      <c r="D312" s="36"/>
      <c r="E312" s="36"/>
      <c r="F312" s="42"/>
    </row>
    <row r="313" spans="2:6" ht="13" x14ac:dyDescent="0.15">
      <c r="B313" s="41"/>
      <c r="C313" s="40"/>
      <c r="D313" s="36"/>
      <c r="E313" s="36"/>
      <c r="F313" s="42"/>
    </row>
    <row r="314" spans="2:6" ht="13" x14ac:dyDescent="0.15">
      <c r="B314" s="41"/>
      <c r="C314" s="40"/>
      <c r="D314" s="36"/>
      <c r="E314" s="36"/>
      <c r="F314" s="42"/>
    </row>
    <row r="315" spans="2:6" ht="13" x14ac:dyDescent="0.15">
      <c r="B315" s="41"/>
      <c r="C315" s="40"/>
      <c r="D315" s="36"/>
      <c r="E315" s="36"/>
      <c r="F315" s="42"/>
    </row>
    <row r="316" spans="2:6" ht="13" x14ac:dyDescent="0.15">
      <c r="B316" s="41"/>
      <c r="C316" s="40"/>
      <c r="D316" s="36"/>
      <c r="E316" s="36"/>
      <c r="F316" s="42"/>
    </row>
    <row r="317" spans="2:6" ht="13" x14ac:dyDescent="0.15">
      <c r="B317" s="41"/>
      <c r="C317" s="40"/>
      <c r="D317" s="36"/>
      <c r="E317" s="36"/>
      <c r="F317" s="42"/>
    </row>
    <row r="318" spans="2:6" ht="13" x14ac:dyDescent="0.15">
      <c r="B318" s="41"/>
      <c r="C318" s="40"/>
      <c r="D318" s="36"/>
      <c r="E318" s="36"/>
      <c r="F318" s="42"/>
    </row>
    <row r="319" spans="2:6" ht="13" x14ac:dyDescent="0.15">
      <c r="B319" s="41"/>
      <c r="C319" s="40"/>
      <c r="D319" s="36"/>
      <c r="E319" s="36"/>
      <c r="F319" s="42"/>
    </row>
    <row r="320" spans="2:6" ht="13" x14ac:dyDescent="0.15">
      <c r="B320" s="41"/>
      <c r="C320" s="40"/>
      <c r="D320" s="36"/>
      <c r="E320" s="36"/>
      <c r="F320" s="42"/>
    </row>
    <row r="321" spans="2:6" ht="13" x14ac:dyDescent="0.15">
      <c r="B321" s="41"/>
      <c r="C321" s="40"/>
      <c r="D321" s="36"/>
      <c r="E321" s="36"/>
      <c r="F321" s="42"/>
    </row>
    <row r="322" spans="2:6" ht="13" x14ac:dyDescent="0.15">
      <c r="B322" s="41"/>
      <c r="C322" s="40"/>
      <c r="D322" s="36"/>
      <c r="E322" s="36"/>
      <c r="F322" s="42"/>
    </row>
    <row r="323" spans="2:6" ht="13" x14ac:dyDescent="0.15">
      <c r="B323" s="41"/>
      <c r="C323" s="40"/>
      <c r="D323" s="36"/>
      <c r="E323" s="36"/>
      <c r="F323" s="42"/>
    </row>
    <row r="324" spans="2:6" ht="13" x14ac:dyDescent="0.15">
      <c r="B324" s="41"/>
      <c r="C324" s="40"/>
      <c r="D324" s="36"/>
      <c r="E324" s="36"/>
      <c r="F324" s="42"/>
    </row>
    <row r="325" spans="2:6" ht="13" x14ac:dyDescent="0.15">
      <c r="B325" s="41"/>
      <c r="C325" s="40"/>
      <c r="D325" s="36"/>
      <c r="E325" s="36"/>
      <c r="F325" s="42"/>
    </row>
    <row r="326" spans="2:6" ht="13" x14ac:dyDescent="0.15">
      <c r="B326" s="41"/>
      <c r="C326" s="40"/>
      <c r="D326" s="36"/>
      <c r="E326" s="36"/>
      <c r="F326" s="42"/>
    </row>
    <row r="327" spans="2:6" ht="13" x14ac:dyDescent="0.15">
      <c r="B327" s="41"/>
      <c r="C327" s="40"/>
      <c r="D327" s="36"/>
      <c r="E327" s="36"/>
      <c r="F327" s="42"/>
    </row>
    <row r="328" spans="2:6" ht="13" x14ac:dyDescent="0.15">
      <c r="B328" s="41"/>
      <c r="C328" s="40"/>
      <c r="D328" s="36"/>
      <c r="E328" s="36"/>
      <c r="F328" s="42"/>
    </row>
    <row r="329" spans="2:6" ht="13" x14ac:dyDescent="0.15">
      <c r="B329" s="41"/>
      <c r="C329" s="40"/>
      <c r="D329" s="36"/>
      <c r="E329" s="36"/>
      <c r="F329" s="42"/>
    </row>
    <row r="330" spans="2:6" ht="13" x14ac:dyDescent="0.15">
      <c r="B330" s="41"/>
      <c r="C330" s="40"/>
      <c r="D330" s="36"/>
      <c r="E330" s="36"/>
      <c r="F330" s="42"/>
    </row>
    <row r="331" spans="2:6" ht="13" x14ac:dyDescent="0.15">
      <c r="B331" s="41"/>
      <c r="C331" s="40"/>
      <c r="D331" s="36"/>
      <c r="E331" s="36"/>
      <c r="F331" s="42"/>
    </row>
    <row r="332" spans="2:6" ht="13" x14ac:dyDescent="0.15">
      <c r="B332" s="41"/>
      <c r="C332" s="40"/>
      <c r="D332" s="36"/>
      <c r="E332" s="36"/>
      <c r="F332" s="42"/>
    </row>
    <row r="333" spans="2:6" ht="13" x14ac:dyDescent="0.15">
      <c r="B333" s="41"/>
      <c r="C333" s="40"/>
      <c r="D333" s="36"/>
      <c r="E333" s="36"/>
      <c r="F333" s="42"/>
    </row>
    <row r="334" spans="2:6" ht="13" x14ac:dyDescent="0.15">
      <c r="B334" s="41"/>
      <c r="C334" s="40"/>
      <c r="D334" s="36"/>
      <c r="E334" s="36"/>
      <c r="F334" s="42"/>
    </row>
    <row r="335" spans="2:6" ht="13" x14ac:dyDescent="0.15">
      <c r="B335" s="41"/>
      <c r="C335" s="40"/>
      <c r="D335" s="36"/>
      <c r="E335" s="36"/>
      <c r="F335" s="42"/>
    </row>
    <row r="336" spans="2:6" ht="13" x14ac:dyDescent="0.15">
      <c r="B336" s="41"/>
      <c r="C336" s="40"/>
      <c r="D336" s="36"/>
      <c r="E336" s="36"/>
      <c r="F336" s="42"/>
    </row>
    <row r="337" spans="2:6" ht="13" x14ac:dyDescent="0.15">
      <c r="B337" s="41"/>
      <c r="C337" s="40"/>
      <c r="D337" s="36"/>
      <c r="E337" s="36"/>
      <c r="F337" s="42"/>
    </row>
    <row r="338" spans="2:6" ht="13" x14ac:dyDescent="0.15">
      <c r="B338" s="41"/>
      <c r="C338" s="40"/>
      <c r="D338" s="36"/>
      <c r="E338" s="36"/>
      <c r="F338" s="42"/>
    </row>
    <row r="339" spans="2:6" ht="13" x14ac:dyDescent="0.15">
      <c r="B339" s="41"/>
      <c r="C339" s="40"/>
      <c r="D339" s="36"/>
      <c r="E339" s="36"/>
      <c r="F339" s="42"/>
    </row>
    <row r="340" spans="2:6" ht="13" x14ac:dyDescent="0.15">
      <c r="B340" s="41"/>
      <c r="C340" s="40"/>
      <c r="D340" s="36"/>
      <c r="E340" s="36"/>
      <c r="F340" s="42"/>
    </row>
    <row r="341" spans="2:6" ht="13" x14ac:dyDescent="0.15">
      <c r="B341" s="41"/>
      <c r="C341" s="40"/>
      <c r="D341" s="36"/>
      <c r="E341" s="36"/>
      <c r="F341" s="42"/>
    </row>
    <row r="342" spans="2:6" ht="13" x14ac:dyDescent="0.15">
      <c r="B342" s="41"/>
      <c r="C342" s="40"/>
      <c r="D342" s="36"/>
      <c r="E342" s="36"/>
      <c r="F342" s="42"/>
    </row>
    <row r="343" spans="2:6" ht="13" x14ac:dyDescent="0.15">
      <c r="B343" s="41"/>
      <c r="C343" s="40"/>
      <c r="D343" s="36"/>
      <c r="E343" s="36"/>
      <c r="F343" s="42"/>
    </row>
    <row r="344" spans="2:6" ht="13" x14ac:dyDescent="0.15">
      <c r="B344" s="41"/>
      <c r="C344" s="40"/>
      <c r="D344" s="36"/>
      <c r="E344" s="36"/>
      <c r="F344" s="42"/>
    </row>
    <row r="345" spans="2:6" ht="13" x14ac:dyDescent="0.15">
      <c r="B345" s="41"/>
      <c r="C345" s="40"/>
      <c r="D345" s="36"/>
      <c r="E345" s="36"/>
      <c r="F345" s="42"/>
    </row>
    <row r="346" spans="2:6" ht="13" x14ac:dyDescent="0.15">
      <c r="B346" s="41"/>
      <c r="C346" s="40"/>
      <c r="D346" s="36"/>
      <c r="E346" s="36"/>
      <c r="F346" s="42"/>
    </row>
    <row r="347" spans="2:6" ht="13" x14ac:dyDescent="0.15">
      <c r="B347" s="41"/>
      <c r="C347" s="40"/>
      <c r="D347" s="36"/>
      <c r="E347" s="36"/>
      <c r="F347" s="42"/>
    </row>
    <row r="348" spans="2:6" ht="13" x14ac:dyDescent="0.15">
      <c r="B348" s="41"/>
      <c r="C348" s="40"/>
      <c r="D348" s="36"/>
      <c r="E348" s="36"/>
      <c r="F348" s="42"/>
    </row>
    <row r="349" spans="2:6" ht="13" x14ac:dyDescent="0.15">
      <c r="B349" s="41"/>
      <c r="C349" s="40"/>
      <c r="D349" s="36"/>
      <c r="E349" s="36"/>
      <c r="F349" s="42"/>
    </row>
    <row r="350" spans="2:6" ht="13" x14ac:dyDescent="0.15">
      <c r="B350" s="41"/>
      <c r="C350" s="40"/>
      <c r="D350" s="36"/>
      <c r="E350" s="36"/>
      <c r="F350" s="42"/>
    </row>
    <row r="351" spans="2:6" ht="13" x14ac:dyDescent="0.15">
      <c r="B351" s="41"/>
      <c r="C351" s="40"/>
      <c r="D351" s="36"/>
      <c r="E351" s="36"/>
      <c r="F351" s="42"/>
    </row>
    <row r="352" spans="2:6" ht="13" x14ac:dyDescent="0.15">
      <c r="B352" s="41"/>
      <c r="C352" s="40"/>
      <c r="D352" s="36"/>
      <c r="E352" s="36"/>
      <c r="F352" s="42"/>
    </row>
    <row r="353" spans="2:6" ht="13" x14ac:dyDescent="0.15">
      <c r="B353" s="41"/>
      <c r="C353" s="40"/>
      <c r="D353" s="36"/>
      <c r="E353" s="36"/>
      <c r="F353" s="42"/>
    </row>
    <row r="354" spans="2:6" ht="13" x14ac:dyDescent="0.15">
      <c r="B354" s="41"/>
      <c r="C354" s="40"/>
      <c r="D354" s="36"/>
      <c r="E354" s="36"/>
      <c r="F354" s="42"/>
    </row>
    <row r="355" spans="2:6" ht="13" x14ac:dyDescent="0.15">
      <c r="B355" s="41"/>
      <c r="C355" s="40"/>
      <c r="D355" s="36"/>
      <c r="E355" s="36"/>
      <c r="F355" s="42"/>
    </row>
    <row r="356" spans="2:6" ht="13" x14ac:dyDescent="0.15">
      <c r="B356" s="41"/>
      <c r="C356" s="40"/>
      <c r="D356" s="36"/>
      <c r="E356" s="36"/>
      <c r="F356" s="42"/>
    </row>
    <row r="357" spans="2:6" ht="13" x14ac:dyDescent="0.15">
      <c r="B357" s="41"/>
      <c r="C357" s="40"/>
      <c r="D357" s="36"/>
      <c r="E357" s="36"/>
      <c r="F357" s="42"/>
    </row>
    <row r="358" spans="2:6" ht="13" x14ac:dyDescent="0.15">
      <c r="B358" s="41"/>
      <c r="C358" s="40"/>
      <c r="D358" s="36"/>
      <c r="E358" s="36"/>
      <c r="F358" s="42"/>
    </row>
    <row r="359" spans="2:6" ht="13" x14ac:dyDescent="0.15">
      <c r="B359" s="41"/>
      <c r="C359" s="40"/>
      <c r="D359" s="36"/>
      <c r="E359" s="36"/>
      <c r="F359" s="42"/>
    </row>
    <row r="360" spans="2:6" ht="13" x14ac:dyDescent="0.15">
      <c r="B360" s="41"/>
      <c r="C360" s="40"/>
      <c r="D360" s="36"/>
      <c r="E360" s="36"/>
      <c r="F360" s="42"/>
    </row>
    <row r="361" spans="2:6" ht="13" x14ac:dyDescent="0.15">
      <c r="B361" s="41"/>
      <c r="C361" s="40"/>
      <c r="D361" s="36"/>
      <c r="E361" s="36"/>
      <c r="F361" s="42"/>
    </row>
    <row r="362" spans="2:6" ht="13" x14ac:dyDescent="0.15">
      <c r="B362" s="41"/>
      <c r="C362" s="40"/>
      <c r="D362" s="36"/>
      <c r="E362" s="36"/>
      <c r="F362" s="42"/>
    </row>
    <row r="363" spans="2:6" ht="13" x14ac:dyDescent="0.15">
      <c r="B363" s="41"/>
      <c r="C363" s="40"/>
      <c r="D363" s="36"/>
      <c r="E363" s="36"/>
      <c r="F363" s="42"/>
    </row>
    <row r="364" spans="2:6" ht="13" x14ac:dyDescent="0.15">
      <c r="B364" s="41"/>
      <c r="C364" s="40"/>
      <c r="D364" s="36"/>
      <c r="E364" s="36"/>
      <c r="F364" s="42"/>
    </row>
    <row r="365" spans="2:6" ht="13" x14ac:dyDescent="0.15">
      <c r="B365" s="41"/>
      <c r="C365" s="40"/>
      <c r="D365" s="36"/>
      <c r="E365" s="36"/>
      <c r="F365" s="42"/>
    </row>
    <row r="366" spans="2:6" ht="13" x14ac:dyDescent="0.15">
      <c r="B366" s="41"/>
      <c r="C366" s="40"/>
      <c r="D366" s="36"/>
      <c r="E366" s="36"/>
      <c r="F366" s="42"/>
    </row>
    <row r="367" spans="2:6" ht="13" x14ac:dyDescent="0.15">
      <c r="B367" s="41"/>
      <c r="C367" s="40"/>
      <c r="D367" s="36"/>
      <c r="E367" s="36"/>
      <c r="F367" s="42"/>
    </row>
    <row r="368" spans="2:6" ht="13" x14ac:dyDescent="0.15">
      <c r="B368" s="41"/>
      <c r="C368" s="40"/>
      <c r="D368" s="36"/>
      <c r="E368" s="36"/>
      <c r="F368" s="42"/>
    </row>
    <row r="369" spans="2:6" ht="13" x14ac:dyDescent="0.15">
      <c r="B369" s="41"/>
      <c r="C369" s="40"/>
      <c r="D369" s="36"/>
      <c r="E369" s="36"/>
      <c r="F369" s="42"/>
    </row>
    <row r="370" spans="2:6" ht="13" x14ac:dyDescent="0.15">
      <c r="B370" s="41"/>
      <c r="C370" s="40"/>
      <c r="D370" s="36"/>
      <c r="E370" s="36"/>
      <c r="F370" s="42"/>
    </row>
    <row r="371" spans="2:6" ht="13" x14ac:dyDescent="0.15">
      <c r="B371" s="41"/>
      <c r="C371" s="40"/>
      <c r="D371" s="36"/>
      <c r="E371" s="36"/>
      <c r="F371" s="42"/>
    </row>
    <row r="372" spans="2:6" ht="13" x14ac:dyDescent="0.15">
      <c r="B372" s="41"/>
      <c r="C372" s="40"/>
      <c r="D372" s="36"/>
      <c r="E372" s="36"/>
      <c r="F372" s="42"/>
    </row>
    <row r="373" spans="2:6" ht="13" x14ac:dyDescent="0.15">
      <c r="B373" s="41"/>
      <c r="C373" s="40"/>
      <c r="D373" s="36"/>
      <c r="E373" s="36"/>
      <c r="F373" s="42"/>
    </row>
    <row r="374" spans="2:6" ht="13" x14ac:dyDescent="0.15">
      <c r="B374" s="41"/>
      <c r="C374" s="40"/>
      <c r="D374" s="36"/>
      <c r="E374" s="36"/>
      <c r="F374" s="42"/>
    </row>
    <row r="375" spans="2:6" ht="13" x14ac:dyDescent="0.15">
      <c r="B375" s="41"/>
      <c r="C375" s="40"/>
      <c r="D375" s="36"/>
      <c r="E375" s="36"/>
      <c r="F375" s="42"/>
    </row>
    <row r="376" spans="2:6" ht="13" x14ac:dyDescent="0.15">
      <c r="B376" s="41"/>
      <c r="C376" s="40"/>
      <c r="D376" s="36"/>
      <c r="E376" s="36"/>
      <c r="F376" s="42"/>
    </row>
    <row r="377" spans="2:6" ht="13" x14ac:dyDescent="0.15">
      <c r="B377" s="41"/>
      <c r="C377" s="40"/>
      <c r="D377" s="36"/>
      <c r="E377" s="36"/>
      <c r="F377" s="42"/>
    </row>
    <row r="378" spans="2:6" ht="13" x14ac:dyDescent="0.15">
      <c r="B378" s="41"/>
      <c r="C378" s="40"/>
      <c r="D378" s="36"/>
      <c r="E378" s="36"/>
      <c r="F378" s="42"/>
    </row>
    <row r="379" spans="2:6" ht="13" x14ac:dyDescent="0.15">
      <c r="B379" s="41"/>
      <c r="C379" s="40"/>
      <c r="D379" s="36"/>
      <c r="E379" s="36"/>
      <c r="F379" s="42"/>
    </row>
    <row r="380" spans="2:6" ht="13" x14ac:dyDescent="0.15">
      <c r="B380" s="41"/>
      <c r="C380" s="40"/>
      <c r="D380" s="36"/>
      <c r="E380" s="36"/>
      <c r="F380" s="42"/>
    </row>
    <row r="381" spans="2:6" ht="13" x14ac:dyDescent="0.15">
      <c r="B381" s="41"/>
      <c r="C381" s="40"/>
      <c r="D381" s="36"/>
      <c r="E381" s="36"/>
      <c r="F381" s="42"/>
    </row>
    <row r="382" spans="2:6" ht="13" x14ac:dyDescent="0.15">
      <c r="B382" s="41"/>
      <c r="C382" s="40"/>
      <c r="D382" s="36"/>
      <c r="E382" s="36"/>
      <c r="F382" s="42"/>
    </row>
    <row r="383" spans="2:6" ht="13" x14ac:dyDescent="0.15">
      <c r="B383" s="41"/>
      <c r="C383" s="40"/>
      <c r="D383" s="36"/>
      <c r="E383" s="36"/>
      <c r="F383" s="42"/>
    </row>
    <row r="384" spans="2:6" ht="13" x14ac:dyDescent="0.15">
      <c r="B384" s="41"/>
      <c r="C384" s="40"/>
      <c r="D384" s="36"/>
      <c r="E384" s="36"/>
      <c r="F384" s="42"/>
    </row>
    <row r="385" spans="2:6" ht="13" x14ac:dyDescent="0.15">
      <c r="B385" s="41"/>
      <c r="C385" s="40"/>
      <c r="D385" s="36"/>
      <c r="E385" s="36"/>
      <c r="F385" s="42"/>
    </row>
    <row r="386" spans="2:6" ht="13" x14ac:dyDescent="0.15">
      <c r="B386" s="41"/>
      <c r="C386" s="40"/>
      <c r="D386" s="36"/>
      <c r="E386" s="36"/>
      <c r="F386" s="42"/>
    </row>
    <row r="387" spans="2:6" ht="13" x14ac:dyDescent="0.15">
      <c r="B387" s="41"/>
      <c r="C387" s="40"/>
      <c r="D387" s="36"/>
      <c r="E387" s="36"/>
      <c r="F387" s="42"/>
    </row>
    <row r="388" spans="2:6" ht="13" x14ac:dyDescent="0.15">
      <c r="B388" s="41"/>
      <c r="C388" s="40"/>
      <c r="D388" s="36"/>
      <c r="E388" s="36"/>
      <c r="F388" s="42"/>
    </row>
    <row r="389" spans="2:6" ht="13" x14ac:dyDescent="0.15">
      <c r="B389" s="41"/>
      <c r="C389" s="40"/>
      <c r="D389" s="36"/>
      <c r="E389" s="36"/>
      <c r="F389" s="42"/>
    </row>
    <row r="390" spans="2:6" ht="13" x14ac:dyDescent="0.15">
      <c r="B390" s="41"/>
      <c r="C390" s="40"/>
      <c r="D390" s="36"/>
      <c r="E390" s="36"/>
      <c r="F390" s="42"/>
    </row>
    <row r="391" spans="2:6" ht="13" x14ac:dyDescent="0.15">
      <c r="B391" s="41"/>
      <c r="C391" s="40"/>
      <c r="D391" s="36"/>
      <c r="E391" s="36"/>
      <c r="F391" s="42"/>
    </row>
    <row r="392" spans="2:6" ht="13" x14ac:dyDescent="0.15">
      <c r="B392" s="41"/>
      <c r="C392" s="40"/>
      <c r="D392" s="36"/>
      <c r="E392" s="36"/>
      <c r="F392" s="42"/>
    </row>
    <row r="393" spans="2:6" ht="13" x14ac:dyDescent="0.15">
      <c r="B393" s="41"/>
      <c r="C393" s="40"/>
      <c r="D393" s="36"/>
      <c r="E393" s="36"/>
      <c r="F393" s="42"/>
    </row>
    <row r="394" spans="2:6" ht="13" x14ac:dyDescent="0.15">
      <c r="B394" s="41"/>
      <c r="C394" s="40"/>
      <c r="D394" s="36"/>
      <c r="E394" s="36"/>
      <c r="F394" s="42"/>
    </row>
    <row r="395" spans="2:6" ht="13" x14ac:dyDescent="0.15">
      <c r="B395" s="41"/>
      <c r="C395" s="40"/>
      <c r="D395" s="36"/>
      <c r="E395" s="36"/>
      <c r="F395" s="42"/>
    </row>
    <row r="396" spans="2:6" ht="13" x14ac:dyDescent="0.15">
      <c r="B396" s="41"/>
      <c r="C396" s="40"/>
      <c r="D396" s="36"/>
      <c r="E396" s="36"/>
      <c r="F396" s="42"/>
    </row>
    <row r="397" spans="2:6" ht="13" x14ac:dyDescent="0.15">
      <c r="B397" s="41"/>
      <c r="C397" s="40"/>
      <c r="D397" s="36"/>
      <c r="E397" s="36"/>
      <c r="F397" s="42"/>
    </row>
    <row r="398" spans="2:6" ht="13" x14ac:dyDescent="0.15">
      <c r="B398" s="41"/>
      <c r="C398" s="40"/>
      <c r="D398" s="36"/>
      <c r="E398" s="36"/>
      <c r="F398" s="42"/>
    </row>
    <row r="399" spans="2:6" ht="13" x14ac:dyDescent="0.15">
      <c r="B399" s="41"/>
      <c r="C399" s="40"/>
      <c r="D399" s="36"/>
      <c r="E399" s="36"/>
      <c r="F399" s="42"/>
    </row>
    <row r="400" spans="2:6" ht="13" x14ac:dyDescent="0.15">
      <c r="B400" s="41"/>
      <c r="C400" s="40"/>
      <c r="D400" s="36"/>
      <c r="E400" s="36"/>
      <c r="F400" s="42"/>
    </row>
    <row r="401" spans="2:6" ht="13" x14ac:dyDescent="0.15">
      <c r="B401" s="41"/>
      <c r="C401" s="40"/>
      <c r="D401" s="36"/>
      <c r="E401" s="36"/>
      <c r="F401" s="42"/>
    </row>
    <row r="402" spans="2:6" ht="13" x14ac:dyDescent="0.15">
      <c r="B402" s="41"/>
      <c r="C402" s="40"/>
      <c r="D402" s="36"/>
      <c r="E402" s="36"/>
      <c r="F402" s="42"/>
    </row>
    <row r="403" spans="2:6" ht="13" x14ac:dyDescent="0.15">
      <c r="B403" s="41"/>
      <c r="C403" s="40"/>
      <c r="D403" s="36"/>
      <c r="E403" s="36"/>
      <c r="F403" s="42"/>
    </row>
    <row r="404" spans="2:6" ht="13" x14ac:dyDescent="0.15">
      <c r="B404" s="41"/>
      <c r="C404" s="40"/>
      <c r="D404" s="36"/>
      <c r="E404" s="36"/>
      <c r="F404" s="42"/>
    </row>
    <row r="405" spans="2:6" ht="13" x14ac:dyDescent="0.15">
      <c r="B405" s="41"/>
      <c r="C405" s="40"/>
      <c r="D405" s="36"/>
      <c r="E405" s="36"/>
      <c r="F405" s="42"/>
    </row>
    <row r="406" spans="2:6" ht="13" x14ac:dyDescent="0.15">
      <c r="B406" s="41"/>
      <c r="C406" s="40"/>
      <c r="D406" s="36"/>
      <c r="E406" s="36"/>
      <c r="F406" s="42"/>
    </row>
    <row r="407" spans="2:6" ht="13" x14ac:dyDescent="0.15">
      <c r="B407" s="41"/>
      <c r="C407" s="40"/>
      <c r="D407" s="36"/>
      <c r="E407" s="36"/>
      <c r="F407" s="42"/>
    </row>
    <row r="408" spans="2:6" ht="13" x14ac:dyDescent="0.15">
      <c r="B408" s="41"/>
      <c r="C408" s="40"/>
      <c r="D408" s="36"/>
      <c r="E408" s="36"/>
      <c r="F408" s="42"/>
    </row>
    <row r="409" spans="2:6" ht="13" x14ac:dyDescent="0.15">
      <c r="B409" s="41"/>
      <c r="C409" s="40"/>
      <c r="D409" s="36"/>
      <c r="E409" s="36"/>
      <c r="F409" s="42"/>
    </row>
    <row r="410" spans="2:6" ht="13" x14ac:dyDescent="0.15">
      <c r="B410" s="41"/>
      <c r="C410" s="40"/>
      <c r="D410" s="36"/>
      <c r="E410" s="36"/>
      <c r="F410" s="42"/>
    </row>
    <row r="411" spans="2:6" ht="13" x14ac:dyDescent="0.15">
      <c r="B411" s="41"/>
      <c r="C411" s="40"/>
      <c r="D411" s="36"/>
      <c r="E411" s="36"/>
      <c r="F411" s="42"/>
    </row>
    <row r="412" spans="2:6" ht="13" x14ac:dyDescent="0.15">
      <c r="B412" s="41"/>
      <c r="C412" s="40"/>
      <c r="D412" s="36"/>
      <c r="E412" s="36"/>
      <c r="F412" s="42"/>
    </row>
    <row r="413" spans="2:6" ht="13" x14ac:dyDescent="0.15">
      <c r="B413" s="41"/>
      <c r="C413" s="40"/>
      <c r="D413" s="36"/>
      <c r="E413" s="36"/>
      <c r="F413" s="42"/>
    </row>
    <row r="414" spans="2:6" ht="13" x14ac:dyDescent="0.15">
      <c r="B414" s="41"/>
      <c r="C414" s="40"/>
      <c r="D414" s="36"/>
      <c r="E414" s="36"/>
      <c r="F414" s="42"/>
    </row>
    <row r="415" spans="2:6" ht="13" x14ac:dyDescent="0.15">
      <c r="B415" s="41"/>
      <c r="C415" s="40"/>
      <c r="D415" s="36"/>
      <c r="E415" s="36"/>
      <c r="F415" s="42"/>
    </row>
    <row r="416" spans="2:6" ht="13" x14ac:dyDescent="0.15">
      <c r="B416" s="41"/>
      <c r="C416" s="40"/>
      <c r="D416" s="36"/>
      <c r="E416" s="36"/>
      <c r="F416" s="42"/>
    </row>
    <row r="417" spans="2:6" ht="13" x14ac:dyDescent="0.15">
      <c r="B417" s="41"/>
      <c r="C417" s="40"/>
      <c r="D417" s="36"/>
      <c r="E417" s="36"/>
      <c r="F417" s="42"/>
    </row>
    <row r="418" spans="2:6" ht="13" x14ac:dyDescent="0.15">
      <c r="B418" s="41"/>
      <c r="C418" s="40"/>
      <c r="D418" s="36"/>
      <c r="E418" s="36"/>
      <c r="F418" s="42"/>
    </row>
    <row r="419" spans="2:6" ht="13" x14ac:dyDescent="0.15">
      <c r="B419" s="41"/>
      <c r="C419" s="40"/>
      <c r="D419" s="36"/>
      <c r="E419" s="36"/>
      <c r="F419" s="42"/>
    </row>
    <row r="420" spans="2:6" ht="13" x14ac:dyDescent="0.15">
      <c r="B420" s="41"/>
      <c r="C420" s="40"/>
      <c r="D420" s="36"/>
      <c r="E420" s="36"/>
      <c r="F420" s="42"/>
    </row>
    <row r="421" spans="2:6" ht="13" x14ac:dyDescent="0.15">
      <c r="B421" s="41"/>
      <c r="C421" s="40"/>
      <c r="D421" s="36"/>
      <c r="E421" s="36"/>
      <c r="F421" s="42"/>
    </row>
    <row r="422" spans="2:6" ht="13" x14ac:dyDescent="0.15">
      <c r="B422" s="41"/>
      <c r="C422" s="40"/>
      <c r="D422" s="36"/>
      <c r="E422" s="36"/>
      <c r="F422" s="42"/>
    </row>
    <row r="423" spans="2:6" ht="13" x14ac:dyDescent="0.15">
      <c r="B423" s="41"/>
      <c r="C423" s="40"/>
      <c r="D423" s="36"/>
      <c r="E423" s="36"/>
      <c r="F423" s="42"/>
    </row>
    <row r="424" spans="2:6" ht="13" x14ac:dyDescent="0.15">
      <c r="B424" s="41"/>
      <c r="C424" s="40"/>
      <c r="D424" s="36"/>
      <c r="E424" s="36"/>
      <c r="F424" s="42"/>
    </row>
    <row r="425" spans="2:6" ht="13" x14ac:dyDescent="0.15">
      <c r="B425" s="41"/>
      <c r="C425" s="40"/>
      <c r="D425" s="36"/>
      <c r="E425" s="36"/>
      <c r="F425" s="42"/>
    </row>
    <row r="426" spans="2:6" ht="13" x14ac:dyDescent="0.15">
      <c r="B426" s="41"/>
      <c r="C426" s="40"/>
      <c r="D426" s="36"/>
      <c r="E426" s="36"/>
      <c r="F426" s="42"/>
    </row>
    <row r="427" spans="2:6" ht="13" x14ac:dyDescent="0.15">
      <c r="B427" s="41"/>
      <c r="C427" s="40"/>
      <c r="D427" s="36"/>
      <c r="E427" s="36"/>
      <c r="F427" s="42"/>
    </row>
    <row r="428" spans="2:6" ht="13" x14ac:dyDescent="0.15">
      <c r="B428" s="41"/>
      <c r="C428" s="40"/>
      <c r="D428" s="36"/>
      <c r="E428" s="36"/>
      <c r="F428" s="42"/>
    </row>
    <row r="429" spans="2:6" ht="13" x14ac:dyDescent="0.15">
      <c r="B429" s="41"/>
      <c r="C429" s="40"/>
      <c r="D429" s="36"/>
      <c r="E429" s="36"/>
      <c r="F429" s="42"/>
    </row>
    <row r="430" spans="2:6" ht="13" x14ac:dyDescent="0.15">
      <c r="B430" s="41"/>
      <c r="C430" s="40"/>
      <c r="D430" s="36"/>
      <c r="E430" s="36"/>
      <c r="F430" s="42"/>
    </row>
    <row r="431" spans="2:6" ht="13" x14ac:dyDescent="0.15">
      <c r="B431" s="41"/>
      <c r="C431" s="40"/>
      <c r="D431" s="36"/>
      <c r="E431" s="36"/>
      <c r="F431" s="42"/>
    </row>
    <row r="432" spans="2:6" ht="13" x14ac:dyDescent="0.15">
      <c r="B432" s="41"/>
      <c r="C432" s="40"/>
      <c r="D432" s="36"/>
      <c r="E432" s="36"/>
      <c r="F432" s="42"/>
    </row>
    <row r="433" spans="2:6" ht="13" x14ac:dyDescent="0.15">
      <c r="B433" s="41"/>
      <c r="C433" s="40"/>
      <c r="D433" s="36"/>
      <c r="E433" s="36"/>
      <c r="F433" s="42"/>
    </row>
    <row r="434" spans="2:6" ht="13" x14ac:dyDescent="0.15">
      <c r="B434" s="41"/>
      <c r="C434" s="40"/>
      <c r="D434" s="36"/>
      <c r="E434" s="36"/>
      <c r="F434" s="42"/>
    </row>
    <row r="435" spans="2:6" ht="13" x14ac:dyDescent="0.15">
      <c r="B435" s="41"/>
      <c r="C435" s="40"/>
      <c r="D435" s="36"/>
      <c r="E435" s="36"/>
      <c r="F435" s="42"/>
    </row>
    <row r="436" spans="2:6" ht="13" x14ac:dyDescent="0.15">
      <c r="B436" s="41"/>
      <c r="C436" s="40"/>
      <c r="D436" s="36"/>
      <c r="E436" s="36"/>
      <c r="F436" s="42"/>
    </row>
    <row r="437" spans="2:6" ht="13" x14ac:dyDescent="0.15">
      <c r="B437" s="41"/>
      <c r="C437" s="40"/>
      <c r="D437" s="36"/>
      <c r="E437" s="36"/>
      <c r="F437" s="42"/>
    </row>
    <row r="438" spans="2:6" ht="13" x14ac:dyDescent="0.15">
      <c r="B438" s="41"/>
      <c r="C438" s="40"/>
      <c r="D438" s="36"/>
      <c r="E438" s="36"/>
      <c r="F438" s="42"/>
    </row>
    <row r="439" spans="2:6" ht="13" x14ac:dyDescent="0.15">
      <c r="B439" s="41"/>
      <c r="C439" s="40"/>
      <c r="D439" s="36"/>
      <c r="E439" s="36"/>
      <c r="F439" s="42"/>
    </row>
    <row r="440" spans="2:6" ht="13" x14ac:dyDescent="0.15">
      <c r="B440" s="41"/>
      <c r="C440" s="40"/>
      <c r="D440" s="36"/>
      <c r="E440" s="36"/>
      <c r="F440" s="42"/>
    </row>
    <row r="441" spans="2:6" ht="13" x14ac:dyDescent="0.15">
      <c r="B441" s="41"/>
      <c r="C441" s="40"/>
      <c r="D441" s="36"/>
      <c r="E441" s="36"/>
      <c r="F441" s="42"/>
    </row>
    <row r="442" spans="2:6" ht="13" x14ac:dyDescent="0.15">
      <c r="B442" s="41"/>
      <c r="C442" s="40"/>
      <c r="D442" s="36"/>
      <c r="E442" s="36"/>
      <c r="F442" s="42"/>
    </row>
    <row r="443" spans="2:6" ht="13" x14ac:dyDescent="0.15">
      <c r="B443" s="41"/>
      <c r="C443" s="40"/>
      <c r="D443" s="36"/>
      <c r="E443" s="36"/>
      <c r="F443" s="42"/>
    </row>
    <row r="444" spans="2:6" ht="13" x14ac:dyDescent="0.15">
      <c r="B444" s="41"/>
      <c r="C444" s="40"/>
      <c r="D444" s="36"/>
      <c r="E444" s="36"/>
      <c r="F444" s="42"/>
    </row>
    <row r="445" spans="2:6" ht="13" x14ac:dyDescent="0.15">
      <c r="B445" s="41"/>
      <c r="C445" s="40"/>
      <c r="D445" s="36"/>
      <c r="E445" s="36"/>
      <c r="F445" s="42"/>
    </row>
    <row r="446" spans="2:6" ht="13" x14ac:dyDescent="0.15">
      <c r="B446" s="41"/>
      <c r="C446" s="40"/>
      <c r="D446" s="36"/>
      <c r="E446" s="36"/>
      <c r="F446" s="42"/>
    </row>
    <row r="447" spans="2:6" ht="13" x14ac:dyDescent="0.15">
      <c r="B447" s="41"/>
      <c r="C447" s="40"/>
      <c r="D447" s="36"/>
      <c r="E447" s="36"/>
      <c r="F447" s="42"/>
    </row>
    <row r="448" spans="2:6" ht="13" x14ac:dyDescent="0.15">
      <c r="B448" s="41"/>
      <c r="C448" s="40"/>
      <c r="D448" s="36"/>
      <c r="E448" s="36"/>
      <c r="F448" s="42"/>
    </row>
    <row r="449" spans="2:6" ht="13" x14ac:dyDescent="0.15">
      <c r="B449" s="41"/>
      <c r="C449" s="40"/>
      <c r="D449" s="36"/>
      <c r="E449" s="36"/>
      <c r="F449" s="42"/>
    </row>
    <row r="450" spans="2:6" ht="13" x14ac:dyDescent="0.15">
      <c r="B450" s="41"/>
      <c r="C450" s="40"/>
      <c r="D450" s="36"/>
      <c r="E450" s="36"/>
      <c r="F450" s="42"/>
    </row>
    <row r="451" spans="2:6" ht="13" x14ac:dyDescent="0.15">
      <c r="B451" s="41"/>
      <c r="C451" s="40"/>
      <c r="D451" s="36"/>
      <c r="E451" s="36"/>
      <c r="F451" s="42"/>
    </row>
    <row r="452" spans="2:6" ht="13" x14ac:dyDescent="0.15">
      <c r="B452" s="41"/>
      <c r="C452" s="40"/>
      <c r="D452" s="36"/>
      <c r="E452" s="36"/>
      <c r="F452" s="42"/>
    </row>
    <row r="453" spans="2:6" ht="13" x14ac:dyDescent="0.15">
      <c r="B453" s="41"/>
      <c r="C453" s="40"/>
      <c r="D453" s="36"/>
      <c r="E453" s="36"/>
      <c r="F453" s="42"/>
    </row>
    <row r="454" spans="2:6" ht="13" x14ac:dyDescent="0.15">
      <c r="B454" s="41"/>
      <c r="C454" s="40"/>
      <c r="D454" s="36"/>
      <c r="E454" s="36"/>
      <c r="F454" s="42"/>
    </row>
    <row r="455" spans="2:6" ht="13" x14ac:dyDescent="0.15">
      <c r="B455" s="41"/>
      <c r="C455" s="40"/>
      <c r="D455" s="36"/>
      <c r="E455" s="36"/>
      <c r="F455" s="42"/>
    </row>
    <row r="456" spans="2:6" ht="13" x14ac:dyDescent="0.15">
      <c r="B456" s="41"/>
      <c r="C456" s="40"/>
      <c r="D456" s="36"/>
      <c r="E456" s="36"/>
      <c r="F456" s="42"/>
    </row>
    <row r="457" spans="2:6" ht="13" x14ac:dyDescent="0.15">
      <c r="B457" s="41"/>
      <c r="C457" s="40"/>
      <c r="D457" s="36"/>
      <c r="E457" s="36"/>
      <c r="F457" s="42"/>
    </row>
    <row r="458" spans="2:6" ht="13" x14ac:dyDescent="0.15">
      <c r="B458" s="41"/>
      <c r="C458" s="40"/>
      <c r="D458" s="36"/>
      <c r="E458" s="36"/>
      <c r="F458" s="42"/>
    </row>
    <row r="459" spans="2:6" ht="13" x14ac:dyDescent="0.15">
      <c r="B459" s="41"/>
      <c r="C459" s="40"/>
      <c r="D459" s="36"/>
      <c r="E459" s="36"/>
      <c r="F459" s="42"/>
    </row>
    <row r="460" spans="2:6" ht="13" x14ac:dyDescent="0.15">
      <c r="B460" s="41"/>
      <c r="C460" s="40"/>
      <c r="D460" s="36"/>
      <c r="E460" s="36"/>
      <c r="F460" s="42"/>
    </row>
    <row r="461" spans="2:6" ht="13" x14ac:dyDescent="0.15">
      <c r="B461" s="41"/>
      <c r="C461" s="40"/>
      <c r="D461" s="36"/>
      <c r="E461" s="36"/>
      <c r="F461" s="42"/>
    </row>
    <row r="462" spans="2:6" ht="13" x14ac:dyDescent="0.15">
      <c r="B462" s="41"/>
      <c r="C462" s="40"/>
      <c r="D462" s="36"/>
      <c r="E462" s="36"/>
      <c r="F462" s="42"/>
    </row>
    <row r="463" spans="2:6" ht="13" x14ac:dyDescent="0.15">
      <c r="B463" s="41"/>
      <c r="C463" s="40"/>
      <c r="D463" s="36"/>
      <c r="E463" s="36"/>
      <c r="F463" s="42"/>
    </row>
    <row r="464" spans="2:6" ht="13" x14ac:dyDescent="0.15">
      <c r="B464" s="41"/>
      <c r="C464" s="40"/>
      <c r="D464" s="36"/>
      <c r="E464" s="36"/>
      <c r="F464" s="42"/>
    </row>
    <row r="465" spans="2:6" ht="13" x14ac:dyDescent="0.15">
      <c r="B465" s="41"/>
      <c r="C465" s="40"/>
      <c r="D465" s="36"/>
      <c r="E465" s="36"/>
      <c r="F465" s="42"/>
    </row>
    <row r="466" spans="2:6" ht="13" x14ac:dyDescent="0.15">
      <c r="B466" s="41"/>
      <c r="C466" s="40"/>
      <c r="D466" s="36"/>
      <c r="E466" s="36"/>
      <c r="F466" s="42"/>
    </row>
    <row r="467" spans="2:6" ht="13" x14ac:dyDescent="0.15">
      <c r="B467" s="41"/>
      <c r="C467" s="40"/>
      <c r="D467" s="36"/>
      <c r="E467" s="36"/>
      <c r="F467" s="42"/>
    </row>
    <row r="468" spans="2:6" ht="13" x14ac:dyDescent="0.15">
      <c r="B468" s="41"/>
      <c r="C468" s="40"/>
      <c r="D468" s="36"/>
      <c r="E468" s="36"/>
      <c r="F468" s="42"/>
    </row>
    <row r="469" spans="2:6" ht="13" x14ac:dyDescent="0.15">
      <c r="B469" s="41"/>
      <c r="C469" s="40"/>
      <c r="D469" s="36"/>
      <c r="E469" s="36"/>
      <c r="F469" s="42"/>
    </row>
    <row r="470" spans="2:6" ht="13" x14ac:dyDescent="0.15">
      <c r="B470" s="41"/>
      <c r="C470" s="40"/>
      <c r="D470" s="36"/>
      <c r="E470" s="36"/>
      <c r="F470" s="42"/>
    </row>
    <row r="471" spans="2:6" ht="13" x14ac:dyDescent="0.15">
      <c r="B471" s="41"/>
      <c r="C471" s="40"/>
      <c r="D471" s="36"/>
      <c r="E471" s="36"/>
      <c r="F471" s="42"/>
    </row>
    <row r="472" spans="2:6" ht="13" x14ac:dyDescent="0.15">
      <c r="B472" s="41"/>
      <c r="C472" s="40"/>
      <c r="D472" s="36"/>
      <c r="E472" s="36"/>
      <c r="F472" s="42"/>
    </row>
    <row r="473" spans="2:6" ht="13" x14ac:dyDescent="0.15">
      <c r="B473" s="41"/>
      <c r="C473" s="40"/>
      <c r="D473" s="36"/>
      <c r="E473" s="36"/>
      <c r="F473" s="42"/>
    </row>
    <row r="474" spans="2:6" ht="13" x14ac:dyDescent="0.15">
      <c r="B474" s="41"/>
      <c r="C474" s="40"/>
      <c r="D474" s="36"/>
      <c r="E474" s="36"/>
      <c r="F474" s="42"/>
    </row>
    <row r="475" spans="2:6" ht="13" x14ac:dyDescent="0.15">
      <c r="B475" s="41"/>
      <c r="C475" s="40"/>
      <c r="D475" s="36"/>
      <c r="E475" s="36"/>
      <c r="F475" s="42"/>
    </row>
    <row r="476" spans="2:6" ht="13" x14ac:dyDescent="0.15">
      <c r="B476" s="41"/>
      <c r="C476" s="40"/>
      <c r="D476" s="36"/>
      <c r="E476" s="36"/>
      <c r="F476" s="42"/>
    </row>
    <row r="477" spans="2:6" ht="13" x14ac:dyDescent="0.15">
      <c r="B477" s="41"/>
      <c r="C477" s="40"/>
      <c r="D477" s="36"/>
      <c r="E477" s="36"/>
      <c r="F477" s="42"/>
    </row>
    <row r="478" spans="2:6" ht="13" x14ac:dyDescent="0.15">
      <c r="B478" s="41"/>
      <c r="C478" s="40"/>
      <c r="D478" s="36"/>
      <c r="E478" s="36"/>
      <c r="F478" s="42"/>
    </row>
    <row r="479" spans="2:6" ht="13" x14ac:dyDescent="0.15">
      <c r="B479" s="41"/>
      <c r="C479" s="40"/>
      <c r="D479" s="36"/>
      <c r="E479" s="36"/>
      <c r="F479" s="42"/>
    </row>
    <row r="480" spans="2:6" ht="13" x14ac:dyDescent="0.15">
      <c r="B480" s="41"/>
      <c r="C480" s="40"/>
      <c r="D480" s="36"/>
      <c r="E480" s="36"/>
      <c r="F480" s="42"/>
    </row>
    <row r="481" spans="2:6" ht="13" x14ac:dyDescent="0.15">
      <c r="B481" s="41"/>
      <c r="C481" s="40"/>
      <c r="D481" s="36"/>
      <c r="E481" s="36"/>
      <c r="F481" s="42"/>
    </row>
    <row r="482" spans="2:6" ht="13" x14ac:dyDescent="0.15">
      <c r="B482" s="41"/>
      <c r="C482" s="40"/>
      <c r="D482" s="36"/>
      <c r="E482" s="36"/>
      <c r="F482" s="42"/>
    </row>
    <row r="483" spans="2:6" ht="13" x14ac:dyDescent="0.15">
      <c r="B483" s="41"/>
      <c r="C483" s="40"/>
      <c r="D483" s="36"/>
      <c r="E483" s="36"/>
      <c r="F483" s="42"/>
    </row>
    <row r="484" spans="2:6" ht="13" x14ac:dyDescent="0.15">
      <c r="B484" s="41"/>
      <c r="C484" s="40"/>
      <c r="D484" s="36"/>
      <c r="E484" s="36"/>
      <c r="F484" s="42"/>
    </row>
    <row r="485" spans="2:6" ht="13" x14ac:dyDescent="0.15">
      <c r="B485" s="41"/>
      <c r="C485" s="40"/>
      <c r="D485" s="36"/>
      <c r="E485" s="36"/>
      <c r="F485" s="42"/>
    </row>
    <row r="486" spans="2:6" ht="13" x14ac:dyDescent="0.15">
      <c r="B486" s="41"/>
      <c r="C486" s="40"/>
      <c r="D486" s="36"/>
      <c r="E486" s="36"/>
      <c r="F486" s="42"/>
    </row>
    <row r="487" spans="2:6" ht="13" x14ac:dyDescent="0.15">
      <c r="B487" s="41"/>
      <c r="C487" s="40"/>
      <c r="D487" s="36"/>
      <c r="E487" s="36"/>
      <c r="F487" s="42"/>
    </row>
    <row r="488" spans="2:6" ht="13" x14ac:dyDescent="0.15">
      <c r="B488" s="41"/>
      <c r="C488" s="40"/>
      <c r="D488" s="36"/>
      <c r="E488" s="36"/>
      <c r="F488" s="42"/>
    </row>
    <row r="489" spans="2:6" ht="13" x14ac:dyDescent="0.15">
      <c r="B489" s="41"/>
      <c r="C489" s="40"/>
      <c r="D489" s="36"/>
      <c r="E489" s="36"/>
      <c r="F489" s="42"/>
    </row>
    <row r="490" spans="2:6" ht="13" x14ac:dyDescent="0.15">
      <c r="B490" s="41"/>
      <c r="C490" s="40"/>
      <c r="D490" s="36"/>
      <c r="E490" s="36"/>
      <c r="F490" s="42"/>
    </row>
    <row r="491" spans="2:6" ht="13" x14ac:dyDescent="0.15">
      <c r="B491" s="41"/>
      <c r="C491" s="40"/>
      <c r="D491" s="36"/>
      <c r="E491" s="36"/>
      <c r="F491" s="42"/>
    </row>
    <row r="492" spans="2:6" ht="13" x14ac:dyDescent="0.15">
      <c r="B492" s="41"/>
      <c r="C492" s="40"/>
      <c r="D492" s="36"/>
      <c r="E492" s="36"/>
      <c r="F492" s="42"/>
    </row>
    <row r="493" spans="2:6" ht="13" x14ac:dyDescent="0.15">
      <c r="B493" s="41"/>
      <c r="C493" s="40"/>
      <c r="D493" s="36"/>
      <c r="E493" s="36"/>
      <c r="F493" s="42"/>
    </row>
    <row r="494" spans="2:6" ht="13" x14ac:dyDescent="0.15">
      <c r="B494" s="41"/>
      <c r="C494" s="40"/>
      <c r="D494" s="36"/>
      <c r="E494" s="36"/>
      <c r="F494" s="42"/>
    </row>
    <row r="495" spans="2:6" ht="13" x14ac:dyDescent="0.15">
      <c r="B495" s="41"/>
      <c r="C495" s="40"/>
      <c r="D495" s="36"/>
      <c r="E495" s="36"/>
      <c r="F495" s="42"/>
    </row>
    <row r="496" spans="2:6" ht="13" x14ac:dyDescent="0.15">
      <c r="B496" s="41"/>
      <c r="C496" s="40"/>
      <c r="D496" s="36"/>
      <c r="E496" s="36"/>
      <c r="F496" s="42"/>
    </row>
    <row r="497" spans="2:6" ht="13" x14ac:dyDescent="0.15">
      <c r="B497" s="41"/>
      <c r="C497" s="40"/>
      <c r="D497" s="36"/>
      <c r="E497" s="36"/>
      <c r="F497" s="42"/>
    </row>
    <row r="498" spans="2:6" ht="13" x14ac:dyDescent="0.15">
      <c r="B498" s="41"/>
      <c r="C498" s="40"/>
      <c r="D498" s="36"/>
      <c r="E498" s="36"/>
      <c r="F498" s="42"/>
    </row>
    <row r="499" spans="2:6" ht="13" x14ac:dyDescent="0.15">
      <c r="B499" s="41"/>
      <c r="C499" s="40"/>
      <c r="D499" s="36"/>
      <c r="E499" s="36"/>
      <c r="F499" s="42"/>
    </row>
    <row r="500" spans="2:6" ht="13" x14ac:dyDescent="0.15">
      <c r="B500" s="41"/>
      <c r="C500" s="40"/>
      <c r="D500" s="36"/>
      <c r="E500" s="36"/>
      <c r="F500" s="42"/>
    </row>
    <row r="501" spans="2:6" ht="13" x14ac:dyDescent="0.15">
      <c r="B501" s="41"/>
      <c r="C501" s="40"/>
      <c r="D501" s="36"/>
      <c r="E501" s="36"/>
      <c r="F501" s="42"/>
    </row>
    <row r="502" spans="2:6" ht="13" x14ac:dyDescent="0.15">
      <c r="B502" s="41"/>
      <c r="C502" s="40"/>
      <c r="D502" s="36"/>
      <c r="E502" s="36"/>
      <c r="F502" s="42"/>
    </row>
    <row r="503" spans="2:6" ht="13" x14ac:dyDescent="0.15">
      <c r="B503" s="41"/>
      <c r="C503" s="40"/>
      <c r="D503" s="36"/>
      <c r="E503" s="36"/>
      <c r="F503" s="42"/>
    </row>
    <row r="504" spans="2:6" ht="13" x14ac:dyDescent="0.15">
      <c r="B504" s="41"/>
      <c r="C504" s="40"/>
      <c r="D504" s="36"/>
      <c r="E504" s="36"/>
      <c r="F504" s="42"/>
    </row>
    <row r="505" spans="2:6" ht="13" x14ac:dyDescent="0.15">
      <c r="B505" s="41"/>
      <c r="C505" s="40"/>
      <c r="D505" s="36"/>
      <c r="E505" s="36"/>
      <c r="F505" s="42"/>
    </row>
    <row r="506" spans="2:6" ht="13" x14ac:dyDescent="0.15">
      <c r="B506" s="41"/>
      <c r="C506" s="40"/>
      <c r="D506" s="36"/>
      <c r="E506" s="36"/>
      <c r="F506" s="42"/>
    </row>
    <row r="507" spans="2:6" ht="13" x14ac:dyDescent="0.15">
      <c r="B507" s="41"/>
      <c r="C507" s="40"/>
      <c r="D507" s="36"/>
      <c r="E507" s="36"/>
      <c r="F507" s="42"/>
    </row>
    <row r="508" spans="2:6" ht="13" x14ac:dyDescent="0.15">
      <c r="B508" s="41"/>
      <c r="C508" s="40"/>
      <c r="D508" s="36"/>
      <c r="E508" s="36"/>
      <c r="F508" s="42"/>
    </row>
    <row r="509" spans="2:6" ht="13" x14ac:dyDescent="0.15">
      <c r="B509" s="41"/>
      <c r="C509" s="40"/>
      <c r="D509" s="36"/>
      <c r="E509" s="36"/>
      <c r="F509" s="42"/>
    </row>
    <row r="510" spans="2:6" ht="13" x14ac:dyDescent="0.15">
      <c r="B510" s="41"/>
      <c r="C510" s="40"/>
      <c r="D510" s="36"/>
      <c r="E510" s="36"/>
      <c r="F510" s="42"/>
    </row>
    <row r="511" spans="2:6" ht="13" x14ac:dyDescent="0.15">
      <c r="B511" s="41"/>
      <c r="C511" s="40"/>
      <c r="D511" s="36"/>
      <c r="E511" s="36"/>
      <c r="F511" s="42"/>
    </row>
    <row r="512" spans="2:6" ht="13" x14ac:dyDescent="0.15">
      <c r="B512" s="41"/>
      <c r="C512" s="40"/>
      <c r="D512" s="36"/>
      <c r="E512" s="36"/>
      <c r="F512" s="42"/>
    </row>
    <row r="513" spans="2:6" ht="13" x14ac:dyDescent="0.15">
      <c r="B513" s="41"/>
      <c r="C513" s="40"/>
      <c r="D513" s="36"/>
      <c r="E513" s="36"/>
      <c r="F513" s="42"/>
    </row>
    <row r="514" spans="2:6" ht="13" x14ac:dyDescent="0.15">
      <c r="B514" s="41"/>
      <c r="C514" s="40"/>
      <c r="D514" s="36"/>
      <c r="E514" s="36"/>
      <c r="F514" s="42"/>
    </row>
    <row r="515" spans="2:6" ht="13" x14ac:dyDescent="0.15">
      <c r="B515" s="41"/>
      <c r="C515" s="40"/>
      <c r="D515" s="36"/>
      <c r="E515" s="36"/>
      <c r="F515" s="42"/>
    </row>
    <row r="516" spans="2:6" ht="13" x14ac:dyDescent="0.15">
      <c r="B516" s="41"/>
      <c r="C516" s="40"/>
      <c r="D516" s="36"/>
      <c r="E516" s="36"/>
      <c r="F516" s="42"/>
    </row>
    <row r="517" spans="2:6" ht="13" x14ac:dyDescent="0.15">
      <c r="B517" s="41"/>
      <c r="C517" s="40"/>
      <c r="D517" s="36"/>
      <c r="E517" s="36"/>
      <c r="F517" s="42"/>
    </row>
    <row r="518" spans="2:6" ht="13" x14ac:dyDescent="0.15">
      <c r="B518" s="41"/>
      <c r="C518" s="40"/>
      <c r="D518" s="36"/>
      <c r="E518" s="36"/>
      <c r="F518" s="42"/>
    </row>
    <row r="519" spans="2:6" ht="13" x14ac:dyDescent="0.15">
      <c r="B519" s="41"/>
      <c r="C519" s="40"/>
      <c r="D519" s="36"/>
      <c r="E519" s="36"/>
      <c r="F519" s="42"/>
    </row>
    <row r="520" spans="2:6" ht="13" x14ac:dyDescent="0.15">
      <c r="B520" s="41"/>
      <c r="C520" s="40"/>
      <c r="D520" s="36"/>
      <c r="E520" s="36"/>
      <c r="F520" s="42"/>
    </row>
    <row r="521" spans="2:6" ht="13" x14ac:dyDescent="0.15">
      <c r="B521" s="41"/>
      <c r="C521" s="40"/>
      <c r="D521" s="36"/>
      <c r="E521" s="36"/>
      <c r="F521" s="42"/>
    </row>
    <row r="522" spans="2:6" ht="13" x14ac:dyDescent="0.15">
      <c r="B522" s="41"/>
      <c r="C522" s="40"/>
      <c r="D522" s="36"/>
      <c r="E522" s="36"/>
      <c r="F522" s="42"/>
    </row>
    <row r="523" spans="2:6" ht="13" x14ac:dyDescent="0.15">
      <c r="B523" s="41"/>
      <c r="C523" s="40"/>
      <c r="D523" s="36"/>
      <c r="E523" s="36"/>
      <c r="F523" s="42"/>
    </row>
    <row r="524" spans="2:6" ht="13" x14ac:dyDescent="0.15">
      <c r="B524" s="41"/>
      <c r="C524" s="40"/>
      <c r="D524" s="36"/>
      <c r="E524" s="36"/>
      <c r="F524" s="42"/>
    </row>
    <row r="525" spans="2:6" ht="13" x14ac:dyDescent="0.15">
      <c r="B525" s="41"/>
      <c r="C525" s="40"/>
      <c r="D525" s="36"/>
      <c r="E525" s="36"/>
      <c r="F525" s="42"/>
    </row>
    <row r="526" spans="2:6" ht="13" x14ac:dyDescent="0.15">
      <c r="B526" s="41"/>
      <c r="C526" s="40"/>
      <c r="D526" s="36"/>
      <c r="E526" s="36"/>
      <c r="F526" s="42"/>
    </row>
    <row r="527" spans="2:6" ht="13" x14ac:dyDescent="0.15">
      <c r="B527" s="41"/>
      <c r="C527" s="40"/>
      <c r="D527" s="36"/>
      <c r="E527" s="36"/>
      <c r="F527" s="42"/>
    </row>
    <row r="528" spans="2:6" ht="13" x14ac:dyDescent="0.15">
      <c r="B528" s="41"/>
      <c r="C528" s="40"/>
      <c r="D528" s="36"/>
      <c r="E528" s="36"/>
      <c r="F528" s="42"/>
    </row>
    <row r="529" spans="2:6" ht="13" x14ac:dyDescent="0.15">
      <c r="B529" s="41"/>
      <c r="C529" s="40"/>
      <c r="D529" s="36"/>
      <c r="E529" s="36"/>
      <c r="F529" s="42"/>
    </row>
    <row r="530" spans="2:6" ht="13" x14ac:dyDescent="0.15">
      <c r="B530" s="41"/>
      <c r="C530" s="40"/>
      <c r="D530" s="36"/>
      <c r="E530" s="36"/>
      <c r="F530" s="42"/>
    </row>
    <row r="531" spans="2:6" ht="13" x14ac:dyDescent="0.15">
      <c r="B531" s="41"/>
      <c r="C531" s="40"/>
      <c r="D531" s="36"/>
      <c r="E531" s="36"/>
      <c r="F531" s="42"/>
    </row>
    <row r="532" spans="2:6" ht="13" x14ac:dyDescent="0.15">
      <c r="B532" s="41"/>
      <c r="C532" s="40"/>
      <c r="D532" s="36"/>
      <c r="E532" s="36"/>
      <c r="F532" s="42"/>
    </row>
    <row r="533" spans="2:6" ht="13" x14ac:dyDescent="0.15">
      <c r="B533" s="41"/>
      <c r="C533" s="40"/>
      <c r="D533" s="36"/>
      <c r="E533" s="36"/>
      <c r="F533" s="42"/>
    </row>
    <row r="534" spans="2:6" ht="13" x14ac:dyDescent="0.15">
      <c r="B534" s="41"/>
      <c r="C534" s="40"/>
      <c r="D534" s="36"/>
      <c r="E534" s="36"/>
      <c r="F534" s="42"/>
    </row>
    <row r="535" spans="2:6" ht="13" x14ac:dyDescent="0.15">
      <c r="B535" s="41"/>
      <c r="C535" s="40"/>
      <c r="D535" s="36"/>
      <c r="E535" s="36"/>
      <c r="F535" s="42"/>
    </row>
    <row r="536" spans="2:6" ht="13" x14ac:dyDescent="0.15">
      <c r="B536" s="41"/>
      <c r="C536" s="40"/>
      <c r="D536" s="36"/>
      <c r="E536" s="36"/>
      <c r="F536" s="42"/>
    </row>
    <row r="537" spans="2:6" ht="13" x14ac:dyDescent="0.15">
      <c r="B537" s="41"/>
      <c r="C537" s="40"/>
      <c r="D537" s="36"/>
      <c r="E537" s="36"/>
      <c r="F537" s="42"/>
    </row>
    <row r="538" spans="2:6" ht="13" x14ac:dyDescent="0.15">
      <c r="B538" s="41"/>
      <c r="C538" s="40"/>
      <c r="D538" s="36"/>
      <c r="E538" s="36"/>
      <c r="F538" s="42"/>
    </row>
    <row r="539" spans="2:6" ht="13" x14ac:dyDescent="0.15">
      <c r="B539" s="41"/>
      <c r="C539" s="40"/>
      <c r="D539" s="36"/>
      <c r="E539" s="36"/>
      <c r="F539" s="42"/>
    </row>
    <row r="540" spans="2:6" ht="13" x14ac:dyDescent="0.15">
      <c r="B540" s="41"/>
      <c r="C540" s="40"/>
      <c r="D540" s="36"/>
      <c r="E540" s="36"/>
      <c r="F540" s="42"/>
    </row>
    <row r="541" spans="2:6" ht="13" x14ac:dyDescent="0.15">
      <c r="B541" s="41"/>
      <c r="C541" s="40"/>
      <c r="D541" s="36"/>
      <c r="E541" s="36"/>
      <c r="F541" s="42"/>
    </row>
    <row r="542" spans="2:6" ht="13" x14ac:dyDescent="0.15">
      <c r="B542" s="41"/>
      <c r="C542" s="40"/>
      <c r="D542" s="36"/>
      <c r="E542" s="36"/>
      <c r="F542" s="42"/>
    </row>
    <row r="543" spans="2:6" ht="13" x14ac:dyDescent="0.15">
      <c r="B543" s="41"/>
      <c r="C543" s="40"/>
      <c r="D543" s="36"/>
      <c r="E543" s="36"/>
      <c r="F543" s="42"/>
    </row>
    <row r="544" spans="2:6" ht="13" x14ac:dyDescent="0.15">
      <c r="B544" s="41"/>
      <c r="C544" s="40"/>
      <c r="D544" s="36"/>
      <c r="E544" s="36"/>
      <c r="F544" s="42"/>
    </row>
    <row r="545" spans="2:6" ht="13" x14ac:dyDescent="0.15">
      <c r="B545" s="41"/>
      <c r="C545" s="40"/>
      <c r="D545" s="36"/>
      <c r="E545" s="36"/>
      <c r="F545" s="42"/>
    </row>
    <row r="546" spans="2:6" ht="13" x14ac:dyDescent="0.15">
      <c r="B546" s="41"/>
      <c r="C546" s="40"/>
      <c r="D546" s="36"/>
      <c r="E546" s="36"/>
      <c r="F546" s="42"/>
    </row>
    <row r="547" spans="2:6" ht="13" x14ac:dyDescent="0.15">
      <c r="B547" s="41"/>
      <c r="C547" s="40"/>
      <c r="D547" s="36"/>
      <c r="E547" s="36"/>
      <c r="F547" s="42"/>
    </row>
    <row r="548" spans="2:6" ht="13" x14ac:dyDescent="0.15">
      <c r="B548" s="41"/>
      <c r="C548" s="40"/>
      <c r="D548" s="36"/>
      <c r="E548" s="36"/>
      <c r="F548" s="42"/>
    </row>
    <row r="549" spans="2:6" ht="13" x14ac:dyDescent="0.15">
      <c r="B549" s="41"/>
      <c r="C549" s="40"/>
      <c r="D549" s="36"/>
      <c r="E549" s="36"/>
      <c r="F549" s="42"/>
    </row>
    <row r="550" spans="2:6" ht="13" x14ac:dyDescent="0.15">
      <c r="B550" s="41"/>
      <c r="C550" s="40"/>
      <c r="D550" s="36"/>
      <c r="E550" s="36"/>
      <c r="F550" s="42"/>
    </row>
    <row r="551" spans="2:6" ht="13" x14ac:dyDescent="0.15">
      <c r="B551" s="41"/>
      <c r="C551" s="40"/>
      <c r="D551" s="36"/>
      <c r="E551" s="36"/>
      <c r="F551" s="42"/>
    </row>
    <row r="552" spans="2:6" ht="13" x14ac:dyDescent="0.15">
      <c r="B552" s="41"/>
      <c r="C552" s="40"/>
      <c r="D552" s="36"/>
      <c r="E552" s="36"/>
      <c r="F552" s="42"/>
    </row>
    <row r="553" spans="2:6" ht="13" x14ac:dyDescent="0.15">
      <c r="B553" s="41"/>
      <c r="C553" s="40"/>
      <c r="D553" s="36"/>
      <c r="E553" s="36"/>
      <c r="F553" s="42"/>
    </row>
    <row r="554" spans="2:6" ht="13" x14ac:dyDescent="0.15">
      <c r="B554" s="41"/>
      <c r="C554" s="40"/>
      <c r="D554" s="36"/>
      <c r="E554" s="36"/>
      <c r="F554" s="42"/>
    </row>
    <row r="555" spans="2:6" ht="13" x14ac:dyDescent="0.15">
      <c r="B555" s="41"/>
      <c r="C555" s="40"/>
      <c r="D555" s="36"/>
      <c r="E555" s="36"/>
      <c r="F555" s="42"/>
    </row>
    <row r="556" spans="2:6" ht="13" x14ac:dyDescent="0.15">
      <c r="B556" s="41"/>
      <c r="C556" s="40"/>
      <c r="D556" s="36"/>
      <c r="E556" s="36"/>
      <c r="F556" s="42"/>
    </row>
    <row r="557" spans="2:6" ht="13" x14ac:dyDescent="0.15">
      <c r="B557" s="41"/>
      <c r="C557" s="40"/>
      <c r="D557" s="36"/>
      <c r="E557" s="36"/>
      <c r="F557" s="42"/>
    </row>
    <row r="558" spans="2:6" ht="13" x14ac:dyDescent="0.15">
      <c r="B558" s="41"/>
      <c r="C558" s="40"/>
      <c r="D558" s="36"/>
      <c r="E558" s="36"/>
      <c r="F558" s="42"/>
    </row>
    <row r="559" spans="2:6" ht="13" x14ac:dyDescent="0.15">
      <c r="B559" s="41"/>
      <c r="C559" s="40"/>
      <c r="D559" s="36"/>
      <c r="E559" s="36"/>
      <c r="F559" s="42"/>
    </row>
    <row r="560" spans="2:6" ht="13" x14ac:dyDescent="0.15">
      <c r="B560" s="41"/>
      <c r="C560" s="40"/>
      <c r="D560" s="36"/>
      <c r="E560" s="36"/>
      <c r="F560" s="42"/>
    </row>
    <row r="561" spans="2:6" ht="13" x14ac:dyDescent="0.15">
      <c r="B561" s="41"/>
      <c r="C561" s="40"/>
      <c r="D561" s="36"/>
      <c r="E561" s="36"/>
      <c r="F561" s="42"/>
    </row>
    <row r="562" spans="2:6" ht="13" x14ac:dyDescent="0.15">
      <c r="B562" s="41"/>
      <c r="C562" s="40"/>
      <c r="D562" s="36"/>
      <c r="E562" s="36"/>
      <c r="F562" s="42"/>
    </row>
    <row r="563" spans="2:6" ht="13" x14ac:dyDescent="0.15">
      <c r="B563" s="41"/>
      <c r="C563" s="40"/>
      <c r="D563" s="36"/>
      <c r="E563" s="36"/>
      <c r="F563" s="42"/>
    </row>
    <row r="564" spans="2:6" ht="13" x14ac:dyDescent="0.15">
      <c r="B564" s="41"/>
      <c r="C564" s="40"/>
      <c r="D564" s="36"/>
      <c r="E564" s="36"/>
      <c r="F564" s="42"/>
    </row>
    <row r="565" spans="2:6" ht="13" x14ac:dyDescent="0.15">
      <c r="B565" s="41"/>
      <c r="C565" s="40"/>
      <c r="D565" s="36"/>
      <c r="E565" s="36"/>
      <c r="F565" s="42"/>
    </row>
    <row r="566" spans="2:6" ht="13" x14ac:dyDescent="0.15">
      <c r="B566" s="41"/>
      <c r="C566" s="40"/>
      <c r="D566" s="36"/>
      <c r="E566" s="36"/>
      <c r="F566" s="42"/>
    </row>
    <row r="567" spans="2:6" ht="13" x14ac:dyDescent="0.15">
      <c r="B567" s="41"/>
      <c r="C567" s="40"/>
      <c r="D567" s="36"/>
      <c r="E567" s="36"/>
      <c r="F567" s="42"/>
    </row>
    <row r="568" spans="2:6" ht="13" x14ac:dyDescent="0.15">
      <c r="B568" s="41"/>
      <c r="C568" s="40"/>
      <c r="D568" s="36"/>
      <c r="E568" s="36"/>
      <c r="F568" s="42"/>
    </row>
    <row r="569" spans="2:6" ht="13" x14ac:dyDescent="0.15">
      <c r="B569" s="41"/>
      <c r="C569" s="40"/>
      <c r="D569" s="36"/>
      <c r="E569" s="36"/>
      <c r="F569" s="42"/>
    </row>
    <row r="570" spans="2:6" ht="13" x14ac:dyDescent="0.15">
      <c r="B570" s="41"/>
      <c r="C570" s="40"/>
      <c r="D570" s="36"/>
      <c r="E570" s="36"/>
      <c r="F570" s="42"/>
    </row>
    <row r="571" spans="2:6" ht="13" x14ac:dyDescent="0.15">
      <c r="B571" s="41"/>
      <c r="C571" s="40"/>
      <c r="D571" s="36"/>
      <c r="E571" s="36"/>
      <c r="F571" s="42"/>
    </row>
    <row r="572" spans="2:6" ht="13" x14ac:dyDescent="0.15">
      <c r="B572" s="41"/>
      <c r="C572" s="40"/>
      <c r="D572" s="36"/>
      <c r="E572" s="36"/>
      <c r="F572" s="42"/>
    </row>
    <row r="573" spans="2:6" ht="13" x14ac:dyDescent="0.15">
      <c r="B573" s="41"/>
      <c r="C573" s="40"/>
      <c r="D573" s="36"/>
      <c r="E573" s="36"/>
      <c r="F573" s="42"/>
    </row>
    <row r="574" spans="2:6" ht="13" x14ac:dyDescent="0.15">
      <c r="B574" s="41"/>
      <c r="C574" s="40"/>
      <c r="D574" s="36"/>
      <c r="E574" s="36"/>
      <c r="F574" s="42"/>
    </row>
    <row r="575" spans="2:6" ht="13" x14ac:dyDescent="0.15">
      <c r="B575" s="41"/>
      <c r="C575" s="40"/>
      <c r="D575" s="36"/>
      <c r="E575" s="36"/>
      <c r="F575" s="42"/>
    </row>
    <row r="576" spans="2:6" ht="13" x14ac:dyDescent="0.15">
      <c r="B576" s="41"/>
      <c r="C576" s="40"/>
      <c r="D576" s="36"/>
      <c r="E576" s="36"/>
      <c r="F576" s="42"/>
    </row>
    <row r="577" spans="2:6" ht="13" x14ac:dyDescent="0.15">
      <c r="B577" s="41"/>
      <c r="C577" s="40"/>
      <c r="D577" s="36"/>
      <c r="E577" s="36"/>
      <c r="F577" s="42"/>
    </row>
    <row r="578" spans="2:6" ht="13" x14ac:dyDescent="0.15">
      <c r="B578" s="41"/>
      <c r="C578" s="40"/>
      <c r="D578" s="36"/>
      <c r="E578" s="36"/>
      <c r="F578" s="42"/>
    </row>
    <row r="579" spans="2:6" ht="13" x14ac:dyDescent="0.15">
      <c r="B579" s="41"/>
      <c r="C579" s="40"/>
      <c r="D579" s="36"/>
      <c r="E579" s="36"/>
      <c r="F579" s="42"/>
    </row>
    <row r="580" spans="2:6" ht="13" x14ac:dyDescent="0.15">
      <c r="B580" s="41"/>
      <c r="C580" s="40"/>
      <c r="D580" s="36"/>
      <c r="E580" s="36"/>
      <c r="F580" s="42"/>
    </row>
    <row r="581" spans="2:6" ht="13" x14ac:dyDescent="0.15">
      <c r="B581" s="41"/>
      <c r="C581" s="40"/>
      <c r="D581" s="36"/>
      <c r="E581" s="36"/>
      <c r="F581" s="42"/>
    </row>
    <row r="582" spans="2:6" ht="13" x14ac:dyDescent="0.15">
      <c r="B582" s="41"/>
      <c r="C582" s="40"/>
      <c r="D582" s="36"/>
      <c r="E582" s="36"/>
      <c r="F582" s="42"/>
    </row>
    <row r="583" spans="2:6" ht="13" x14ac:dyDescent="0.15">
      <c r="B583" s="41"/>
      <c r="C583" s="40"/>
      <c r="D583" s="36"/>
      <c r="E583" s="36"/>
      <c r="F583" s="42"/>
    </row>
    <row r="584" spans="2:6" ht="13" x14ac:dyDescent="0.15">
      <c r="B584" s="41"/>
      <c r="C584" s="40"/>
      <c r="D584" s="36"/>
      <c r="E584" s="36"/>
      <c r="F584" s="42"/>
    </row>
    <row r="585" spans="2:6" ht="13" x14ac:dyDescent="0.15">
      <c r="B585" s="41"/>
      <c r="C585" s="40"/>
      <c r="D585" s="36"/>
      <c r="E585" s="36"/>
      <c r="F585" s="42"/>
    </row>
    <row r="586" spans="2:6" ht="13" x14ac:dyDescent="0.15">
      <c r="B586" s="41"/>
      <c r="C586" s="40"/>
      <c r="D586" s="36"/>
      <c r="E586" s="36"/>
      <c r="F586" s="42"/>
    </row>
    <row r="587" spans="2:6" ht="13" x14ac:dyDescent="0.15">
      <c r="B587" s="41"/>
      <c r="C587" s="40"/>
      <c r="D587" s="36"/>
      <c r="E587" s="36"/>
      <c r="F587" s="42"/>
    </row>
    <row r="588" spans="2:6" ht="13" x14ac:dyDescent="0.15">
      <c r="B588" s="41"/>
      <c r="C588" s="40"/>
      <c r="D588" s="36"/>
      <c r="E588" s="36"/>
      <c r="F588" s="42"/>
    </row>
    <row r="589" spans="2:6" ht="13" x14ac:dyDescent="0.15">
      <c r="B589" s="41"/>
      <c r="C589" s="40"/>
      <c r="D589" s="36"/>
      <c r="E589" s="36"/>
      <c r="F589" s="42"/>
    </row>
    <row r="590" spans="2:6" ht="13" x14ac:dyDescent="0.15">
      <c r="B590" s="41"/>
      <c r="C590" s="40"/>
      <c r="D590" s="36"/>
      <c r="E590" s="36"/>
      <c r="F590" s="42"/>
    </row>
    <row r="591" spans="2:6" ht="13" x14ac:dyDescent="0.15">
      <c r="B591" s="41"/>
      <c r="C591" s="40"/>
      <c r="D591" s="36"/>
      <c r="E591" s="36"/>
      <c r="F591" s="42"/>
    </row>
    <row r="592" spans="2:6" ht="13" x14ac:dyDescent="0.15">
      <c r="B592" s="41"/>
      <c r="C592" s="40"/>
      <c r="D592" s="36"/>
      <c r="E592" s="36"/>
      <c r="F592" s="42"/>
    </row>
    <row r="593" spans="2:6" ht="13" x14ac:dyDescent="0.15">
      <c r="B593" s="41"/>
      <c r="C593" s="40"/>
      <c r="D593" s="36"/>
      <c r="E593" s="36"/>
      <c r="F593" s="42"/>
    </row>
    <row r="594" spans="2:6" ht="13" x14ac:dyDescent="0.15">
      <c r="B594" s="41"/>
      <c r="C594" s="40"/>
      <c r="D594" s="36"/>
      <c r="E594" s="36"/>
      <c r="F594" s="42"/>
    </row>
    <row r="595" spans="2:6" ht="13" x14ac:dyDescent="0.15">
      <c r="B595" s="41"/>
      <c r="C595" s="40"/>
      <c r="D595" s="36"/>
      <c r="E595" s="36"/>
      <c r="F595" s="42"/>
    </row>
    <row r="596" spans="2:6" ht="13" x14ac:dyDescent="0.15">
      <c r="B596" s="41"/>
      <c r="C596" s="40"/>
      <c r="D596" s="36"/>
      <c r="E596" s="36"/>
      <c r="F596" s="42"/>
    </row>
    <row r="597" spans="2:6" ht="13" x14ac:dyDescent="0.15">
      <c r="B597" s="41"/>
      <c r="C597" s="40"/>
      <c r="D597" s="36"/>
      <c r="E597" s="36"/>
      <c r="F597" s="42"/>
    </row>
    <row r="598" spans="2:6" ht="13" x14ac:dyDescent="0.15">
      <c r="B598" s="41"/>
      <c r="C598" s="40"/>
      <c r="D598" s="36"/>
      <c r="E598" s="36"/>
      <c r="F598" s="42"/>
    </row>
    <row r="599" spans="2:6" ht="13" x14ac:dyDescent="0.15">
      <c r="B599" s="41"/>
      <c r="C599" s="40"/>
      <c r="D599" s="36"/>
      <c r="E599" s="36"/>
      <c r="F599" s="42"/>
    </row>
    <row r="600" spans="2:6" ht="13" x14ac:dyDescent="0.15">
      <c r="B600" s="41"/>
      <c r="C600" s="40"/>
      <c r="D600" s="36"/>
      <c r="E600" s="36"/>
      <c r="F600" s="42"/>
    </row>
    <row r="601" spans="2:6" ht="13" x14ac:dyDescent="0.15">
      <c r="B601" s="41"/>
      <c r="C601" s="40"/>
      <c r="D601" s="36"/>
      <c r="E601" s="36"/>
      <c r="F601" s="42"/>
    </row>
    <row r="602" spans="2:6" ht="13" x14ac:dyDescent="0.15">
      <c r="B602" s="41"/>
      <c r="C602" s="40"/>
      <c r="D602" s="36"/>
      <c r="E602" s="36"/>
      <c r="F602" s="42"/>
    </row>
    <row r="603" spans="2:6" ht="13" x14ac:dyDescent="0.15">
      <c r="B603" s="41"/>
      <c r="C603" s="40"/>
      <c r="D603" s="36"/>
      <c r="E603" s="36"/>
      <c r="F603" s="42"/>
    </row>
    <row r="604" spans="2:6" ht="13" x14ac:dyDescent="0.15">
      <c r="B604" s="41"/>
      <c r="C604" s="40"/>
      <c r="D604" s="36"/>
      <c r="E604" s="36"/>
      <c r="F604" s="42"/>
    </row>
    <row r="605" spans="2:6" ht="13" x14ac:dyDescent="0.15">
      <c r="B605" s="41"/>
      <c r="C605" s="40"/>
      <c r="D605" s="36"/>
      <c r="E605" s="36"/>
      <c r="F605" s="42"/>
    </row>
    <row r="606" spans="2:6" ht="13" x14ac:dyDescent="0.15">
      <c r="B606" s="41"/>
      <c r="C606" s="40"/>
      <c r="D606" s="36"/>
      <c r="E606" s="36"/>
      <c r="F606" s="42"/>
    </row>
    <row r="607" spans="2:6" ht="13" x14ac:dyDescent="0.15">
      <c r="B607" s="41"/>
      <c r="C607" s="40"/>
      <c r="D607" s="36"/>
      <c r="E607" s="36"/>
      <c r="F607" s="42"/>
    </row>
    <row r="608" spans="2:6" ht="13" x14ac:dyDescent="0.15">
      <c r="B608" s="41"/>
      <c r="C608" s="40"/>
      <c r="D608" s="36"/>
      <c r="E608" s="36"/>
      <c r="F608" s="42"/>
    </row>
    <row r="609" spans="2:6" ht="13" x14ac:dyDescent="0.15">
      <c r="B609" s="41"/>
      <c r="C609" s="40"/>
      <c r="D609" s="36"/>
      <c r="E609" s="36"/>
      <c r="F609" s="42"/>
    </row>
    <row r="610" spans="2:6" ht="13" x14ac:dyDescent="0.15">
      <c r="B610" s="41"/>
      <c r="C610" s="40"/>
      <c r="D610" s="36"/>
      <c r="E610" s="36"/>
      <c r="F610" s="42"/>
    </row>
    <row r="611" spans="2:6" ht="13" x14ac:dyDescent="0.15">
      <c r="B611" s="41"/>
      <c r="C611" s="40"/>
      <c r="D611" s="36"/>
      <c r="E611" s="36"/>
      <c r="F611" s="42"/>
    </row>
    <row r="612" spans="2:6" ht="13" x14ac:dyDescent="0.15">
      <c r="B612" s="41"/>
      <c r="C612" s="40"/>
      <c r="D612" s="36"/>
      <c r="E612" s="36"/>
      <c r="F612" s="42"/>
    </row>
    <row r="613" spans="2:6" ht="13" x14ac:dyDescent="0.15">
      <c r="B613" s="41"/>
      <c r="C613" s="40"/>
      <c r="D613" s="36"/>
      <c r="E613" s="36"/>
      <c r="F613" s="42"/>
    </row>
    <row r="614" spans="2:6" ht="13" x14ac:dyDescent="0.15">
      <c r="B614" s="41"/>
      <c r="C614" s="40"/>
      <c r="D614" s="36"/>
      <c r="E614" s="36"/>
      <c r="F614" s="42"/>
    </row>
    <row r="615" spans="2:6" ht="13" x14ac:dyDescent="0.15">
      <c r="B615" s="41"/>
      <c r="C615" s="40"/>
      <c r="D615" s="36"/>
      <c r="E615" s="36"/>
      <c r="F615" s="42"/>
    </row>
    <row r="616" spans="2:6" ht="13" x14ac:dyDescent="0.15">
      <c r="B616" s="41"/>
      <c r="C616" s="40"/>
      <c r="D616" s="36"/>
      <c r="E616" s="36"/>
      <c r="F616" s="42"/>
    </row>
    <row r="617" spans="2:6" ht="13" x14ac:dyDescent="0.15">
      <c r="B617" s="41"/>
      <c r="C617" s="40"/>
      <c r="D617" s="36"/>
      <c r="E617" s="36"/>
      <c r="F617" s="42"/>
    </row>
    <row r="618" spans="2:6" ht="13" x14ac:dyDescent="0.15">
      <c r="B618" s="41"/>
      <c r="C618" s="40"/>
      <c r="D618" s="36"/>
      <c r="E618" s="36"/>
      <c r="F618" s="42"/>
    </row>
    <row r="619" spans="2:6" ht="13" x14ac:dyDescent="0.15">
      <c r="B619" s="41"/>
      <c r="C619" s="40"/>
      <c r="D619" s="36"/>
      <c r="E619" s="36"/>
      <c r="F619" s="42"/>
    </row>
    <row r="620" spans="2:6" ht="13" x14ac:dyDescent="0.15">
      <c r="B620" s="41"/>
      <c r="C620" s="40"/>
      <c r="D620" s="36"/>
      <c r="E620" s="36"/>
      <c r="F620" s="42"/>
    </row>
    <row r="621" spans="2:6" ht="13" x14ac:dyDescent="0.15">
      <c r="B621" s="41"/>
      <c r="C621" s="40"/>
      <c r="D621" s="36"/>
      <c r="E621" s="36"/>
      <c r="F621" s="42"/>
    </row>
    <row r="622" spans="2:6" ht="13" x14ac:dyDescent="0.15">
      <c r="B622" s="41"/>
      <c r="C622" s="40"/>
      <c r="D622" s="36"/>
      <c r="E622" s="36"/>
      <c r="F622" s="42"/>
    </row>
    <row r="623" spans="2:6" ht="13" x14ac:dyDescent="0.15">
      <c r="B623" s="41"/>
      <c r="C623" s="40"/>
      <c r="D623" s="36"/>
      <c r="E623" s="36"/>
      <c r="F623" s="42"/>
    </row>
    <row r="624" spans="2:6" ht="13" x14ac:dyDescent="0.15">
      <c r="B624" s="41"/>
      <c r="C624" s="40"/>
      <c r="D624" s="36"/>
      <c r="E624" s="36"/>
      <c r="F624" s="42"/>
    </row>
    <row r="625" spans="2:6" ht="13" x14ac:dyDescent="0.15">
      <c r="B625" s="41"/>
      <c r="C625" s="40"/>
      <c r="D625" s="36"/>
      <c r="E625" s="36"/>
      <c r="F625" s="42"/>
    </row>
    <row r="626" spans="2:6" ht="13" x14ac:dyDescent="0.15">
      <c r="B626" s="41"/>
      <c r="C626" s="40"/>
      <c r="D626" s="36"/>
      <c r="E626" s="36"/>
      <c r="F626" s="42"/>
    </row>
    <row r="627" spans="2:6" ht="13" x14ac:dyDescent="0.15">
      <c r="B627" s="41"/>
      <c r="C627" s="40"/>
      <c r="D627" s="36"/>
      <c r="E627" s="36"/>
      <c r="F627" s="42"/>
    </row>
    <row r="628" spans="2:6" ht="13" x14ac:dyDescent="0.15">
      <c r="B628" s="41"/>
      <c r="C628" s="40"/>
      <c r="D628" s="36"/>
      <c r="E628" s="36"/>
      <c r="F628" s="42"/>
    </row>
    <row r="629" spans="2:6" ht="13" x14ac:dyDescent="0.15">
      <c r="B629" s="41"/>
      <c r="C629" s="40"/>
      <c r="D629" s="36"/>
      <c r="E629" s="36"/>
      <c r="F629" s="42"/>
    </row>
    <row r="630" spans="2:6" ht="13" x14ac:dyDescent="0.15">
      <c r="B630" s="41"/>
      <c r="C630" s="40"/>
      <c r="D630" s="36"/>
      <c r="E630" s="36"/>
      <c r="F630" s="42"/>
    </row>
    <row r="631" spans="2:6" ht="13" x14ac:dyDescent="0.15">
      <c r="B631" s="41"/>
      <c r="C631" s="40"/>
      <c r="D631" s="36"/>
      <c r="E631" s="36"/>
      <c r="F631" s="42"/>
    </row>
    <row r="632" spans="2:6" ht="13" x14ac:dyDescent="0.15">
      <c r="B632" s="41"/>
      <c r="C632" s="40"/>
      <c r="D632" s="36"/>
      <c r="E632" s="36"/>
      <c r="F632" s="42"/>
    </row>
    <row r="633" spans="2:6" ht="13" x14ac:dyDescent="0.15">
      <c r="B633" s="41"/>
      <c r="C633" s="40"/>
      <c r="D633" s="36"/>
      <c r="E633" s="36"/>
      <c r="F633" s="42"/>
    </row>
    <row r="634" spans="2:6" ht="13" x14ac:dyDescent="0.15">
      <c r="B634" s="41"/>
      <c r="C634" s="40"/>
      <c r="D634" s="36"/>
      <c r="E634" s="36"/>
      <c r="F634" s="42"/>
    </row>
    <row r="635" spans="2:6" ht="13" x14ac:dyDescent="0.15">
      <c r="B635" s="41"/>
      <c r="C635" s="40"/>
      <c r="D635" s="36"/>
      <c r="E635" s="36"/>
      <c r="F635" s="42"/>
    </row>
    <row r="636" spans="2:6" ht="13" x14ac:dyDescent="0.15">
      <c r="B636" s="41"/>
      <c r="C636" s="40"/>
      <c r="D636" s="36"/>
      <c r="E636" s="36"/>
      <c r="F636" s="42"/>
    </row>
    <row r="637" spans="2:6" ht="13" x14ac:dyDescent="0.15">
      <c r="B637" s="41"/>
      <c r="C637" s="40"/>
      <c r="D637" s="36"/>
      <c r="E637" s="36"/>
      <c r="F637" s="42"/>
    </row>
    <row r="638" spans="2:6" ht="13" x14ac:dyDescent="0.15">
      <c r="B638" s="41"/>
      <c r="C638" s="40"/>
      <c r="D638" s="36"/>
      <c r="E638" s="36"/>
      <c r="F638" s="42"/>
    </row>
    <row r="639" spans="2:6" ht="13" x14ac:dyDescent="0.15">
      <c r="B639" s="41"/>
      <c r="C639" s="40"/>
      <c r="D639" s="36"/>
      <c r="E639" s="36"/>
      <c r="F639" s="42"/>
    </row>
    <row r="640" spans="2:6" ht="13" x14ac:dyDescent="0.15">
      <c r="B640" s="41"/>
      <c r="C640" s="40"/>
      <c r="D640" s="36"/>
      <c r="E640" s="36"/>
      <c r="F640" s="42"/>
    </row>
    <row r="641" spans="2:6" ht="13" x14ac:dyDescent="0.15">
      <c r="B641" s="41"/>
      <c r="C641" s="40"/>
      <c r="D641" s="36"/>
      <c r="E641" s="36"/>
      <c r="F641" s="42"/>
    </row>
    <row r="642" spans="2:6" ht="13" x14ac:dyDescent="0.15">
      <c r="B642" s="41"/>
      <c r="C642" s="40"/>
      <c r="D642" s="36"/>
      <c r="E642" s="36"/>
      <c r="F642" s="42"/>
    </row>
    <row r="643" spans="2:6" ht="13" x14ac:dyDescent="0.15">
      <c r="B643" s="41"/>
      <c r="C643" s="40"/>
      <c r="D643" s="36"/>
      <c r="E643" s="36"/>
      <c r="F643" s="42"/>
    </row>
    <row r="644" spans="2:6" ht="13" x14ac:dyDescent="0.15">
      <c r="B644" s="41"/>
      <c r="C644" s="40"/>
      <c r="D644" s="36"/>
      <c r="E644" s="36"/>
      <c r="F644" s="42"/>
    </row>
    <row r="645" spans="2:6" ht="13" x14ac:dyDescent="0.15">
      <c r="B645" s="41"/>
      <c r="C645" s="40"/>
      <c r="D645" s="36"/>
      <c r="E645" s="36"/>
      <c r="F645" s="42"/>
    </row>
    <row r="646" spans="2:6" ht="13" x14ac:dyDescent="0.15">
      <c r="B646" s="41"/>
      <c r="C646" s="40"/>
      <c r="D646" s="36"/>
      <c r="E646" s="36"/>
      <c r="F646" s="42"/>
    </row>
    <row r="647" spans="2:6" ht="13" x14ac:dyDescent="0.15">
      <c r="B647" s="41"/>
      <c r="C647" s="40"/>
      <c r="D647" s="36"/>
      <c r="E647" s="36"/>
      <c r="F647" s="42"/>
    </row>
    <row r="648" spans="2:6" ht="13" x14ac:dyDescent="0.15">
      <c r="B648" s="41"/>
      <c r="C648" s="40"/>
      <c r="D648" s="36"/>
      <c r="E648" s="36"/>
      <c r="F648" s="42"/>
    </row>
    <row r="649" spans="2:6" ht="13" x14ac:dyDescent="0.15">
      <c r="B649" s="41"/>
      <c r="C649" s="40"/>
      <c r="D649" s="36"/>
      <c r="E649" s="36"/>
      <c r="F649" s="42"/>
    </row>
    <row r="650" spans="2:6" ht="13" x14ac:dyDescent="0.15">
      <c r="B650" s="41"/>
      <c r="C650" s="40"/>
      <c r="D650" s="36"/>
      <c r="E650" s="36"/>
      <c r="F650" s="42"/>
    </row>
    <row r="651" spans="2:6" ht="13" x14ac:dyDescent="0.15">
      <c r="B651" s="41"/>
      <c r="C651" s="40"/>
      <c r="D651" s="36"/>
      <c r="E651" s="36"/>
      <c r="F651" s="42"/>
    </row>
    <row r="652" spans="2:6" ht="13" x14ac:dyDescent="0.15">
      <c r="B652" s="41"/>
      <c r="C652" s="40"/>
      <c r="D652" s="36"/>
      <c r="E652" s="36"/>
      <c r="F652" s="42"/>
    </row>
    <row r="653" spans="2:6" ht="13" x14ac:dyDescent="0.15">
      <c r="B653" s="41"/>
      <c r="C653" s="40"/>
      <c r="D653" s="36"/>
      <c r="E653" s="36"/>
      <c r="F653" s="42"/>
    </row>
    <row r="654" spans="2:6" ht="13" x14ac:dyDescent="0.15">
      <c r="B654" s="41"/>
      <c r="C654" s="40"/>
      <c r="D654" s="36"/>
      <c r="E654" s="36"/>
      <c r="F654" s="42"/>
    </row>
    <row r="655" spans="2:6" ht="13" x14ac:dyDescent="0.15">
      <c r="B655" s="41"/>
      <c r="C655" s="40"/>
      <c r="D655" s="36"/>
      <c r="E655" s="36"/>
      <c r="F655" s="42"/>
    </row>
    <row r="656" spans="2:6" ht="13" x14ac:dyDescent="0.15">
      <c r="B656" s="41"/>
      <c r="C656" s="40"/>
      <c r="D656" s="36"/>
      <c r="E656" s="36"/>
      <c r="F656" s="42"/>
    </row>
    <row r="657" spans="2:6" ht="13" x14ac:dyDescent="0.15">
      <c r="B657" s="41"/>
      <c r="C657" s="40"/>
      <c r="D657" s="36"/>
      <c r="E657" s="36"/>
      <c r="F657" s="42"/>
    </row>
    <row r="658" spans="2:6" ht="13" x14ac:dyDescent="0.15">
      <c r="B658" s="41"/>
      <c r="C658" s="40"/>
      <c r="D658" s="36"/>
      <c r="E658" s="36"/>
      <c r="F658" s="42"/>
    </row>
    <row r="659" spans="2:6" ht="13" x14ac:dyDescent="0.15">
      <c r="B659" s="41"/>
      <c r="C659" s="40"/>
      <c r="D659" s="36"/>
      <c r="E659" s="36"/>
      <c r="F659" s="42"/>
    </row>
    <row r="660" spans="2:6" ht="13" x14ac:dyDescent="0.15">
      <c r="B660" s="41"/>
      <c r="C660" s="40"/>
      <c r="D660" s="36"/>
      <c r="E660" s="36"/>
      <c r="F660" s="42"/>
    </row>
    <row r="661" spans="2:6" ht="13" x14ac:dyDescent="0.15">
      <c r="B661" s="41"/>
      <c r="C661" s="40"/>
      <c r="D661" s="36"/>
      <c r="E661" s="36"/>
      <c r="F661" s="42"/>
    </row>
    <row r="662" spans="2:6" ht="13" x14ac:dyDescent="0.15">
      <c r="B662" s="41"/>
      <c r="C662" s="40"/>
      <c r="D662" s="36"/>
      <c r="E662" s="36"/>
      <c r="F662" s="42"/>
    </row>
    <row r="663" spans="2:6" ht="13" x14ac:dyDescent="0.15">
      <c r="B663" s="41"/>
      <c r="C663" s="40"/>
      <c r="D663" s="36"/>
      <c r="E663" s="36"/>
      <c r="F663" s="42"/>
    </row>
    <row r="664" spans="2:6" ht="13" x14ac:dyDescent="0.15">
      <c r="B664" s="41"/>
      <c r="C664" s="40"/>
      <c r="D664" s="36"/>
      <c r="E664" s="36"/>
      <c r="F664" s="42"/>
    </row>
    <row r="665" spans="2:6" ht="13" x14ac:dyDescent="0.15">
      <c r="B665" s="41"/>
      <c r="C665" s="40"/>
      <c r="D665" s="36"/>
      <c r="E665" s="36"/>
      <c r="F665" s="42"/>
    </row>
    <row r="666" spans="2:6" ht="13" x14ac:dyDescent="0.15">
      <c r="B666" s="41"/>
      <c r="C666" s="40"/>
      <c r="D666" s="36"/>
      <c r="E666" s="36"/>
      <c r="F666" s="42"/>
    </row>
    <row r="667" spans="2:6" ht="13" x14ac:dyDescent="0.15">
      <c r="B667" s="41"/>
      <c r="C667" s="40"/>
      <c r="D667" s="36"/>
      <c r="E667" s="36"/>
      <c r="F667" s="42"/>
    </row>
    <row r="668" spans="2:6" ht="13" x14ac:dyDescent="0.15">
      <c r="B668" s="41"/>
      <c r="C668" s="40"/>
      <c r="D668" s="36"/>
      <c r="E668" s="36"/>
      <c r="F668" s="42"/>
    </row>
    <row r="669" spans="2:6" ht="13" x14ac:dyDescent="0.15">
      <c r="B669" s="41"/>
      <c r="C669" s="40"/>
      <c r="D669" s="36"/>
      <c r="E669" s="36"/>
      <c r="F669" s="42"/>
    </row>
    <row r="670" spans="2:6" ht="13" x14ac:dyDescent="0.15">
      <c r="B670" s="41"/>
      <c r="C670" s="40"/>
      <c r="D670" s="36"/>
      <c r="E670" s="36"/>
      <c r="F670" s="42"/>
    </row>
    <row r="671" spans="2:6" ht="13" x14ac:dyDescent="0.15">
      <c r="B671" s="41"/>
      <c r="C671" s="40"/>
      <c r="D671" s="36"/>
      <c r="E671" s="36"/>
      <c r="F671" s="42"/>
    </row>
    <row r="672" spans="2:6" ht="13" x14ac:dyDescent="0.15">
      <c r="B672" s="41"/>
      <c r="C672" s="40"/>
      <c r="D672" s="36"/>
      <c r="E672" s="36"/>
      <c r="F672" s="42"/>
    </row>
    <row r="673" spans="2:6" ht="13" x14ac:dyDescent="0.15">
      <c r="B673" s="41"/>
      <c r="C673" s="40"/>
      <c r="D673" s="36"/>
      <c r="E673" s="36"/>
      <c r="F673" s="42"/>
    </row>
    <row r="674" spans="2:6" ht="13" x14ac:dyDescent="0.15">
      <c r="B674" s="41"/>
      <c r="C674" s="40"/>
      <c r="D674" s="36"/>
      <c r="E674" s="36"/>
      <c r="F674" s="42"/>
    </row>
    <row r="675" spans="2:6" ht="13" x14ac:dyDescent="0.15">
      <c r="B675" s="41"/>
      <c r="C675" s="40"/>
      <c r="D675" s="36"/>
      <c r="E675" s="36"/>
      <c r="F675" s="42"/>
    </row>
    <row r="676" spans="2:6" ht="13" x14ac:dyDescent="0.15">
      <c r="B676" s="41"/>
      <c r="C676" s="40"/>
      <c r="D676" s="36"/>
      <c r="E676" s="36"/>
      <c r="F676" s="42"/>
    </row>
    <row r="677" spans="2:6" ht="13" x14ac:dyDescent="0.15">
      <c r="B677" s="41"/>
      <c r="C677" s="40"/>
      <c r="D677" s="36"/>
      <c r="E677" s="36"/>
      <c r="F677" s="42"/>
    </row>
    <row r="678" spans="2:6" ht="13" x14ac:dyDescent="0.15">
      <c r="B678" s="41"/>
      <c r="C678" s="40"/>
      <c r="D678" s="36"/>
      <c r="E678" s="36"/>
      <c r="F678" s="42"/>
    </row>
    <row r="679" spans="2:6" ht="13" x14ac:dyDescent="0.15">
      <c r="B679" s="41"/>
      <c r="C679" s="40"/>
      <c r="D679" s="36"/>
      <c r="E679" s="36"/>
      <c r="F679" s="42"/>
    </row>
    <row r="680" spans="2:6" ht="13" x14ac:dyDescent="0.15">
      <c r="B680" s="41"/>
      <c r="C680" s="40"/>
      <c r="D680" s="36"/>
      <c r="E680" s="36"/>
      <c r="F680" s="42"/>
    </row>
    <row r="681" spans="2:6" ht="13" x14ac:dyDescent="0.15">
      <c r="B681" s="41"/>
      <c r="C681" s="40"/>
      <c r="D681" s="36"/>
      <c r="E681" s="36"/>
      <c r="F681" s="42"/>
    </row>
    <row r="682" spans="2:6" ht="13" x14ac:dyDescent="0.15">
      <c r="B682" s="41"/>
      <c r="C682" s="40"/>
      <c r="D682" s="36"/>
      <c r="E682" s="36"/>
      <c r="F682" s="42"/>
    </row>
    <row r="683" spans="2:6" ht="13" x14ac:dyDescent="0.15">
      <c r="B683" s="41"/>
      <c r="C683" s="40"/>
      <c r="D683" s="36"/>
      <c r="E683" s="36"/>
      <c r="F683" s="42"/>
    </row>
    <row r="684" spans="2:6" ht="13" x14ac:dyDescent="0.15">
      <c r="B684" s="41"/>
      <c r="C684" s="40"/>
      <c r="D684" s="36"/>
      <c r="E684" s="36"/>
      <c r="F684" s="42"/>
    </row>
    <row r="685" spans="2:6" ht="13" x14ac:dyDescent="0.15">
      <c r="B685" s="41"/>
      <c r="C685" s="40"/>
      <c r="D685" s="36"/>
      <c r="E685" s="36"/>
      <c r="F685" s="42"/>
    </row>
    <row r="686" spans="2:6" ht="13" x14ac:dyDescent="0.15">
      <c r="B686" s="41"/>
      <c r="C686" s="40"/>
      <c r="D686" s="36"/>
      <c r="E686" s="36"/>
      <c r="F686" s="42"/>
    </row>
    <row r="687" spans="2:6" ht="13" x14ac:dyDescent="0.15">
      <c r="B687" s="41"/>
      <c r="C687" s="40"/>
      <c r="D687" s="36"/>
      <c r="E687" s="36"/>
      <c r="F687" s="42"/>
    </row>
    <row r="688" spans="2:6" ht="13" x14ac:dyDescent="0.15">
      <c r="B688" s="41"/>
      <c r="C688" s="40"/>
      <c r="D688" s="36"/>
      <c r="E688" s="36"/>
      <c r="F688" s="42"/>
    </row>
    <row r="689" spans="2:6" ht="13" x14ac:dyDescent="0.15">
      <c r="B689" s="41"/>
      <c r="C689" s="40"/>
      <c r="D689" s="36"/>
      <c r="E689" s="36"/>
      <c r="F689" s="42"/>
    </row>
    <row r="690" spans="2:6" ht="13" x14ac:dyDescent="0.15">
      <c r="B690" s="41"/>
      <c r="C690" s="40"/>
      <c r="D690" s="36"/>
      <c r="E690" s="36"/>
      <c r="F690" s="42"/>
    </row>
    <row r="691" spans="2:6" ht="13" x14ac:dyDescent="0.15">
      <c r="B691" s="41"/>
      <c r="C691" s="40"/>
      <c r="D691" s="36"/>
      <c r="E691" s="36"/>
      <c r="F691" s="42"/>
    </row>
    <row r="692" spans="2:6" ht="13" x14ac:dyDescent="0.15">
      <c r="B692" s="41"/>
      <c r="C692" s="40"/>
      <c r="D692" s="36"/>
      <c r="E692" s="36"/>
      <c r="F692" s="42"/>
    </row>
    <row r="693" spans="2:6" ht="13" x14ac:dyDescent="0.15">
      <c r="B693" s="41"/>
      <c r="C693" s="40"/>
      <c r="D693" s="36"/>
      <c r="E693" s="36"/>
      <c r="F693" s="42"/>
    </row>
    <row r="694" spans="2:6" ht="13" x14ac:dyDescent="0.15">
      <c r="B694" s="41"/>
      <c r="C694" s="40"/>
      <c r="D694" s="36"/>
      <c r="E694" s="36"/>
      <c r="F694" s="42"/>
    </row>
    <row r="695" spans="2:6" ht="13" x14ac:dyDescent="0.15">
      <c r="B695" s="41"/>
      <c r="C695" s="40"/>
      <c r="D695" s="36"/>
      <c r="E695" s="36"/>
      <c r="F695" s="42"/>
    </row>
    <row r="696" spans="2:6" ht="13" x14ac:dyDescent="0.15">
      <c r="B696" s="41"/>
      <c r="C696" s="40"/>
      <c r="D696" s="36"/>
      <c r="E696" s="36"/>
      <c r="F696" s="42"/>
    </row>
    <row r="697" spans="2:6" ht="13" x14ac:dyDescent="0.15">
      <c r="B697" s="41"/>
      <c r="C697" s="40"/>
      <c r="D697" s="36"/>
      <c r="E697" s="36"/>
      <c r="F697" s="42"/>
    </row>
    <row r="698" spans="2:6" ht="13" x14ac:dyDescent="0.15">
      <c r="B698" s="41"/>
      <c r="C698" s="40"/>
      <c r="D698" s="36"/>
      <c r="E698" s="36"/>
      <c r="F698" s="42"/>
    </row>
    <row r="699" spans="2:6" ht="13" x14ac:dyDescent="0.15">
      <c r="B699" s="41"/>
      <c r="C699" s="40"/>
      <c r="D699" s="36"/>
      <c r="E699" s="36"/>
      <c r="F699" s="42"/>
    </row>
    <row r="700" spans="2:6" ht="13" x14ac:dyDescent="0.15">
      <c r="B700" s="41"/>
      <c r="C700" s="40"/>
      <c r="D700" s="36"/>
      <c r="E700" s="36"/>
      <c r="F700" s="42"/>
    </row>
    <row r="701" spans="2:6" ht="13" x14ac:dyDescent="0.15">
      <c r="B701" s="41"/>
      <c r="C701" s="40"/>
      <c r="D701" s="36"/>
      <c r="E701" s="36"/>
      <c r="F701" s="42"/>
    </row>
    <row r="702" spans="2:6" ht="13" x14ac:dyDescent="0.15">
      <c r="B702" s="41"/>
      <c r="C702" s="40"/>
      <c r="D702" s="36"/>
      <c r="E702" s="36"/>
      <c r="F702" s="42"/>
    </row>
    <row r="703" spans="2:6" ht="13" x14ac:dyDescent="0.15">
      <c r="B703" s="41"/>
      <c r="C703" s="40"/>
      <c r="D703" s="36"/>
      <c r="E703" s="36"/>
      <c r="F703" s="42"/>
    </row>
    <row r="704" spans="2:6" ht="13" x14ac:dyDescent="0.15">
      <c r="B704" s="41"/>
      <c r="C704" s="40"/>
      <c r="D704" s="36"/>
      <c r="E704" s="36"/>
      <c r="F704" s="42"/>
    </row>
    <row r="705" spans="2:6" ht="13" x14ac:dyDescent="0.15">
      <c r="B705" s="41"/>
      <c r="C705" s="40"/>
      <c r="D705" s="36"/>
      <c r="E705" s="36"/>
      <c r="F705" s="42"/>
    </row>
    <row r="706" spans="2:6" ht="13" x14ac:dyDescent="0.15">
      <c r="B706" s="41"/>
      <c r="C706" s="40"/>
      <c r="D706" s="36"/>
      <c r="E706" s="36"/>
      <c r="F706" s="42"/>
    </row>
    <row r="707" spans="2:6" ht="13" x14ac:dyDescent="0.15">
      <c r="B707" s="41"/>
      <c r="C707" s="40"/>
      <c r="D707" s="36"/>
      <c r="E707" s="36"/>
      <c r="F707" s="42"/>
    </row>
    <row r="708" spans="2:6" ht="13" x14ac:dyDescent="0.15">
      <c r="B708" s="41"/>
      <c r="C708" s="40"/>
      <c r="D708" s="36"/>
      <c r="E708" s="36"/>
      <c r="F708" s="42"/>
    </row>
    <row r="709" spans="2:6" ht="13" x14ac:dyDescent="0.15">
      <c r="B709" s="41"/>
      <c r="C709" s="40"/>
      <c r="D709" s="36"/>
      <c r="E709" s="36"/>
      <c r="F709" s="42"/>
    </row>
    <row r="710" spans="2:6" ht="13" x14ac:dyDescent="0.15">
      <c r="B710" s="41"/>
      <c r="C710" s="40"/>
      <c r="D710" s="36"/>
      <c r="E710" s="36"/>
      <c r="F710" s="42"/>
    </row>
    <row r="711" spans="2:6" ht="13" x14ac:dyDescent="0.15">
      <c r="B711" s="41"/>
      <c r="C711" s="40"/>
      <c r="D711" s="36"/>
      <c r="E711" s="36"/>
      <c r="F711" s="42"/>
    </row>
    <row r="712" spans="2:6" ht="13" x14ac:dyDescent="0.15">
      <c r="B712" s="41"/>
      <c r="C712" s="40"/>
      <c r="D712" s="36"/>
      <c r="E712" s="36"/>
      <c r="F712" s="42"/>
    </row>
    <row r="713" spans="2:6" ht="13" x14ac:dyDescent="0.15">
      <c r="B713" s="41"/>
      <c r="C713" s="40"/>
      <c r="D713" s="36"/>
      <c r="E713" s="36"/>
      <c r="F713" s="42"/>
    </row>
    <row r="714" spans="2:6" ht="13" x14ac:dyDescent="0.15">
      <c r="B714" s="41"/>
      <c r="C714" s="40"/>
      <c r="D714" s="36"/>
      <c r="E714" s="36"/>
      <c r="F714" s="42"/>
    </row>
    <row r="715" spans="2:6" ht="13" x14ac:dyDescent="0.15">
      <c r="B715" s="41"/>
      <c r="C715" s="40"/>
      <c r="D715" s="36"/>
      <c r="E715" s="36"/>
      <c r="F715" s="42"/>
    </row>
    <row r="716" spans="2:6" ht="13" x14ac:dyDescent="0.15">
      <c r="B716" s="41"/>
      <c r="C716" s="40"/>
      <c r="D716" s="36"/>
      <c r="E716" s="36"/>
      <c r="F716" s="42"/>
    </row>
    <row r="717" spans="2:6" ht="13" x14ac:dyDescent="0.15">
      <c r="B717" s="41"/>
      <c r="C717" s="40"/>
      <c r="D717" s="36"/>
      <c r="E717" s="36"/>
      <c r="F717" s="42"/>
    </row>
    <row r="718" spans="2:6" ht="13" x14ac:dyDescent="0.15">
      <c r="B718" s="41"/>
      <c r="C718" s="40"/>
      <c r="D718" s="36"/>
      <c r="E718" s="36"/>
      <c r="F718" s="42"/>
    </row>
    <row r="719" spans="2:6" ht="13" x14ac:dyDescent="0.15">
      <c r="B719" s="41"/>
      <c r="C719" s="40"/>
      <c r="D719" s="36"/>
      <c r="E719" s="36"/>
      <c r="F719" s="42"/>
    </row>
    <row r="720" spans="2:6" ht="13" x14ac:dyDescent="0.15">
      <c r="B720" s="41"/>
      <c r="C720" s="40"/>
      <c r="D720" s="36"/>
      <c r="E720" s="36"/>
      <c r="F720" s="42"/>
    </row>
    <row r="721" spans="2:6" ht="13" x14ac:dyDescent="0.15">
      <c r="B721" s="41"/>
      <c r="C721" s="40"/>
      <c r="D721" s="36"/>
      <c r="E721" s="36"/>
      <c r="F721" s="42"/>
    </row>
    <row r="722" spans="2:6" ht="13" x14ac:dyDescent="0.15">
      <c r="B722" s="41"/>
      <c r="C722" s="40"/>
      <c r="D722" s="36"/>
      <c r="E722" s="36"/>
      <c r="F722" s="42"/>
    </row>
    <row r="723" spans="2:6" ht="13" x14ac:dyDescent="0.15">
      <c r="B723" s="41"/>
      <c r="C723" s="40"/>
      <c r="D723" s="36"/>
      <c r="E723" s="36"/>
      <c r="F723" s="42"/>
    </row>
    <row r="724" spans="2:6" ht="13" x14ac:dyDescent="0.15">
      <c r="B724" s="41"/>
      <c r="C724" s="40"/>
      <c r="D724" s="36"/>
      <c r="E724" s="36"/>
      <c r="F724" s="42"/>
    </row>
    <row r="725" spans="2:6" ht="13" x14ac:dyDescent="0.15">
      <c r="B725" s="41"/>
      <c r="C725" s="40"/>
      <c r="D725" s="36"/>
      <c r="E725" s="36"/>
      <c r="F725" s="42"/>
    </row>
    <row r="726" spans="2:6" ht="13" x14ac:dyDescent="0.15">
      <c r="B726" s="41"/>
      <c r="C726" s="40"/>
      <c r="D726" s="36"/>
      <c r="E726" s="36"/>
      <c r="F726" s="42"/>
    </row>
    <row r="727" spans="2:6" ht="13" x14ac:dyDescent="0.15">
      <c r="B727" s="41"/>
      <c r="C727" s="40"/>
      <c r="D727" s="36"/>
      <c r="E727" s="36"/>
      <c r="F727" s="42"/>
    </row>
    <row r="728" spans="2:6" ht="13" x14ac:dyDescent="0.15">
      <c r="B728" s="41"/>
      <c r="C728" s="40"/>
      <c r="D728" s="36"/>
      <c r="E728" s="36"/>
      <c r="F728" s="42"/>
    </row>
    <row r="729" spans="2:6" ht="13" x14ac:dyDescent="0.15">
      <c r="B729" s="41"/>
      <c r="C729" s="40"/>
      <c r="D729" s="36"/>
      <c r="E729" s="36"/>
      <c r="F729" s="42"/>
    </row>
    <row r="730" spans="2:6" ht="13" x14ac:dyDescent="0.15">
      <c r="B730" s="41"/>
      <c r="C730" s="40"/>
      <c r="D730" s="36"/>
      <c r="E730" s="36"/>
      <c r="F730" s="42"/>
    </row>
    <row r="731" spans="2:6" ht="13" x14ac:dyDescent="0.15">
      <c r="B731" s="41"/>
      <c r="C731" s="40"/>
      <c r="D731" s="36"/>
      <c r="E731" s="36"/>
      <c r="F731" s="42"/>
    </row>
    <row r="732" spans="2:6" ht="13" x14ac:dyDescent="0.15">
      <c r="B732" s="41"/>
      <c r="C732" s="40"/>
      <c r="D732" s="36"/>
      <c r="E732" s="36"/>
      <c r="F732" s="42"/>
    </row>
    <row r="733" spans="2:6" ht="13" x14ac:dyDescent="0.15">
      <c r="B733" s="41"/>
      <c r="C733" s="40"/>
      <c r="D733" s="36"/>
      <c r="E733" s="36"/>
      <c r="F733" s="42"/>
    </row>
    <row r="734" spans="2:6" ht="13" x14ac:dyDescent="0.15">
      <c r="B734" s="41"/>
      <c r="C734" s="40"/>
      <c r="D734" s="36"/>
      <c r="E734" s="36"/>
      <c r="F734" s="42"/>
    </row>
    <row r="735" spans="2:6" ht="13" x14ac:dyDescent="0.15">
      <c r="B735" s="41"/>
      <c r="C735" s="40"/>
      <c r="D735" s="36"/>
      <c r="E735" s="36"/>
      <c r="F735" s="42"/>
    </row>
    <row r="736" spans="2:6" ht="13" x14ac:dyDescent="0.15">
      <c r="B736" s="41"/>
      <c r="C736" s="40"/>
      <c r="D736" s="36"/>
      <c r="E736" s="36"/>
      <c r="F736" s="42"/>
    </row>
    <row r="737" spans="2:6" ht="13" x14ac:dyDescent="0.15">
      <c r="B737" s="41"/>
      <c r="C737" s="40"/>
      <c r="D737" s="36"/>
      <c r="E737" s="36"/>
      <c r="F737" s="42"/>
    </row>
    <row r="738" spans="2:6" ht="13" x14ac:dyDescent="0.15">
      <c r="B738" s="41"/>
      <c r="C738" s="40"/>
      <c r="D738" s="36"/>
      <c r="E738" s="36"/>
      <c r="F738" s="42"/>
    </row>
    <row r="739" spans="2:6" ht="13" x14ac:dyDescent="0.15">
      <c r="B739" s="41"/>
      <c r="C739" s="40"/>
      <c r="D739" s="36"/>
      <c r="E739" s="36"/>
      <c r="F739" s="42"/>
    </row>
    <row r="740" spans="2:6" ht="13" x14ac:dyDescent="0.15">
      <c r="B740" s="41"/>
      <c r="C740" s="40"/>
      <c r="D740" s="36"/>
      <c r="E740" s="36"/>
      <c r="F740" s="42"/>
    </row>
    <row r="741" spans="2:6" ht="13" x14ac:dyDescent="0.15">
      <c r="B741" s="41"/>
      <c r="C741" s="40"/>
      <c r="D741" s="36"/>
      <c r="E741" s="36"/>
      <c r="F741" s="42"/>
    </row>
    <row r="742" spans="2:6" ht="13" x14ac:dyDescent="0.15">
      <c r="B742" s="41"/>
      <c r="C742" s="40"/>
      <c r="D742" s="36"/>
      <c r="E742" s="36"/>
      <c r="F742" s="42"/>
    </row>
    <row r="743" spans="2:6" ht="13" x14ac:dyDescent="0.15">
      <c r="B743" s="41"/>
      <c r="C743" s="40"/>
      <c r="D743" s="36"/>
      <c r="E743" s="36"/>
      <c r="F743" s="42"/>
    </row>
    <row r="744" spans="2:6" ht="13" x14ac:dyDescent="0.15">
      <c r="B744" s="41"/>
      <c r="C744" s="40"/>
      <c r="D744" s="36"/>
      <c r="E744" s="36"/>
      <c r="F744" s="42"/>
    </row>
    <row r="745" spans="2:6" ht="13" x14ac:dyDescent="0.15">
      <c r="B745" s="41"/>
      <c r="C745" s="40"/>
      <c r="D745" s="36"/>
      <c r="E745" s="36"/>
      <c r="F745" s="42"/>
    </row>
    <row r="746" spans="2:6" ht="13" x14ac:dyDescent="0.15">
      <c r="B746" s="41"/>
      <c r="C746" s="40"/>
      <c r="D746" s="36"/>
      <c r="E746" s="36"/>
      <c r="F746" s="42"/>
    </row>
    <row r="747" spans="2:6" ht="13" x14ac:dyDescent="0.15">
      <c r="B747" s="41"/>
      <c r="C747" s="40"/>
      <c r="D747" s="36"/>
      <c r="E747" s="36"/>
      <c r="F747" s="42"/>
    </row>
    <row r="748" spans="2:6" ht="13" x14ac:dyDescent="0.15">
      <c r="B748" s="41"/>
      <c r="C748" s="40"/>
      <c r="D748" s="36"/>
      <c r="E748" s="36"/>
      <c r="F748" s="42"/>
    </row>
    <row r="749" spans="2:6" ht="13" x14ac:dyDescent="0.15">
      <c r="B749" s="41"/>
      <c r="C749" s="40"/>
      <c r="D749" s="36"/>
      <c r="E749" s="36"/>
      <c r="F749" s="42"/>
    </row>
    <row r="750" spans="2:6" ht="13" x14ac:dyDescent="0.15">
      <c r="B750" s="41"/>
      <c r="C750" s="40"/>
      <c r="D750" s="36"/>
      <c r="E750" s="36"/>
      <c r="F750" s="42"/>
    </row>
    <row r="751" spans="2:6" ht="13" x14ac:dyDescent="0.15">
      <c r="B751" s="41"/>
      <c r="C751" s="40"/>
      <c r="D751" s="36"/>
      <c r="E751" s="36"/>
      <c r="F751" s="42"/>
    </row>
    <row r="752" spans="2:6" ht="13" x14ac:dyDescent="0.15">
      <c r="B752" s="41"/>
      <c r="C752" s="40"/>
      <c r="D752" s="36"/>
      <c r="E752" s="36"/>
      <c r="F752" s="42"/>
    </row>
    <row r="753" spans="2:6" ht="13" x14ac:dyDescent="0.15">
      <c r="B753" s="41"/>
      <c r="C753" s="40"/>
      <c r="D753" s="36"/>
      <c r="E753" s="36"/>
      <c r="F753" s="42"/>
    </row>
    <row r="754" spans="2:6" ht="13" x14ac:dyDescent="0.15">
      <c r="B754" s="41"/>
      <c r="C754" s="40"/>
      <c r="D754" s="36"/>
      <c r="E754" s="36"/>
      <c r="F754" s="42"/>
    </row>
    <row r="755" spans="2:6" ht="13" x14ac:dyDescent="0.15">
      <c r="B755" s="41"/>
      <c r="C755" s="40"/>
      <c r="D755" s="36"/>
      <c r="E755" s="36"/>
      <c r="F755" s="42"/>
    </row>
    <row r="756" spans="2:6" ht="13" x14ac:dyDescent="0.15">
      <c r="B756" s="41"/>
      <c r="C756" s="40"/>
      <c r="D756" s="36"/>
      <c r="E756" s="36"/>
      <c r="F756" s="42"/>
    </row>
    <row r="757" spans="2:6" ht="13" x14ac:dyDescent="0.15">
      <c r="B757" s="41"/>
      <c r="C757" s="40"/>
      <c r="D757" s="36"/>
      <c r="E757" s="36"/>
      <c r="F757" s="42"/>
    </row>
    <row r="758" spans="2:6" ht="13" x14ac:dyDescent="0.15">
      <c r="B758" s="41"/>
      <c r="C758" s="40"/>
      <c r="D758" s="36"/>
      <c r="E758" s="36"/>
      <c r="F758" s="42"/>
    </row>
    <row r="759" spans="2:6" ht="13" x14ac:dyDescent="0.15">
      <c r="B759" s="41"/>
      <c r="C759" s="40"/>
      <c r="D759" s="36"/>
      <c r="E759" s="36"/>
      <c r="F759" s="42"/>
    </row>
    <row r="760" spans="2:6" ht="13" x14ac:dyDescent="0.15">
      <c r="B760" s="41"/>
      <c r="C760" s="40"/>
      <c r="D760" s="36"/>
      <c r="E760" s="36"/>
      <c r="F760" s="42"/>
    </row>
    <row r="761" spans="2:6" ht="13" x14ac:dyDescent="0.15">
      <c r="B761" s="41"/>
      <c r="C761" s="40"/>
      <c r="D761" s="36"/>
      <c r="E761" s="36"/>
      <c r="F761" s="42"/>
    </row>
    <row r="762" spans="2:6" ht="13" x14ac:dyDescent="0.15">
      <c r="B762" s="41"/>
      <c r="C762" s="40"/>
      <c r="D762" s="36"/>
      <c r="E762" s="36"/>
      <c r="F762" s="42"/>
    </row>
    <row r="763" spans="2:6" ht="13" x14ac:dyDescent="0.15">
      <c r="B763" s="41"/>
      <c r="C763" s="40"/>
      <c r="D763" s="36"/>
      <c r="E763" s="36"/>
      <c r="F763" s="42"/>
    </row>
    <row r="764" spans="2:6" ht="13" x14ac:dyDescent="0.15">
      <c r="B764" s="41"/>
      <c r="C764" s="40"/>
      <c r="D764" s="36"/>
      <c r="E764" s="36"/>
      <c r="F764" s="42"/>
    </row>
    <row r="765" spans="2:6" ht="13" x14ac:dyDescent="0.15">
      <c r="B765" s="41"/>
      <c r="C765" s="40"/>
      <c r="D765" s="36"/>
      <c r="E765" s="36"/>
      <c r="F765" s="42"/>
    </row>
    <row r="766" spans="2:6" ht="13" x14ac:dyDescent="0.15">
      <c r="B766" s="41"/>
      <c r="C766" s="40"/>
      <c r="D766" s="36"/>
      <c r="E766" s="36"/>
      <c r="F766" s="42"/>
    </row>
    <row r="767" spans="2:6" ht="13" x14ac:dyDescent="0.15">
      <c r="B767" s="41"/>
      <c r="C767" s="40"/>
      <c r="D767" s="36"/>
      <c r="E767" s="36"/>
      <c r="F767" s="42"/>
    </row>
    <row r="768" spans="2:6" ht="13" x14ac:dyDescent="0.15">
      <c r="B768" s="41"/>
      <c r="C768" s="40"/>
      <c r="D768" s="36"/>
      <c r="E768" s="36"/>
      <c r="F768" s="42"/>
    </row>
    <row r="769" spans="2:6" ht="13" x14ac:dyDescent="0.15">
      <c r="B769" s="41"/>
      <c r="C769" s="40"/>
      <c r="D769" s="36"/>
      <c r="E769" s="36"/>
      <c r="F769" s="42"/>
    </row>
    <row r="770" spans="2:6" ht="13" x14ac:dyDescent="0.15">
      <c r="B770" s="41"/>
      <c r="C770" s="40"/>
      <c r="D770" s="36"/>
      <c r="E770" s="36"/>
      <c r="F770" s="42"/>
    </row>
    <row r="771" spans="2:6" ht="13" x14ac:dyDescent="0.15">
      <c r="B771" s="41"/>
      <c r="C771" s="40"/>
      <c r="D771" s="36"/>
      <c r="E771" s="36"/>
      <c r="F771" s="42"/>
    </row>
    <row r="772" spans="2:6" ht="13" x14ac:dyDescent="0.15">
      <c r="B772" s="41"/>
      <c r="C772" s="40"/>
      <c r="D772" s="36"/>
      <c r="E772" s="36"/>
      <c r="F772" s="42"/>
    </row>
    <row r="773" spans="2:6" ht="13" x14ac:dyDescent="0.15">
      <c r="B773" s="41"/>
      <c r="C773" s="40"/>
      <c r="D773" s="36"/>
      <c r="E773" s="36"/>
      <c r="F773" s="42"/>
    </row>
    <row r="774" spans="2:6" ht="13" x14ac:dyDescent="0.15">
      <c r="B774" s="41"/>
      <c r="C774" s="40"/>
      <c r="D774" s="36"/>
      <c r="E774" s="36"/>
      <c r="F774" s="42"/>
    </row>
    <row r="775" spans="2:6" ht="13" x14ac:dyDescent="0.15">
      <c r="B775" s="41"/>
      <c r="C775" s="40"/>
      <c r="D775" s="36"/>
      <c r="E775" s="36"/>
      <c r="F775" s="42"/>
    </row>
    <row r="776" spans="2:6" ht="13" x14ac:dyDescent="0.15">
      <c r="B776" s="41"/>
      <c r="C776" s="40"/>
      <c r="D776" s="36"/>
      <c r="E776" s="36"/>
      <c r="F776" s="42"/>
    </row>
    <row r="777" spans="2:6" ht="13" x14ac:dyDescent="0.15">
      <c r="B777" s="41"/>
      <c r="C777" s="40"/>
      <c r="D777" s="36"/>
      <c r="E777" s="36"/>
      <c r="F777" s="42"/>
    </row>
    <row r="778" spans="2:6" ht="13" x14ac:dyDescent="0.15">
      <c r="B778" s="41"/>
      <c r="C778" s="40"/>
      <c r="D778" s="36"/>
      <c r="E778" s="36"/>
      <c r="F778" s="42"/>
    </row>
    <row r="779" spans="2:6" ht="13" x14ac:dyDescent="0.15">
      <c r="B779" s="41"/>
      <c r="C779" s="40"/>
      <c r="D779" s="36"/>
      <c r="E779" s="36"/>
      <c r="F779" s="42"/>
    </row>
    <row r="780" spans="2:6" ht="13" x14ac:dyDescent="0.15">
      <c r="B780" s="41"/>
      <c r="C780" s="40"/>
      <c r="D780" s="36"/>
      <c r="E780" s="36"/>
      <c r="F780" s="42"/>
    </row>
    <row r="781" spans="2:6" ht="13" x14ac:dyDescent="0.15">
      <c r="B781" s="41"/>
      <c r="C781" s="40"/>
      <c r="D781" s="36"/>
      <c r="E781" s="36"/>
      <c r="F781" s="42"/>
    </row>
    <row r="782" spans="2:6" ht="13" x14ac:dyDescent="0.15">
      <c r="B782" s="41"/>
      <c r="C782" s="40"/>
      <c r="D782" s="36"/>
      <c r="E782" s="36"/>
      <c r="F782" s="42"/>
    </row>
    <row r="783" spans="2:6" ht="13" x14ac:dyDescent="0.15">
      <c r="B783" s="41"/>
      <c r="C783" s="40"/>
      <c r="D783" s="36"/>
      <c r="E783" s="36"/>
      <c r="F783" s="42"/>
    </row>
    <row r="784" spans="2:6" ht="13" x14ac:dyDescent="0.15">
      <c r="B784" s="41"/>
      <c r="C784" s="40"/>
      <c r="D784" s="36"/>
      <c r="E784" s="36"/>
      <c r="F784" s="42"/>
    </row>
    <row r="785" spans="2:6" ht="13" x14ac:dyDescent="0.15">
      <c r="B785" s="41"/>
      <c r="C785" s="40"/>
      <c r="D785" s="36"/>
      <c r="E785" s="36"/>
      <c r="F785" s="42"/>
    </row>
    <row r="786" spans="2:6" ht="13" x14ac:dyDescent="0.15">
      <c r="B786" s="41"/>
      <c r="C786" s="40"/>
      <c r="D786" s="36"/>
      <c r="E786" s="36"/>
      <c r="F786" s="42"/>
    </row>
    <row r="787" spans="2:6" ht="13" x14ac:dyDescent="0.15">
      <c r="B787" s="41"/>
      <c r="C787" s="40"/>
      <c r="D787" s="36"/>
      <c r="E787" s="36"/>
      <c r="F787" s="42"/>
    </row>
    <row r="788" spans="2:6" ht="13" x14ac:dyDescent="0.15">
      <c r="B788" s="41"/>
      <c r="C788" s="40"/>
      <c r="D788" s="36"/>
      <c r="E788" s="36"/>
      <c r="F788" s="42"/>
    </row>
    <row r="789" spans="2:6" ht="13" x14ac:dyDescent="0.15">
      <c r="B789" s="41"/>
      <c r="C789" s="40"/>
      <c r="D789" s="36"/>
      <c r="E789" s="36"/>
      <c r="F789" s="42"/>
    </row>
    <row r="790" spans="2:6" ht="13" x14ac:dyDescent="0.15">
      <c r="B790" s="41"/>
      <c r="C790" s="40"/>
      <c r="D790" s="36"/>
      <c r="E790" s="36"/>
      <c r="F790" s="42"/>
    </row>
    <row r="791" spans="2:6" ht="13" x14ac:dyDescent="0.15">
      <c r="B791" s="41"/>
      <c r="C791" s="40"/>
      <c r="D791" s="36"/>
      <c r="E791" s="36"/>
      <c r="F791" s="42"/>
    </row>
    <row r="792" spans="2:6" ht="13" x14ac:dyDescent="0.15">
      <c r="B792" s="41"/>
      <c r="C792" s="40"/>
      <c r="D792" s="36"/>
      <c r="E792" s="36"/>
      <c r="F792" s="42"/>
    </row>
    <row r="793" spans="2:6" ht="13" x14ac:dyDescent="0.15">
      <c r="B793" s="41"/>
      <c r="C793" s="40"/>
      <c r="D793" s="36"/>
      <c r="E793" s="36"/>
      <c r="F793" s="42"/>
    </row>
    <row r="794" spans="2:6" ht="13" x14ac:dyDescent="0.15">
      <c r="B794" s="41"/>
      <c r="C794" s="40"/>
      <c r="D794" s="36"/>
      <c r="E794" s="36"/>
      <c r="F794" s="42"/>
    </row>
    <row r="795" spans="2:6" ht="13" x14ac:dyDescent="0.15">
      <c r="B795" s="41"/>
      <c r="C795" s="40"/>
      <c r="D795" s="36"/>
      <c r="E795" s="36"/>
      <c r="F795" s="42"/>
    </row>
    <row r="796" spans="2:6" ht="13" x14ac:dyDescent="0.15">
      <c r="B796" s="41"/>
      <c r="C796" s="40"/>
      <c r="D796" s="36"/>
      <c r="E796" s="36"/>
      <c r="F796" s="42"/>
    </row>
    <row r="797" spans="2:6" ht="13" x14ac:dyDescent="0.15">
      <c r="B797" s="41"/>
      <c r="C797" s="40"/>
      <c r="D797" s="36"/>
      <c r="E797" s="36"/>
      <c r="F797" s="42"/>
    </row>
    <row r="798" spans="2:6" ht="13" x14ac:dyDescent="0.15">
      <c r="B798" s="41"/>
      <c r="C798" s="40"/>
      <c r="D798" s="36"/>
      <c r="E798" s="36"/>
      <c r="F798" s="42"/>
    </row>
    <row r="799" spans="2:6" ht="13" x14ac:dyDescent="0.15">
      <c r="B799" s="41"/>
      <c r="C799" s="40"/>
      <c r="D799" s="36"/>
      <c r="E799" s="36"/>
      <c r="F799" s="42"/>
    </row>
    <row r="800" spans="2:6" ht="13" x14ac:dyDescent="0.15">
      <c r="B800" s="41"/>
      <c r="C800" s="40"/>
      <c r="D800" s="36"/>
      <c r="E800" s="36"/>
      <c r="F800" s="42"/>
    </row>
    <row r="801" spans="2:6" ht="13" x14ac:dyDescent="0.15">
      <c r="B801" s="41"/>
      <c r="C801" s="40"/>
      <c r="D801" s="36"/>
      <c r="E801" s="36"/>
      <c r="F801" s="42"/>
    </row>
    <row r="802" spans="2:6" ht="13" x14ac:dyDescent="0.15">
      <c r="B802" s="41"/>
      <c r="C802" s="40"/>
      <c r="D802" s="36"/>
      <c r="E802" s="36"/>
      <c r="F802" s="42"/>
    </row>
    <row r="803" spans="2:6" ht="13" x14ac:dyDescent="0.15">
      <c r="B803" s="41"/>
      <c r="C803" s="40"/>
      <c r="D803" s="36"/>
      <c r="E803" s="36"/>
      <c r="F803" s="42"/>
    </row>
    <row r="804" spans="2:6" ht="13" x14ac:dyDescent="0.15">
      <c r="B804" s="41"/>
      <c r="C804" s="40"/>
      <c r="D804" s="36"/>
      <c r="E804" s="36"/>
      <c r="F804" s="42"/>
    </row>
    <row r="805" spans="2:6" ht="13" x14ac:dyDescent="0.15">
      <c r="B805" s="41"/>
      <c r="C805" s="40"/>
      <c r="D805" s="36"/>
      <c r="E805" s="36"/>
      <c r="F805" s="42"/>
    </row>
    <row r="806" spans="2:6" ht="13" x14ac:dyDescent="0.15">
      <c r="B806" s="41"/>
      <c r="C806" s="40"/>
      <c r="D806" s="36"/>
      <c r="E806" s="36"/>
      <c r="F806" s="42"/>
    </row>
    <row r="807" spans="2:6" ht="13" x14ac:dyDescent="0.15">
      <c r="B807" s="41"/>
      <c r="C807" s="40"/>
      <c r="D807" s="36"/>
      <c r="E807" s="36"/>
      <c r="F807" s="42"/>
    </row>
    <row r="808" spans="2:6" ht="13" x14ac:dyDescent="0.15">
      <c r="B808" s="41"/>
      <c r="C808" s="40"/>
      <c r="D808" s="36"/>
      <c r="E808" s="36"/>
      <c r="F808" s="42"/>
    </row>
    <row r="809" spans="2:6" ht="13" x14ac:dyDescent="0.15">
      <c r="B809" s="41"/>
      <c r="C809" s="40"/>
      <c r="D809" s="36"/>
      <c r="E809" s="36"/>
      <c r="F809" s="42"/>
    </row>
    <row r="810" spans="2:6" ht="13" x14ac:dyDescent="0.15">
      <c r="B810" s="41"/>
      <c r="C810" s="40"/>
      <c r="D810" s="36"/>
      <c r="E810" s="36"/>
      <c r="F810" s="42"/>
    </row>
    <row r="811" spans="2:6" ht="13" x14ac:dyDescent="0.15">
      <c r="B811" s="41"/>
      <c r="C811" s="40"/>
      <c r="D811" s="36"/>
      <c r="E811" s="36"/>
      <c r="F811" s="42"/>
    </row>
    <row r="812" spans="2:6" ht="13" x14ac:dyDescent="0.15">
      <c r="B812" s="41"/>
      <c r="C812" s="40"/>
      <c r="D812" s="36"/>
      <c r="E812" s="36"/>
      <c r="F812" s="42"/>
    </row>
    <row r="813" spans="2:6" ht="13" x14ac:dyDescent="0.15">
      <c r="B813" s="41"/>
      <c r="C813" s="40"/>
      <c r="D813" s="36"/>
      <c r="E813" s="36"/>
      <c r="F813" s="42"/>
    </row>
    <row r="814" spans="2:6" ht="13" x14ac:dyDescent="0.15">
      <c r="B814" s="41"/>
      <c r="C814" s="40"/>
      <c r="D814" s="36"/>
      <c r="E814" s="36"/>
      <c r="F814" s="42"/>
    </row>
    <row r="815" spans="2:6" ht="13" x14ac:dyDescent="0.15">
      <c r="B815" s="41"/>
      <c r="C815" s="40"/>
      <c r="D815" s="36"/>
      <c r="E815" s="36"/>
      <c r="F815" s="42"/>
    </row>
    <row r="816" spans="2:6" ht="13" x14ac:dyDescent="0.15">
      <c r="B816" s="41"/>
      <c r="C816" s="40"/>
      <c r="D816" s="36"/>
      <c r="E816" s="36"/>
      <c r="F816" s="42"/>
    </row>
    <row r="817" spans="2:6" ht="13" x14ac:dyDescent="0.15">
      <c r="B817" s="41"/>
      <c r="C817" s="40"/>
      <c r="D817" s="36"/>
      <c r="E817" s="36"/>
      <c r="F817" s="42"/>
    </row>
    <row r="818" spans="2:6" ht="13" x14ac:dyDescent="0.15">
      <c r="B818" s="41"/>
      <c r="C818" s="40"/>
      <c r="D818" s="36"/>
      <c r="E818" s="36"/>
      <c r="F818" s="42"/>
    </row>
    <row r="819" spans="2:6" ht="13" x14ac:dyDescent="0.15">
      <c r="B819" s="41"/>
      <c r="C819" s="40"/>
      <c r="D819" s="36"/>
      <c r="E819" s="36"/>
      <c r="F819" s="42"/>
    </row>
    <row r="820" spans="2:6" ht="13" x14ac:dyDescent="0.15">
      <c r="B820" s="41"/>
      <c r="C820" s="40"/>
      <c r="D820" s="36"/>
      <c r="E820" s="36"/>
      <c r="F820" s="42"/>
    </row>
    <row r="821" spans="2:6" ht="13" x14ac:dyDescent="0.15">
      <c r="B821" s="41"/>
      <c r="C821" s="40"/>
      <c r="D821" s="36"/>
      <c r="E821" s="36"/>
      <c r="F821" s="42"/>
    </row>
    <row r="822" spans="2:6" ht="13" x14ac:dyDescent="0.15">
      <c r="B822" s="41"/>
      <c r="C822" s="40"/>
      <c r="D822" s="36"/>
      <c r="E822" s="36"/>
      <c r="F822" s="42"/>
    </row>
    <row r="823" spans="2:6" ht="13" x14ac:dyDescent="0.15">
      <c r="B823" s="41"/>
      <c r="C823" s="40"/>
      <c r="D823" s="36"/>
      <c r="E823" s="36"/>
      <c r="F823" s="42"/>
    </row>
    <row r="824" spans="2:6" ht="13" x14ac:dyDescent="0.15">
      <c r="B824" s="41"/>
      <c r="C824" s="40"/>
      <c r="D824" s="36"/>
      <c r="E824" s="36"/>
      <c r="F824" s="42"/>
    </row>
    <row r="825" spans="2:6" ht="13" x14ac:dyDescent="0.15">
      <c r="B825" s="41"/>
      <c r="C825" s="40"/>
      <c r="D825" s="36"/>
      <c r="E825" s="36"/>
      <c r="F825" s="42"/>
    </row>
    <row r="826" spans="2:6" ht="13" x14ac:dyDescent="0.15">
      <c r="B826" s="41"/>
      <c r="C826" s="40"/>
      <c r="D826" s="36"/>
      <c r="E826" s="36"/>
      <c r="F826" s="42"/>
    </row>
    <row r="827" spans="2:6" ht="13" x14ac:dyDescent="0.15">
      <c r="B827" s="41"/>
      <c r="C827" s="40"/>
      <c r="D827" s="36"/>
      <c r="E827" s="36"/>
      <c r="F827" s="42"/>
    </row>
    <row r="828" spans="2:6" ht="13" x14ac:dyDescent="0.15">
      <c r="B828" s="41"/>
      <c r="C828" s="40"/>
      <c r="D828" s="36"/>
      <c r="E828" s="36"/>
      <c r="F828" s="42"/>
    </row>
    <row r="829" spans="2:6" ht="13" x14ac:dyDescent="0.15">
      <c r="B829" s="41"/>
      <c r="C829" s="40"/>
      <c r="D829" s="36"/>
      <c r="E829" s="36"/>
      <c r="F829" s="42"/>
    </row>
    <row r="830" spans="2:6" ht="13" x14ac:dyDescent="0.15">
      <c r="B830" s="41"/>
      <c r="C830" s="40"/>
      <c r="D830" s="36"/>
      <c r="E830" s="36"/>
      <c r="F830" s="42"/>
    </row>
    <row r="831" spans="2:6" ht="13" x14ac:dyDescent="0.15">
      <c r="B831" s="41"/>
      <c r="C831" s="40"/>
      <c r="D831" s="36"/>
      <c r="E831" s="36"/>
      <c r="F831" s="42"/>
    </row>
    <row r="832" spans="2:6" ht="13" x14ac:dyDescent="0.15">
      <c r="B832" s="41"/>
      <c r="C832" s="40"/>
      <c r="D832" s="36"/>
      <c r="E832" s="36"/>
      <c r="F832" s="42"/>
    </row>
    <row r="833" spans="2:6" ht="13" x14ac:dyDescent="0.15">
      <c r="B833" s="41"/>
      <c r="C833" s="40"/>
      <c r="D833" s="36"/>
      <c r="E833" s="36"/>
      <c r="F833" s="42"/>
    </row>
    <row r="834" spans="2:6" ht="13" x14ac:dyDescent="0.15">
      <c r="B834" s="41"/>
      <c r="C834" s="40"/>
      <c r="D834" s="36"/>
      <c r="E834" s="36"/>
      <c r="F834" s="42"/>
    </row>
    <row r="835" spans="2:6" ht="13" x14ac:dyDescent="0.15">
      <c r="B835" s="41"/>
      <c r="C835" s="40"/>
      <c r="D835" s="36"/>
      <c r="E835" s="36"/>
      <c r="F835" s="42"/>
    </row>
    <row r="836" spans="2:6" ht="13" x14ac:dyDescent="0.15">
      <c r="B836" s="41"/>
      <c r="C836" s="40"/>
      <c r="D836" s="36"/>
      <c r="E836" s="36"/>
      <c r="F836" s="42"/>
    </row>
    <row r="837" spans="2:6" ht="13" x14ac:dyDescent="0.15">
      <c r="B837" s="41"/>
      <c r="C837" s="40"/>
      <c r="D837" s="36"/>
      <c r="E837" s="36"/>
      <c r="F837" s="42"/>
    </row>
    <row r="838" spans="2:6" ht="13" x14ac:dyDescent="0.15">
      <c r="B838" s="41"/>
      <c r="C838" s="40"/>
      <c r="D838" s="36"/>
      <c r="E838" s="36"/>
      <c r="F838" s="42"/>
    </row>
    <row r="839" spans="2:6" ht="13" x14ac:dyDescent="0.15">
      <c r="B839" s="41"/>
      <c r="C839" s="40"/>
      <c r="D839" s="36"/>
      <c r="E839" s="36"/>
      <c r="F839" s="42"/>
    </row>
    <row r="840" spans="2:6" ht="13" x14ac:dyDescent="0.15">
      <c r="B840" s="41"/>
      <c r="C840" s="40"/>
      <c r="D840" s="36"/>
      <c r="E840" s="36"/>
      <c r="F840" s="42"/>
    </row>
    <row r="841" spans="2:6" ht="13" x14ac:dyDescent="0.15">
      <c r="B841" s="41"/>
      <c r="C841" s="40"/>
      <c r="D841" s="36"/>
      <c r="E841" s="36"/>
      <c r="F841" s="42"/>
    </row>
    <row r="842" spans="2:6" ht="13" x14ac:dyDescent="0.15">
      <c r="B842" s="41"/>
      <c r="C842" s="40"/>
      <c r="D842" s="36"/>
      <c r="E842" s="36"/>
      <c r="F842" s="42"/>
    </row>
    <row r="843" spans="2:6" ht="13" x14ac:dyDescent="0.15">
      <c r="B843" s="41"/>
      <c r="C843" s="40"/>
      <c r="D843" s="36"/>
      <c r="E843" s="36"/>
      <c r="F843" s="42"/>
    </row>
    <row r="844" spans="2:6" ht="13" x14ac:dyDescent="0.15">
      <c r="B844" s="41"/>
      <c r="C844" s="40"/>
      <c r="D844" s="36"/>
      <c r="E844" s="36"/>
      <c r="F844" s="42"/>
    </row>
    <row r="845" spans="2:6" ht="13" x14ac:dyDescent="0.15">
      <c r="B845" s="41"/>
      <c r="C845" s="40"/>
      <c r="D845" s="36"/>
      <c r="E845" s="36"/>
      <c r="F845" s="42"/>
    </row>
    <row r="846" spans="2:6" ht="13" x14ac:dyDescent="0.15">
      <c r="B846" s="41"/>
      <c r="C846" s="40"/>
      <c r="D846" s="36"/>
      <c r="E846" s="36"/>
      <c r="F846" s="42"/>
    </row>
    <row r="847" spans="2:6" ht="13" x14ac:dyDescent="0.15">
      <c r="B847" s="41"/>
      <c r="C847" s="40"/>
      <c r="D847" s="36"/>
      <c r="E847" s="36"/>
      <c r="F847" s="42"/>
    </row>
    <row r="848" spans="2:6" ht="13" x14ac:dyDescent="0.15">
      <c r="B848" s="41"/>
      <c r="C848" s="40"/>
      <c r="D848" s="36"/>
      <c r="E848" s="36"/>
      <c r="F848" s="42"/>
    </row>
    <row r="849" spans="2:6" ht="13" x14ac:dyDescent="0.15">
      <c r="B849" s="41"/>
      <c r="C849" s="40"/>
      <c r="D849" s="36"/>
      <c r="E849" s="36"/>
      <c r="F849" s="42"/>
    </row>
    <row r="850" spans="2:6" ht="13" x14ac:dyDescent="0.15">
      <c r="B850" s="41"/>
      <c r="C850" s="40"/>
      <c r="D850" s="36"/>
      <c r="E850" s="36"/>
      <c r="F850" s="42"/>
    </row>
    <row r="851" spans="2:6" ht="13" x14ac:dyDescent="0.15">
      <c r="B851" s="41"/>
      <c r="C851" s="40"/>
      <c r="D851" s="36"/>
      <c r="E851" s="36"/>
      <c r="F851" s="42"/>
    </row>
    <row r="852" spans="2:6" ht="13" x14ac:dyDescent="0.15">
      <c r="B852" s="41"/>
      <c r="C852" s="40"/>
      <c r="D852" s="36"/>
      <c r="E852" s="36"/>
      <c r="F852" s="42"/>
    </row>
    <row r="853" spans="2:6" ht="13" x14ac:dyDescent="0.15">
      <c r="B853" s="41"/>
      <c r="C853" s="40"/>
      <c r="D853" s="36"/>
      <c r="E853" s="36"/>
      <c r="F853" s="42"/>
    </row>
    <row r="854" spans="2:6" ht="13" x14ac:dyDescent="0.15">
      <c r="B854" s="41"/>
      <c r="C854" s="40"/>
      <c r="D854" s="36"/>
      <c r="E854" s="36"/>
      <c r="F854" s="42"/>
    </row>
    <row r="855" spans="2:6" ht="13" x14ac:dyDescent="0.15">
      <c r="B855" s="41"/>
      <c r="C855" s="40"/>
      <c r="D855" s="36"/>
      <c r="E855" s="36"/>
      <c r="F855" s="42"/>
    </row>
    <row r="856" spans="2:6" ht="13" x14ac:dyDescent="0.15">
      <c r="B856" s="41"/>
      <c r="C856" s="40"/>
      <c r="D856" s="36"/>
      <c r="E856" s="36"/>
      <c r="F856" s="42"/>
    </row>
    <row r="857" spans="2:6" ht="13" x14ac:dyDescent="0.15">
      <c r="B857" s="41"/>
      <c r="C857" s="40"/>
      <c r="D857" s="36"/>
      <c r="E857" s="36"/>
      <c r="F857" s="42"/>
    </row>
    <row r="858" spans="2:6" ht="13" x14ac:dyDescent="0.15">
      <c r="B858" s="41"/>
      <c r="C858" s="40"/>
      <c r="D858" s="36"/>
      <c r="E858" s="36"/>
      <c r="F858" s="42"/>
    </row>
    <row r="859" spans="2:6" ht="13" x14ac:dyDescent="0.15">
      <c r="B859" s="41"/>
      <c r="C859" s="40"/>
      <c r="D859" s="36"/>
      <c r="E859" s="36"/>
      <c r="F859" s="42"/>
    </row>
    <row r="860" spans="2:6" ht="13" x14ac:dyDescent="0.15">
      <c r="B860" s="41"/>
      <c r="C860" s="40"/>
      <c r="D860" s="36"/>
      <c r="E860" s="36"/>
      <c r="F860" s="42"/>
    </row>
    <row r="861" spans="2:6" ht="13" x14ac:dyDescent="0.15">
      <c r="B861" s="41"/>
      <c r="C861" s="40"/>
      <c r="D861" s="36"/>
      <c r="E861" s="36"/>
      <c r="F861" s="42"/>
    </row>
    <row r="862" spans="2:6" ht="13" x14ac:dyDescent="0.15">
      <c r="B862" s="41"/>
      <c r="C862" s="40"/>
      <c r="D862" s="36"/>
      <c r="E862" s="36"/>
      <c r="F862" s="42"/>
    </row>
    <row r="863" spans="2:6" ht="13" x14ac:dyDescent="0.15">
      <c r="B863" s="41"/>
      <c r="C863" s="40"/>
      <c r="D863" s="36"/>
      <c r="E863" s="36"/>
      <c r="F863" s="42"/>
    </row>
    <row r="864" spans="2:6" ht="13" x14ac:dyDescent="0.15">
      <c r="B864" s="41"/>
      <c r="C864" s="40"/>
      <c r="D864" s="36"/>
      <c r="E864" s="36"/>
      <c r="F864" s="42"/>
    </row>
    <row r="865" spans="2:6" ht="13" x14ac:dyDescent="0.15">
      <c r="B865" s="41"/>
      <c r="C865" s="40"/>
      <c r="D865" s="36"/>
      <c r="E865" s="36"/>
      <c r="F865" s="42"/>
    </row>
    <row r="866" spans="2:6" ht="13" x14ac:dyDescent="0.15">
      <c r="B866" s="41"/>
      <c r="C866" s="40"/>
      <c r="D866" s="36"/>
      <c r="E866" s="36"/>
      <c r="F866" s="42"/>
    </row>
    <row r="867" spans="2:6" ht="13" x14ac:dyDescent="0.15">
      <c r="B867" s="41"/>
      <c r="C867" s="40"/>
      <c r="D867" s="36"/>
      <c r="E867" s="36"/>
      <c r="F867" s="42"/>
    </row>
    <row r="868" spans="2:6" ht="13" x14ac:dyDescent="0.15">
      <c r="B868" s="41"/>
      <c r="C868" s="40"/>
      <c r="D868" s="36"/>
      <c r="E868" s="36"/>
      <c r="F868" s="42"/>
    </row>
    <row r="869" spans="2:6" ht="13" x14ac:dyDescent="0.15">
      <c r="B869" s="41"/>
      <c r="C869" s="40"/>
      <c r="D869" s="36"/>
      <c r="E869" s="36"/>
      <c r="F869" s="42"/>
    </row>
    <row r="870" spans="2:6" ht="13" x14ac:dyDescent="0.15">
      <c r="B870" s="41"/>
      <c r="C870" s="40"/>
      <c r="D870" s="36"/>
      <c r="E870" s="36"/>
      <c r="F870" s="42"/>
    </row>
    <row r="871" spans="2:6" ht="13" x14ac:dyDescent="0.15">
      <c r="B871" s="41"/>
      <c r="C871" s="40"/>
      <c r="D871" s="36"/>
      <c r="E871" s="36"/>
      <c r="F871" s="42"/>
    </row>
    <row r="872" spans="2:6" ht="13" x14ac:dyDescent="0.15">
      <c r="B872" s="41"/>
      <c r="C872" s="40"/>
      <c r="D872" s="36"/>
      <c r="E872" s="36"/>
      <c r="F872" s="42"/>
    </row>
    <row r="873" spans="2:6" ht="13" x14ac:dyDescent="0.15">
      <c r="B873" s="41"/>
      <c r="C873" s="40"/>
      <c r="D873" s="36"/>
      <c r="E873" s="36"/>
      <c r="F873" s="42"/>
    </row>
    <row r="874" spans="2:6" ht="13" x14ac:dyDescent="0.15">
      <c r="B874" s="41"/>
      <c r="C874" s="40"/>
      <c r="D874" s="36"/>
      <c r="E874" s="36"/>
      <c r="F874" s="42"/>
    </row>
    <row r="875" spans="2:6" ht="13" x14ac:dyDescent="0.15">
      <c r="B875" s="41"/>
      <c r="C875" s="40"/>
      <c r="D875" s="36"/>
      <c r="E875" s="36"/>
      <c r="F875" s="42"/>
    </row>
    <row r="876" spans="2:6" ht="13" x14ac:dyDescent="0.15">
      <c r="B876" s="41"/>
      <c r="C876" s="40"/>
      <c r="D876" s="36"/>
      <c r="E876" s="36"/>
      <c r="F876" s="42"/>
    </row>
    <row r="877" spans="2:6" ht="13" x14ac:dyDescent="0.15">
      <c r="B877" s="41"/>
      <c r="C877" s="40"/>
      <c r="D877" s="36"/>
      <c r="E877" s="36"/>
      <c r="F877" s="42"/>
    </row>
    <row r="878" spans="2:6" ht="13" x14ac:dyDescent="0.15">
      <c r="B878" s="41"/>
      <c r="C878" s="40"/>
      <c r="D878" s="36"/>
      <c r="E878" s="36"/>
      <c r="F878" s="42"/>
    </row>
    <row r="879" spans="2:6" ht="13" x14ac:dyDescent="0.15">
      <c r="B879" s="41"/>
      <c r="C879" s="40"/>
      <c r="D879" s="36"/>
      <c r="E879" s="36"/>
      <c r="F879" s="42"/>
    </row>
    <row r="880" spans="2:6" ht="13" x14ac:dyDescent="0.15">
      <c r="B880" s="41"/>
      <c r="C880" s="40"/>
      <c r="D880" s="36"/>
      <c r="E880" s="36"/>
      <c r="F880" s="42"/>
    </row>
    <row r="881" spans="2:6" ht="13" x14ac:dyDescent="0.15">
      <c r="B881" s="41"/>
      <c r="C881" s="40"/>
      <c r="D881" s="36"/>
      <c r="E881" s="36"/>
      <c r="F881" s="42"/>
    </row>
    <row r="882" spans="2:6" ht="13" x14ac:dyDescent="0.15">
      <c r="B882" s="41"/>
      <c r="C882" s="40"/>
      <c r="D882" s="36"/>
      <c r="E882" s="36"/>
      <c r="F882" s="42"/>
    </row>
    <row r="883" spans="2:6" ht="13" x14ac:dyDescent="0.15">
      <c r="B883" s="41"/>
      <c r="C883" s="40"/>
      <c r="D883" s="36"/>
      <c r="E883" s="36"/>
      <c r="F883" s="42"/>
    </row>
    <row r="884" spans="2:6" ht="13" x14ac:dyDescent="0.15">
      <c r="B884" s="41"/>
      <c r="C884" s="40"/>
      <c r="D884" s="36"/>
      <c r="E884" s="36"/>
      <c r="F884" s="42"/>
    </row>
    <row r="885" spans="2:6" ht="13" x14ac:dyDescent="0.15">
      <c r="B885" s="41"/>
      <c r="C885" s="40"/>
      <c r="D885" s="36"/>
      <c r="E885" s="36"/>
      <c r="F885" s="42"/>
    </row>
    <row r="886" spans="2:6" ht="13" x14ac:dyDescent="0.15">
      <c r="B886" s="41"/>
      <c r="C886" s="40"/>
      <c r="D886" s="36"/>
      <c r="E886" s="36"/>
      <c r="F886" s="42"/>
    </row>
    <row r="887" spans="2:6" ht="13" x14ac:dyDescent="0.15">
      <c r="B887" s="41"/>
      <c r="C887" s="40"/>
      <c r="D887" s="36"/>
      <c r="E887" s="36"/>
      <c r="F887" s="42"/>
    </row>
    <row r="888" spans="2:6" ht="13" x14ac:dyDescent="0.15">
      <c r="B888" s="41"/>
      <c r="C888" s="40"/>
      <c r="D888" s="36"/>
      <c r="E888" s="36"/>
      <c r="F888" s="42"/>
    </row>
    <row r="889" spans="2:6" ht="13" x14ac:dyDescent="0.15">
      <c r="B889" s="41"/>
      <c r="C889" s="40"/>
      <c r="D889" s="36"/>
      <c r="E889" s="36"/>
      <c r="F889" s="42"/>
    </row>
    <row r="890" spans="2:6" ht="13" x14ac:dyDescent="0.15">
      <c r="B890" s="41"/>
      <c r="C890" s="40"/>
      <c r="D890" s="36"/>
      <c r="E890" s="36"/>
      <c r="F890" s="42"/>
    </row>
    <row r="891" spans="2:6" ht="13" x14ac:dyDescent="0.15">
      <c r="B891" s="41"/>
      <c r="C891" s="40"/>
      <c r="D891" s="36"/>
      <c r="E891" s="36"/>
      <c r="F891" s="42"/>
    </row>
    <row r="892" spans="2:6" ht="13" x14ac:dyDescent="0.15">
      <c r="B892" s="41"/>
      <c r="C892" s="40"/>
      <c r="D892" s="36"/>
      <c r="E892" s="36"/>
      <c r="F892" s="42"/>
    </row>
    <row r="893" spans="2:6" ht="13" x14ac:dyDescent="0.15">
      <c r="B893" s="41"/>
      <c r="C893" s="40"/>
      <c r="D893" s="36"/>
      <c r="E893" s="36"/>
      <c r="F893" s="42"/>
    </row>
    <row r="894" spans="2:6" ht="13" x14ac:dyDescent="0.15">
      <c r="B894" s="41"/>
      <c r="C894" s="40"/>
      <c r="D894" s="36"/>
      <c r="E894" s="36"/>
      <c r="F894" s="42"/>
    </row>
    <row r="895" spans="2:6" ht="13" x14ac:dyDescent="0.15">
      <c r="B895" s="41"/>
      <c r="C895" s="40"/>
      <c r="D895" s="36"/>
      <c r="E895" s="36"/>
      <c r="F895" s="42"/>
    </row>
    <row r="896" spans="2:6" ht="13" x14ac:dyDescent="0.15">
      <c r="B896" s="41"/>
      <c r="C896" s="40"/>
      <c r="D896" s="36"/>
      <c r="E896" s="36"/>
      <c r="F896" s="42"/>
    </row>
    <row r="897" spans="2:6" ht="13" x14ac:dyDescent="0.15">
      <c r="B897" s="41"/>
      <c r="C897" s="40"/>
      <c r="D897" s="36"/>
      <c r="E897" s="36"/>
      <c r="F897" s="42"/>
    </row>
    <row r="898" spans="2:6" ht="13" x14ac:dyDescent="0.15">
      <c r="B898" s="41"/>
      <c r="C898" s="40"/>
      <c r="D898" s="36"/>
      <c r="E898" s="36"/>
      <c r="F898" s="42"/>
    </row>
    <row r="899" spans="2:6" ht="13" x14ac:dyDescent="0.15">
      <c r="B899" s="41"/>
      <c r="C899" s="40"/>
      <c r="D899" s="36"/>
      <c r="E899" s="36"/>
      <c r="F899" s="42"/>
    </row>
    <row r="900" spans="2:6" ht="13" x14ac:dyDescent="0.15">
      <c r="B900" s="41"/>
      <c r="C900" s="40"/>
      <c r="D900" s="36"/>
      <c r="E900" s="36"/>
      <c r="F900" s="42"/>
    </row>
    <row r="901" spans="2:6" ht="13" x14ac:dyDescent="0.15">
      <c r="B901" s="41"/>
      <c r="C901" s="40"/>
      <c r="D901" s="36"/>
      <c r="E901" s="36"/>
      <c r="F901" s="42"/>
    </row>
    <row r="902" spans="2:6" ht="13" x14ac:dyDescent="0.15">
      <c r="B902" s="41"/>
      <c r="C902" s="40"/>
      <c r="D902" s="36"/>
      <c r="E902" s="36"/>
      <c r="F902" s="42"/>
    </row>
    <row r="903" spans="2:6" ht="13" x14ac:dyDescent="0.15">
      <c r="B903" s="41"/>
      <c r="C903" s="40"/>
      <c r="D903" s="36"/>
      <c r="E903" s="36"/>
      <c r="F903" s="42"/>
    </row>
    <row r="904" spans="2:6" ht="13" x14ac:dyDescent="0.15">
      <c r="B904" s="41"/>
      <c r="C904" s="40"/>
      <c r="D904" s="36"/>
      <c r="E904" s="36"/>
      <c r="F904" s="42"/>
    </row>
    <row r="905" spans="2:6" ht="13" x14ac:dyDescent="0.15">
      <c r="B905" s="41"/>
      <c r="C905" s="40"/>
      <c r="D905" s="36"/>
      <c r="E905" s="36"/>
      <c r="F905" s="42"/>
    </row>
    <row r="906" spans="2:6" ht="13" x14ac:dyDescent="0.15">
      <c r="B906" s="41"/>
      <c r="C906" s="40"/>
      <c r="D906" s="36"/>
      <c r="E906" s="36"/>
      <c r="F906" s="42"/>
    </row>
    <row r="907" spans="2:6" ht="13" x14ac:dyDescent="0.15">
      <c r="B907" s="41"/>
      <c r="C907" s="40"/>
      <c r="D907" s="36"/>
      <c r="E907" s="36"/>
      <c r="F907" s="42"/>
    </row>
    <row r="908" spans="2:6" ht="13" x14ac:dyDescent="0.15">
      <c r="B908" s="41"/>
      <c r="C908" s="40"/>
      <c r="D908" s="36"/>
      <c r="E908" s="36"/>
      <c r="F908" s="42"/>
    </row>
    <row r="909" spans="2:6" ht="13" x14ac:dyDescent="0.15">
      <c r="B909" s="41"/>
      <c r="C909" s="40"/>
      <c r="D909" s="36"/>
      <c r="E909" s="36"/>
      <c r="F909" s="42"/>
    </row>
    <row r="910" spans="2:6" ht="13" x14ac:dyDescent="0.15">
      <c r="B910" s="41"/>
      <c r="C910" s="40"/>
      <c r="D910" s="36"/>
      <c r="E910" s="36"/>
      <c r="F910" s="42"/>
    </row>
    <row r="911" spans="2:6" ht="13" x14ac:dyDescent="0.15">
      <c r="B911" s="41"/>
      <c r="C911" s="40"/>
      <c r="D911" s="36"/>
      <c r="E911" s="36"/>
      <c r="F911" s="42"/>
    </row>
    <row r="912" spans="2:6" ht="13" x14ac:dyDescent="0.15">
      <c r="B912" s="41"/>
      <c r="C912" s="40"/>
      <c r="D912" s="36"/>
      <c r="E912" s="36"/>
      <c r="F912" s="42"/>
    </row>
    <row r="913" spans="2:6" ht="13" x14ac:dyDescent="0.15">
      <c r="B913" s="41"/>
      <c r="C913" s="40"/>
      <c r="D913" s="36"/>
      <c r="E913" s="36"/>
      <c r="F913" s="42"/>
    </row>
    <row r="914" spans="2:6" ht="13" x14ac:dyDescent="0.15">
      <c r="B914" s="41"/>
      <c r="C914" s="40"/>
      <c r="D914" s="36"/>
      <c r="E914" s="36"/>
      <c r="F914" s="42"/>
    </row>
    <row r="915" spans="2:6" ht="13" x14ac:dyDescent="0.15">
      <c r="B915" s="41"/>
      <c r="C915" s="40"/>
      <c r="D915" s="36"/>
      <c r="E915" s="36"/>
      <c r="F915" s="42"/>
    </row>
    <row r="916" spans="2:6" ht="13" x14ac:dyDescent="0.15">
      <c r="B916" s="41"/>
      <c r="C916" s="40"/>
      <c r="D916" s="36"/>
      <c r="E916" s="36"/>
      <c r="F916" s="42"/>
    </row>
    <row r="917" spans="2:6" ht="13" x14ac:dyDescent="0.15">
      <c r="B917" s="41"/>
      <c r="C917" s="40"/>
      <c r="D917" s="36"/>
      <c r="E917" s="36"/>
      <c r="F917" s="42"/>
    </row>
    <row r="918" spans="2:6" ht="13" x14ac:dyDescent="0.15">
      <c r="B918" s="41"/>
      <c r="C918" s="40"/>
      <c r="D918" s="36"/>
      <c r="E918" s="36"/>
      <c r="F918" s="42"/>
    </row>
    <row r="919" spans="2:6" ht="13" x14ac:dyDescent="0.15">
      <c r="B919" s="41"/>
      <c r="C919" s="40"/>
      <c r="D919" s="36"/>
      <c r="E919" s="36"/>
      <c r="F919" s="42"/>
    </row>
    <row r="920" spans="2:6" ht="13" x14ac:dyDescent="0.15">
      <c r="B920" s="41"/>
      <c r="C920" s="40"/>
      <c r="D920" s="36"/>
      <c r="E920" s="36"/>
      <c r="F920" s="42"/>
    </row>
    <row r="921" spans="2:6" ht="13" x14ac:dyDescent="0.15">
      <c r="B921" s="41"/>
      <c r="C921" s="40"/>
      <c r="D921" s="36"/>
      <c r="E921" s="36"/>
      <c r="F921" s="42"/>
    </row>
    <row r="922" spans="2:6" ht="13" x14ac:dyDescent="0.15">
      <c r="B922" s="41"/>
      <c r="C922" s="40"/>
      <c r="D922" s="36"/>
      <c r="E922" s="36"/>
      <c r="F922" s="42"/>
    </row>
    <row r="923" spans="2:6" ht="13" x14ac:dyDescent="0.15">
      <c r="B923" s="41"/>
      <c r="C923" s="40"/>
      <c r="D923" s="36"/>
      <c r="E923" s="36"/>
      <c r="F923" s="42"/>
    </row>
    <row r="924" spans="2:6" ht="13" x14ac:dyDescent="0.15">
      <c r="B924" s="41"/>
      <c r="C924" s="40"/>
      <c r="D924" s="36"/>
      <c r="E924" s="36"/>
      <c r="F924" s="42"/>
    </row>
    <row r="925" spans="2:6" ht="13" x14ac:dyDescent="0.15">
      <c r="B925" s="41"/>
      <c r="C925" s="40"/>
      <c r="D925" s="36"/>
      <c r="E925" s="36"/>
      <c r="F925" s="42"/>
    </row>
    <row r="926" spans="2:6" ht="13" x14ac:dyDescent="0.15">
      <c r="B926" s="41"/>
      <c r="C926" s="40"/>
      <c r="D926" s="36"/>
      <c r="E926" s="36"/>
      <c r="F926" s="42"/>
    </row>
    <row r="927" spans="2:6" ht="13" x14ac:dyDescent="0.15">
      <c r="B927" s="41"/>
      <c r="C927" s="40"/>
      <c r="D927" s="36"/>
      <c r="E927" s="36"/>
      <c r="F927" s="42"/>
    </row>
    <row r="928" spans="2:6" ht="13" x14ac:dyDescent="0.15">
      <c r="B928" s="41"/>
      <c r="C928" s="40"/>
      <c r="D928" s="36"/>
      <c r="E928" s="36"/>
      <c r="F928" s="42"/>
    </row>
    <row r="929" spans="2:6" ht="13" x14ac:dyDescent="0.15">
      <c r="B929" s="41"/>
      <c r="C929" s="40"/>
      <c r="D929" s="36"/>
      <c r="E929" s="36"/>
      <c r="F929" s="42"/>
    </row>
    <row r="930" spans="2:6" ht="13" x14ac:dyDescent="0.15">
      <c r="B930" s="41"/>
      <c r="C930" s="40"/>
      <c r="D930" s="36"/>
      <c r="E930" s="36"/>
      <c r="F930" s="42"/>
    </row>
    <row r="931" spans="2:6" ht="13" x14ac:dyDescent="0.15">
      <c r="B931" s="41"/>
      <c r="C931" s="40"/>
      <c r="D931" s="36"/>
      <c r="E931" s="36"/>
      <c r="F931" s="42"/>
    </row>
    <row r="932" spans="2:6" ht="13" x14ac:dyDescent="0.15">
      <c r="B932" s="41"/>
      <c r="C932" s="40"/>
      <c r="D932" s="36"/>
      <c r="E932" s="36"/>
      <c r="F932" s="42"/>
    </row>
    <row r="933" spans="2:6" ht="13" x14ac:dyDescent="0.15">
      <c r="B933" s="41"/>
      <c r="C933" s="40"/>
      <c r="D933" s="36"/>
      <c r="E933" s="36"/>
      <c r="F933" s="42"/>
    </row>
    <row r="934" spans="2:6" ht="13" x14ac:dyDescent="0.15">
      <c r="B934" s="41"/>
      <c r="C934" s="40"/>
      <c r="D934" s="36"/>
      <c r="E934" s="36"/>
      <c r="F934" s="42"/>
    </row>
    <row r="935" spans="2:6" ht="13" x14ac:dyDescent="0.15">
      <c r="B935" s="41"/>
      <c r="C935" s="40"/>
      <c r="D935" s="36"/>
      <c r="E935" s="36"/>
      <c r="F935" s="42"/>
    </row>
    <row r="936" spans="2:6" ht="13" x14ac:dyDescent="0.15">
      <c r="B936" s="41"/>
      <c r="C936" s="40"/>
      <c r="D936" s="36"/>
      <c r="E936" s="36"/>
      <c r="F936" s="42"/>
    </row>
    <row r="937" spans="2:6" ht="13" x14ac:dyDescent="0.15">
      <c r="B937" s="41"/>
      <c r="C937" s="40"/>
      <c r="D937" s="36"/>
      <c r="E937" s="36"/>
      <c r="F937" s="42"/>
    </row>
    <row r="938" spans="2:6" ht="13" x14ac:dyDescent="0.15">
      <c r="B938" s="41"/>
      <c r="C938" s="40"/>
      <c r="D938" s="36"/>
      <c r="E938" s="36"/>
      <c r="F938" s="42"/>
    </row>
    <row r="939" spans="2:6" ht="13" x14ac:dyDescent="0.15">
      <c r="B939" s="41"/>
      <c r="C939" s="40"/>
      <c r="D939" s="36"/>
      <c r="E939" s="36"/>
      <c r="F939" s="42"/>
    </row>
    <row r="940" spans="2:6" ht="13" x14ac:dyDescent="0.15">
      <c r="B940" s="41"/>
      <c r="C940" s="40"/>
      <c r="D940" s="36"/>
      <c r="E940" s="36"/>
      <c r="F940" s="42"/>
    </row>
    <row r="941" spans="2:6" ht="13" x14ac:dyDescent="0.15">
      <c r="B941" s="41"/>
      <c r="C941" s="40"/>
      <c r="D941" s="36"/>
      <c r="E941" s="36"/>
      <c r="F941" s="42"/>
    </row>
    <row r="942" spans="2:6" ht="13" x14ac:dyDescent="0.15">
      <c r="B942" s="41"/>
      <c r="C942" s="40"/>
      <c r="D942" s="36"/>
      <c r="E942" s="36"/>
      <c r="F942" s="42"/>
    </row>
    <row r="943" spans="2:6" ht="13" x14ac:dyDescent="0.15">
      <c r="B943" s="41"/>
      <c r="C943" s="40"/>
      <c r="D943" s="36"/>
      <c r="E943" s="36"/>
      <c r="F943" s="42"/>
    </row>
    <row r="944" spans="2:6" ht="13" x14ac:dyDescent="0.15">
      <c r="B944" s="41"/>
      <c r="C944" s="40"/>
      <c r="D944" s="36"/>
      <c r="E944" s="36"/>
      <c r="F944" s="42"/>
    </row>
    <row r="945" spans="2:6" ht="13" x14ac:dyDescent="0.15">
      <c r="B945" s="41"/>
      <c r="C945" s="40"/>
      <c r="D945" s="36"/>
      <c r="E945" s="36"/>
      <c r="F945" s="42"/>
    </row>
    <row r="946" spans="2:6" ht="13" x14ac:dyDescent="0.15">
      <c r="B946" s="41"/>
      <c r="C946" s="40"/>
      <c r="D946" s="36"/>
      <c r="E946" s="36"/>
      <c r="F946" s="42"/>
    </row>
    <row r="947" spans="2:6" ht="13" x14ac:dyDescent="0.15">
      <c r="B947" s="41"/>
      <c r="C947" s="40"/>
      <c r="D947" s="36"/>
      <c r="E947" s="36"/>
      <c r="F947" s="42"/>
    </row>
    <row r="948" spans="2:6" ht="13" x14ac:dyDescent="0.15">
      <c r="B948" s="41"/>
      <c r="C948" s="40"/>
      <c r="D948" s="36"/>
      <c r="E948" s="36"/>
      <c r="F948" s="42"/>
    </row>
    <row r="949" spans="2:6" ht="13" x14ac:dyDescent="0.15">
      <c r="B949" s="41"/>
      <c r="C949" s="40"/>
      <c r="D949" s="36"/>
      <c r="E949" s="36"/>
      <c r="F949" s="42"/>
    </row>
    <row r="950" spans="2:6" ht="13" x14ac:dyDescent="0.15">
      <c r="B950" s="41"/>
      <c r="C950" s="40"/>
      <c r="D950" s="36"/>
      <c r="E950" s="36"/>
      <c r="F950" s="42"/>
    </row>
    <row r="951" spans="2:6" ht="13" x14ac:dyDescent="0.15">
      <c r="B951" s="41"/>
      <c r="C951" s="40"/>
      <c r="D951" s="36"/>
      <c r="E951" s="36"/>
      <c r="F951" s="42"/>
    </row>
    <row r="952" spans="2:6" ht="13" x14ac:dyDescent="0.15">
      <c r="B952" s="41"/>
      <c r="C952" s="40"/>
      <c r="D952" s="36"/>
      <c r="E952" s="36"/>
      <c r="F952" s="42"/>
    </row>
    <row r="953" spans="2:6" ht="13" x14ac:dyDescent="0.15">
      <c r="B953" s="41"/>
      <c r="C953" s="40"/>
      <c r="D953" s="36"/>
      <c r="E953" s="36"/>
      <c r="F953" s="42"/>
    </row>
    <row r="954" spans="2:6" ht="13" x14ac:dyDescent="0.15">
      <c r="B954" s="41"/>
      <c r="C954" s="40"/>
      <c r="D954" s="36"/>
      <c r="E954" s="36"/>
      <c r="F954" s="42"/>
    </row>
    <row r="955" spans="2:6" ht="13" x14ac:dyDescent="0.15">
      <c r="B955" s="41"/>
      <c r="C955" s="40"/>
      <c r="D955" s="36"/>
      <c r="E955" s="36"/>
      <c r="F955" s="42"/>
    </row>
    <row r="956" spans="2:6" ht="13" x14ac:dyDescent="0.15">
      <c r="B956" s="41"/>
      <c r="C956" s="40"/>
      <c r="D956" s="36"/>
      <c r="E956" s="36"/>
      <c r="F956" s="42"/>
    </row>
    <row r="957" spans="2:6" ht="13" x14ac:dyDescent="0.15">
      <c r="B957" s="41"/>
      <c r="C957" s="40"/>
      <c r="D957" s="36"/>
      <c r="E957" s="36"/>
      <c r="F957" s="42"/>
    </row>
    <row r="958" spans="2:6" ht="13" x14ac:dyDescent="0.15">
      <c r="B958" s="41"/>
      <c r="C958" s="40"/>
      <c r="D958" s="36"/>
      <c r="E958" s="36"/>
      <c r="F958" s="42"/>
    </row>
    <row r="959" spans="2:6" ht="13" x14ac:dyDescent="0.15">
      <c r="B959" s="41"/>
      <c r="C959" s="40"/>
      <c r="D959" s="36"/>
      <c r="E959" s="36"/>
      <c r="F959" s="42"/>
    </row>
    <row r="960" spans="2:6" ht="13" x14ac:dyDescent="0.15">
      <c r="B960" s="41"/>
      <c r="C960" s="40"/>
      <c r="D960" s="36"/>
      <c r="E960" s="36"/>
      <c r="F960" s="42"/>
    </row>
    <row r="961" spans="2:6" ht="13" x14ac:dyDescent="0.15">
      <c r="B961" s="41"/>
      <c r="C961" s="40"/>
      <c r="D961" s="36"/>
      <c r="E961" s="36"/>
      <c r="F961" s="42"/>
    </row>
    <row r="962" spans="2:6" ht="13" x14ac:dyDescent="0.15">
      <c r="B962" s="41"/>
      <c r="C962" s="40"/>
      <c r="D962" s="36"/>
      <c r="E962" s="36"/>
      <c r="F962" s="42"/>
    </row>
    <row r="963" spans="2:6" ht="13" x14ac:dyDescent="0.15">
      <c r="B963" s="41"/>
      <c r="C963" s="40"/>
      <c r="D963" s="36"/>
      <c r="E963" s="36"/>
      <c r="F963" s="42"/>
    </row>
    <row r="964" spans="2:6" ht="13" x14ac:dyDescent="0.15">
      <c r="B964" s="41"/>
      <c r="C964" s="40"/>
      <c r="D964" s="36"/>
      <c r="E964" s="36"/>
      <c r="F964" s="42"/>
    </row>
    <row r="965" spans="2:6" ht="13" x14ac:dyDescent="0.15">
      <c r="B965" s="41"/>
      <c r="C965" s="40"/>
      <c r="D965" s="36"/>
      <c r="E965" s="36"/>
      <c r="F965" s="42"/>
    </row>
    <row r="966" spans="2:6" ht="13" x14ac:dyDescent="0.15">
      <c r="B966" s="41"/>
      <c r="C966" s="40"/>
      <c r="D966" s="36"/>
      <c r="E966" s="36"/>
      <c r="F966" s="42"/>
    </row>
    <row r="967" spans="2:6" ht="13" x14ac:dyDescent="0.15">
      <c r="B967" s="41"/>
      <c r="C967" s="40"/>
      <c r="D967" s="36"/>
      <c r="E967" s="36"/>
      <c r="F967" s="42"/>
    </row>
    <row r="968" spans="2:6" ht="13" x14ac:dyDescent="0.15">
      <c r="B968" s="41"/>
      <c r="C968" s="40"/>
      <c r="D968" s="36"/>
      <c r="E968" s="36"/>
      <c r="F968" s="42"/>
    </row>
    <row r="969" spans="2:6" ht="13" x14ac:dyDescent="0.15">
      <c r="B969" s="41"/>
      <c r="C969" s="40"/>
      <c r="D969" s="36"/>
      <c r="E969" s="36"/>
      <c r="F969" s="42"/>
    </row>
    <row r="970" spans="2:6" ht="13" x14ac:dyDescent="0.15">
      <c r="B970" s="41"/>
      <c r="C970" s="40"/>
      <c r="D970" s="36"/>
      <c r="E970" s="36"/>
      <c r="F970" s="42"/>
    </row>
    <row r="971" spans="2:6" ht="13" x14ac:dyDescent="0.15">
      <c r="B971" s="41"/>
      <c r="C971" s="40"/>
      <c r="D971" s="36"/>
      <c r="E971" s="36"/>
      <c r="F971" s="42"/>
    </row>
    <row r="972" spans="2:6" ht="13" x14ac:dyDescent="0.15">
      <c r="B972" s="41"/>
      <c r="C972" s="40"/>
      <c r="D972" s="36"/>
      <c r="E972" s="36"/>
      <c r="F972" s="42"/>
    </row>
    <row r="973" spans="2:6" ht="13" x14ac:dyDescent="0.15">
      <c r="B973" s="41"/>
      <c r="C973" s="40"/>
      <c r="D973" s="36"/>
      <c r="E973" s="36"/>
      <c r="F973" s="42"/>
    </row>
    <row r="974" spans="2:6" ht="13" x14ac:dyDescent="0.15">
      <c r="B974" s="41"/>
      <c r="C974" s="40"/>
      <c r="D974" s="36"/>
      <c r="E974" s="36"/>
      <c r="F974" s="42"/>
    </row>
    <row r="975" spans="2:6" ht="13" x14ac:dyDescent="0.15">
      <c r="B975" s="41"/>
      <c r="C975" s="40"/>
      <c r="D975" s="36"/>
      <c r="E975" s="36"/>
      <c r="F975" s="42"/>
    </row>
    <row r="976" spans="2:6" ht="13" x14ac:dyDescent="0.15">
      <c r="B976" s="41"/>
      <c r="C976" s="40"/>
      <c r="D976" s="36"/>
      <c r="E976" s="36"/>
      <c r="F976" s="42"/>
    </row>
    <row r="977" spans="2:6" ht="13" x14ac:dyDescent="0.15">
      <c r="B977" s="41"/>
      <c r="C977" s="40"/>
      <c r="D977" s="36"/>
      <c r="E977" s="36"/>
      <c r="F977" s="42"/>
    </row>
    <row r="978" spans="2:6" ht="13" x14ac:dyDescent="0.15">
      <c r="B978" s="41"/>
      <c r="C978" s="40"/>
      <c r="D978" s="36"/>
      <c r="E978" s="36"/>
      <c r="F978" s="42"/>
    </row>
    <row r="979" spans="2:6" ht="13" x14ac:dyDescent="0.15">
      <c r="B979" s="41"/>
      <c r="C979" s="40"/>
      <c r="D979" s="36"/>
      <c r="E979" s="36"/>
      <c r="F979" s="42"/>
    </row>
    <row r="980" spans="2:6" ht="13" x14ac:dyDescent="0.15">
      <c r="B980" s="41"/>
      <c r="C980" s="40"/>
      <c r="D980" s="36"/>
      <c r="E980" s="36"/>
      <c r="F980" s="42"/>
    </row>
    <row r="981" spans="2:6" ht="13" x14ac:dyDescent="0.15">
      <c r="B981" s="41"/>
      <c r="C981" s="40"/>
      <c r="D981" s="36"/>
      <c r="E981" s="36"/>
      <c r="F981" s="42"/>
    </row>
    <row r="982" spans="2:6" ht="13" x14ac:dyDescent="0.15">
      <c r="B982" s="41"/>
      <c r="C982" s="40"/>
      <c r="D982" s="36"/>
      <c r="E982" s="36"/>
      <c r="F982" s="42"/>
    </row>
    <row r="983" spans="2:6" ht="13" x14ac:dyDescent="0.15">
      <c r="B983" s="41"/>
      <c r="C983" s="40"/>
      <c r="D983" s="36"/>
      <c r="E983" s="36"/>
      <c r="F983" s="42"/>
    </row>
    <row r="984" spans="2:6" ht="13" x14ac:dyDescent="0.15">
      <c r="B984" s="41"/>
      <c r="C984" s="40"/>
      <c r="D984" s="36"/>
      <c r="E984" s="36"/>
      <c r="F984" s="42"/>
    </row>
    <row r="985" spans="2:6" ht="13" x14ac:dyDescent="0.15">
      <c r="B985" s="41"/>
      <c r="C985" s="40"/>
      <c r="D985" s="36"/>
      <c r="E985" s="36"/>
      <c r="F985" s="42"/>
    </row>
    <row r="986" spans="2:6" ht="13" x14ac:dyDescent="0.15">
      <c r="B986" s="41"/>
      <c r="C986" s="40"/>
      <c r="D986" s="36"/>
      <c r="E986" s="36"/>
      <c r="F986" s="42"/>
    </row>
    <row r="987" spans="2:6" ht="13" x14ac:dyDescent="0.15">
      <c r="B987" s="41"/>
      <c r="C987" s="40"/>
      <c r="D987" s="36"/>
      <c r="E987" s="36"/>
      <c r="F987" s="42"/>
    </row>
    <row r="988" spans="2:6" ht="13" x14ac:dyDescent="0.15">
      <c r="B988" s="41"/>
      <c r="C988" s="40"/>
      <c r="D988" s="36"/>
      <c r="E988" s="36"/>
      <c r="F988" s="42"/>
    </row>
    <row r="989" spans="2:6" ht="13" x14ac:dyDescent="0.15">
      <c r="B989" s="41"/>
      <c r="C989" s="40"/>
      <c r="D989" s="36"/>
      <c r="E989" s="36"/>
      <c r="F989" s="42"/>
    </row>
    <row r="990" spans="2:6" ht="13" x14ac:dyDescent="0.15">
      <c r="B990" s="41"/>
      <c r="C990" s="40"/>
      <c r="D990" s="36"/>
      <c r="E990" s="36"/>
      <c r="F990" s="42"/>
    </row>
    <row r="991" spans="2:6" ht="13" x14ac:dyDescent="0.15">
      <c r="B991" s="41"/>
      <c r="C991" s="40"/>
      <c r="D991" s="36"/>
      <c r="E991" s="36"/>
      <c r="F991" s="42"/>
    </row>
    <row r="992" spans="2:6" ht="13" x14ac:dyDescent="0.15">
      <c r="B992" s="41"/>
      <c r="C992" s="40"/>
      <c r="D992" s="36"/>
      <c r="E992" s="36"/>
      <c r="F992" s="42"/>
    </row>
    <row r="993" spans="2:6" ht="13" x14ac:dyDescent="0.15">
      <c r="B993" s="43"/>
      <c r="C993" s="44"/>
      <c r="D993" s="45"/>
      <c r="E993" s="45"/>
      <c r="F993" s="46"/>
    </row>
  </sheetData>
  <sheetProtection algorithmName="SHA-512" hashValue="c20SigUJxkwoDsvJyZRmSV1E5YFD94DboSjjuXYtu3kfIxwlzps0jhfK5AE9Ng6JJ708tX96z2HZv3FY+5zwnA==" saltValue="KTVuKdJMAsg/nF/b6jcM9w==" spinCount="100000" sheet="1" objects="1" scenarios="1"/>
  <protectedRanges>
    <protectedRange algorithmName="SHA-512" hashValue="EGPhtttYhakYi61nIHb15u9SD37LMbR0YcU//1eg5MqeSWv/6tHBd2xAIQV5G5Sx8SmJ3B8U07dfgcNGqwQ1Rw==" saltValue="EkWji5zpXQpI1xoDkPjSQg==" spinCount="100000" sqref="A1:G28" name="Admin"/>
  </protectedRanges>
  <hyperlinks>
    <hyperlink ref="B5" r:id="rId1" xr:uid="{00000000-0004-0000-0300-000000000000}"/>
    <hyperlink ref="B9" r:id="rId2" xr:uid="{00000000-0004-0000-0300-000001000000}"/>
    <hyperlink ref="B7" r:id="rId3" xr:uid="{00000000-0004-0000-0300-000002000000}"/>
    <hyperlink ref="B8" r:id="rId4" xr:uid="{00000000-0004-0000-0300-000003000000}"/>
    <hyperlink ref="B10" r:id="rId5" xr:uid="{00000000-0004-0000-0300-000004000000}"/>
    <hyperlink ref="B11" r:id="rId6" xr:uid="{00000000-0004-0000-0300-000005000000}"/>
    <hyperlink ref="B13" r:id="rId7" xr:uid="{00000000-0004-0000-0300-000006000000}"/>
    <hyperlink ref="B3" r:id="rId8" xr:uid="{260C0F68-00AC-4C69-BE39-508F45D0362A}"/>
  </hyperlink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1:AG998"/>
  <sheetViews>
    <sheetView showGridLines="0" workbookViewId="0">
      <selection activeCell="B14" sqref="B14"/>
    </sheetView>
  </sheetViews>
  <sheetFormatPr baseColWidth="10" defaultColWidth="12.5" defaultRowHeight="15.75" customHeight="1" x14ac:dyDescent="0.15"/>
  <cols>
    <col min="2" max="2" width="18.33203125" style="73" bestFit="1" customWidth="1"/>
    <col min="3" max="3" width="17.1640625" hidden="1" customWidth="1"/>
    <col min="4" max="4" width="24.1640625" hidden="1" customWidth="1"/>
    <col min="5" max="5" width="15.5" hidden="1" customWidth="1"/>
    <col min="6" max="6" width="32.33203125" customWidth="1"/>
    <col min="7" max="7" width="36.33203125" customWidth="1"/>
    <col min="8" max="8" width="20.1640625" customWidth="1"/>
    <col min="9" max="9" width="32.83203125" bestFit="1" customWidth="1"/>
    <col min="10" max="11" width="32.83203125" customWidth="1"/>
    <col min="14" max="14" width="0" hidden="1" customWidth="1"/>
    <col min="15" max="15" width="19.1640625" hidden="1" customWidth="1"/>
    <col min="16" max="20" width="0" hidden="1" customWidth="1"/>
  </cols>
  <sheetData>
    <row r="1" spans="2:33" ht="15.75" customHeight="1" x14ac:dyDescent="0.15">
      <c r="B1"/>
    </row>
    <row r="2" spans="2:33" ht="15.75" customHeight="1" x14ac:dyDescent="0.2">
      <c r="B2" s="24" t="s">
        <v>133</v>
      </c>
      <c r="C2" s="25" t="s">
        <v>134</v>
      </c>
      <c r="D2" s="25" t="s">
        <v>135</v>
      </c>
      <c r="E2" s="26" t="s">
        <v>87</v>
      </c>
      <c r="F2" s="26" t="s">
        <v>136</v>
      </c>
      <c r="G2" s="26" t="s">
        <v>137</v>
      </c>
      <c r="H2" s="26" t="s">
        <v>138</v>
      </c>
      <c r="I2" s="27" t="s">
        <v>139</v>
      </c>
      <c r="J2" s="23"/>
      <c r="K2" s="23"/>
      <c r="L2" s="22"/>
      <c r="M2" s="22"/>
      <c r="N2" s="129" t="s">
        <v>140</v>
      </c>
      <c r="O2" s="130"/>
      <c r="P2" s="130"/>
      <c r="Q2" s="130"/>
      <c r="R2" s="130"/>
      <c r="S2" s="130"/>
      <c r="T2" s="131"/>
      <c r="U2" s="22"/>
      <c r="V2" s="22"/>
      <c r="W2" s="22"/>
      <c r="X2" s="22"/>
      <c r="Y2" s="22"/>
      <c r="Z2" s="22"/>
      <c r="AA2" s="22"/>
      <c r="AB2" s="22"/>
      <c r="AC2" s="22"/>
      <c r="AD2" s="22"/>
      <c r="AE2" s="22"/>
      <c r="AF2" s="22"/>
      <c r="AG2" s="22"/>
    </row>
    <row r="3" spans="2:33" ht="15" x14ac:dyDescent="0.2">
      <c r="B3" s="94" t="s">
        <v>11</v>
      </c>
      <c r="C3" s="29" t="s">
        <v>141</v>
      </c>
      <c r="D3" s="30" t="s">
        <v>142</v>
      </c>
      <c r="E3" s="31"/>
      <c r="F3" s="92" t="s">
        <v>143</v>
      </c>
      <c r="G3" s="92" t="s">
        <v>144</v>
      </c>
      <c r="H3" s="92"/>
      <c r="I3" s="32"/>
      <c r="J3" s="2"/>
      <c r="K3" s="2"/>
      <c r="N3" s="132" t="s">
        <v>145</v>
      </c>
      <c r="O3" s="133"/>
      <c r="P3" s="134" t="s">
        <v>146</v>
      </c>
      <c r="Q3" s="134"/>
      <c r="R3" s="134"/>
      <c r="S3" s="134"/>
      <c r="T3" s="133"/>
    </row>
    <row r="4" spans="2:33" ht="15.75" customHeight="1" x14ac:dyDescent="0.2">
      <c r="B4" s="95" t="s">
        <v>12</v>
      </c>
      <c r="C4" s="34" t="s">
        <v>147</v>
      </c>
      <c r="D4" s="35" t="s">
        <v>148</v>
      </c>
      <c r="E4" s="36"/>
      <c r="F4" s="93" t="s">
        <v>149</v>
      </c>
      <c r="G4" s="93"/>
      <c r="H4" s="93"/>
      <c r="I4" s="37"/>
      <c r="J4" s="2"/>
      <c r="K4" s="2"/>
      <c r="L4" s="48"/>
      <c r="M4" s="49"/>
      <c r="N4" s="86" t="s">
        <v>150</v>
      </c>
      <c r="O4" s="99" t="s">
        <v>151</v>
      </c>
      <c r="P4" s="97" t="s">
        <v>152</v>
      </c>
      <c r="Q4" s="97" t="s">
        <v>153</v>
      </c>
      <c r="R4" s="97" t="s">
        <v>154</v>
      </c>
      <c r="S4" s="88" t="s">
        <v>155</v>
      </c>
      <c r="T4" s="87" t="s">
        <v>156</v>
      </c>
    </row>
    <row r="5" spans="2:33" ht="15.75" customHeight="1" x14ac:dyDescent="0.2">
      <c r="B5" s="96" t="s">
        <v>13</v>
      </c>
      <c r="C5" s="34" t="s">
        <v>157</v>
      </c>
      <c r="D5" s="35"/>
      <c r="E5" s="36" t="s">
        <v>158</v>
      </c>
      <c r="F5" s="93" t="s">
        <v>159</v>
      </c>
      <c r="G5" s="93"/>
      <c r="H5" s="93"/>
      <c r="I5" s="37"/>
      <c r="J5" s="2"/>
      <c r="K5" s="2"/>
      <c r="L5" s="48"/>
      <c r="M5" s="49"/>
      <c r="N5" s="84" t="s">
        <v>160</v>
      </c>
      <c r="O5" s="100" t="s">
        <v>161</v>
      </c>
      <c r="P5" s="101" t="s">
        <v>162</v>
      </c>
      <c r="Q5" s="84" t="s">
        <v>163</v>
      </c>
      <c r="R5" s="98" t="s">
        <v>164</v>
      </c>
      <c r="S5" s="84" t="s">
        <v>165</v>
      </c>
      <c r="T5" s="85"/>
    </row>
    <row r="6" spans="2:33" ht="15.75" customHeight="1" x14ac:dyDescent="0.2">
      <c r="B6" s="95" t="s">
        <v>14</v>
      </c>
      <c r="C6" s="39" t="s">
        <v>166</v>
      </c>
      <c r="D6" s="35"/>
      <c r="E6" s="36"/>
      <c r="F6" s="93" t="s">
        <v>167</v>
      </c>
      <c r="G6" s="93"/>
      <c r="H6" s="93"/>
      <c r="I6" s="37"/>
      <c r="J6" s="2"/>
      <c r="K6" s="2"/>
      <c r="L6" s="48"/>
      <c r="M6" s="49"/>
      <c r="R6" s="71"/>
    </row>
    <row r="7" spans="2:33" ht="15.75" customHeight="1" x14ac:dyDescent="0.2">
      <c r="B7" s="123" t="s">
        <v>15</v>
      </c>
      <c r="C7" s="39" t="s">
        <v>168</v>
      </c>
      <c r="D7" s="35" t="s">
        <v>142</v>
      </c>
      <c r="E7" s="36" t="s">
        <v>169</v>
      </c>
      <c r="F7" s="93" t="s">
        <v>170</v>
      </c>
      <c r="G7" s="93" t="s">
        <v>171</v>
      </c>
      <c r="H7" s="93"/>
      <c r="I7" s="37"/>
      <c r="J7" s="2"/>
      <c r="K7" s="2"/>
      <c r="L7" s="48"/>
      <c r="M7" s="49"/>
    </row>
    <row r="8" spans="2:33" ht="15" x14ac:dyDescent="0.2">
      <c r="B8" s="96" t="s">
        <v>16</v>
      </c>
      <c r="C8" s="40" t="s">
        <v>172</v>
      </c>
      <c r="D8" s="35"/>
      <c r="E8" s="36" t="s">
        <v>173</v>
      </c>
      <c r="F8" s="93" t="s">
        <v>174</v>
      </c>
      <c r="G8" s="93"/>
      <c r="H8" s="93"/>
      <c r="I8" s="37"/>
      <c r="J8" s="2"/>
      <c r="K8" s="2"/>
      <c r="L8" s="47"/>
      <c r="M8" s="48"/>
    </row>
    <row r="9" spans="2:33" ht="15" x14ac:dyDescent="0.2">
      <c r="B9" s="96" t="s">
        <v>18</v>
      </c>
      <c r="C9" s="39" t="s">
        <v>175</v>
      </c>
      <c r="D9" s="35" t="s">
        <v>142</v>
      </c>
      <c r="E9" s="36" t="s">
        <v>176</v>
      </c>
      <c r="F9" s="93" t="s">
        <v>177</v>
      </c>
      <c r="G9" s="93"/>
      <c r="H9" s="93"/>
      <c r="I9" s="37"/>
      <c r="J9" s="2"/>
      <c r="K9" s="2"/>
      <c r="M9" s="48"/>
    </row>
    <row r="10" spans="2:33" ht="15" x14ac:dyDescent="0.2">
      <c r="B10" s="123" t="s">
        <v>19</v>
      </c>
      <c r="C10" s="39" t="s">
        <v>178</v>
      </c>
      <c r="D10" s="35" t="s">
        <v>142</v>
      </c>
      <c r="E10" s="36" t="s">
        <v>179</v>
      </c>
      <c r="F10" s="93" t="s">
        <v>180</v>
      </c>
      <c r="G10" s="93" t="s">
        <v>181</v>
      </c>
      <c r="H10" s="93"/>
      <c r="I10" s="37"/>
      <c r="J10" s="2"/>
      <c r="K10" s="2"/>
      <c r="M10" s="48"/>
    </row>
    <row r="11" spans="2:33" ht="15.75" customHeight="1" x14ac:dyDescent="0.2">
      <c r="B11" s="95" t="s">
        <v>17</v>
      </c>
      <c r="C11" s="39"/>
      <c r="D11" s="35"/>
      <c r="E11" s="36"/>
      <c r="F11" s="93" t="s">
        <v>182</v>
      </c>
      <c r="G11" s="93" t="s">
        <v>183</v>
      </c>
      <c r="H11" s="93"/>
      <c r="I11" s="37"/>
      <c r="J11" s="2"/>
      <c r="K11" s="2"/>
      <c r="L11" s="47"/>
      <c r="M11" s="48"/>
    </row>
    <row r="12" spans="2:33" ht="15.75" customHeight="1" x14ac:dyDescent="0.2">
      <c r="B12" s="95" t="s">
        <v>20</v>
      </c>
      <c r="C12" s="34" t="s">
        <v>184</v>
      </c>
      <c r="D12" s="35" t="s">
        <v>142</v>
      </c>
      <c r="E12" s="36"/>
      <c r="F12" s="93" t="s">
        <v>185</v>
      </c>
      <c r="G12" s="93" t="s">
        <v>186</v>
      </c>
      <c r="H12" s="93"/>
      <c r="I12" s="37"/>
      <c r="J12" s="2"/>
      <c r="K12" s="2"/>
      <c r="L12" s="47"/>
      <c r="M12" s="50"/>
    </row>
    <row r="13" spans="2:33" ht="15.75" customHeight="1" x14ac:dyDescent="0.2">
      <c r="B13" s="122" t="s">
        <v>21</v>
      </c>
      <c r="C13" s="39" t="s">
        <v>187</v>
      </c>
      <c r="D13" s="35" t="s">
        <v>142</v>
      </c>
      <c r="E13" s="36"/>
      <c r="F13" s="93" t="s">
        <v>188</v>
      </c>
      <c r="G13" s="93" t="s">
        <v>189</v>
      </c>
      <c r="H13" s="93"/>
      <c r="I13" s="37"/>
      <c r="J13" s="2"/>
      <c r="K13" s="2"/>
      <c r="L13" s="47"/>
      <c r="M13" s="48"/>
    </row>
    <row r="14" spans="2:33" ht="15.75" customHeight="1" x14ac:dyDescent="0.2">
      <c r="B14" s="95"/>
      <c r="C14" s="39"/>
      <c r="D14" s="35"/>
      <c r="E14" s="36"/>
      <c r="H14" s="93"/>
      <c r="I14" s="37"/>
      <c r="J14" s="2"/>
      <c r="K14" s="2"/>
      <c r="M14" s="50"/>
    </row>
    <row r="15" spans="2:33" ht="15.75" customHeight="1" x14ac:dyDescent="0.2">
      <c r="B15" s="95"/>
      <c r="C15" s="39"/>
      <c r="D15" s="35"/>
      <c r="E15" s="36"/>
      <c r="F15" s="93"/>
      <c r="G15" s="93"/>
      <c r="H15" s="93"/>
      <c r="I15" s="37"/>
      <c r="J15" s="2"/>
      <c r="K15" s="2"/>
      <c r="L15" s="47"/>
      <c r="M15" s="50"/>
    </row>
    <row r="16" spans="2:33" ht="15.75" customHeight="1" x14ac:dyDescent="0.2">
      <c r="B16" s="33"/>
      <c r="C16" s="39"/>
      <c r="D16" s="35"/>
      <c r="E16" s="36"/>
      <c r="F16" s="93"/>
      <c r="G16" s="93"/>
      <c r="H16" s="93"/>
      <c r="I16" s="37"/>
      <c r="J16" s="2"/>
      <c r="K16" s="2"/>
      <c r="L16" s="48"/>
    </row>
    <row r="17" spans="2:13" ht="15.75" customHeight="1" x14ac:dyDescent="0.2">
      <c r="B17" s="33"/>
      <c r="C17" s="34"/>
      <c r="D17" s="35"/>
      <c r="E17" s="36"/>
      <c r="F17" s="93"/>
      <c r="G17" s="93"/>
      <c r="H17" s="93"/>
      <c r="I17" s="37"/>
      <c r="J17" s="2"/>
      <c r="K17" s="2"/>
      <c r="L17" s="48"/>
      <c r="M17" s="50"/>
    </row>
    <row r="18" spans="2:13" ht="15.75" customHeight="1" x14ac:dyDescent="0.2">
      <c r="B18" s="33"/>
      <c r="C18" s="39"/>
      <c r="D18" s="35"/>
      <c r="E18" s="36"/>
      <c r="F18" s="93"/>
      <c r="G18" s="93"/>
      <c r="H18" s="93"/>
      <c r="I18" s="37"/>
      <c r="J18" s="2"/>
      <c r="K18" s="2"/>
      <c r="L18" s="48"/>
      <c r="M18" s="50"/>
    </row>
    <row r="19" spans="2:13" ht="15.75" customHeight="1" x14ac:dyDescent="0.2">
      <c r="B19" s="33"/>
      <c r="C19" s="40"/>
      <c r="D19" s="35"/>
      <c r="E19" s="36"/>
      <c r="F19" s="93"/>
      <c r="G19" s="93"/>
      <c r="H19" s="93"/>
      <c r="I19" s="37"/>
      <c r="J19" s="2"/>
      <c r="K19" s="2"/>
      <c r="L19" s="48"/>
      <c r="M19" s="48"/>
    </row>
    <row r="20" spans="2:13" ht="15.75" customHeight="1" x14ac:dyDescent="0.2">
      <c r="B20" s="33"/>
      <c r="C20" s="39"/>
      <c r="D20" s="35"/>
      <c r="E20" s="36"/>
      <c r="F20" s="93"/>
      <c r="G20" s="93"/>
      <c r="H20" s="93"/>
      <c r="I20" s="37"/>
      <c r="J20" s="2"/>
      <c r="K20" s="2"/>
      <c r="L20" s="48"/>
      <c r="M20" s="48"/>
    </row>
    <row r="21" spans="2:13" ht="15.75" customHeight="1" x14ac:dyDescent="0.2">
      <c r="B21" s="33"/>
      <c r="C21" s="39"/>
      <c r="D21" s="35"/>
      <c r="E21" s="36"/>
      <c r="F21" s="93"/>
      <c r="G21" s="93"/>
      <c r="H21" s="93"/>
      <c r="I21" s="37"/>
      <c r="J21" s="2"/>
      <c r="K21" s="2"/>
      <c r="L21" s="48"/>
      <c r="M21" s="50"/>
    </row>
    <row r="22" spans="2:13" ht="15.75" customHeight="1" x14ac:dyDescent="0.2">
      <c r="B22" s="33"/>
      <c r="C22" s="40"/>
      <c r="D22" s="35"/>
      <c r="E22" s="36"/>
      <c r="F22" s="93"/>
      <c r="G22" s="93"/>
      <c r="H22" s="93"/>
      <c r="I22" s="37"/>
      <c r="J22" s="2"/>
      <c r="K22" s="2"/>
      <c r="L22" s="48"/>
      <c r="M22" s="48"/>
    </row>
    <row r="23" spans="2:13" ht="15" x14ac:dyDescent="0.2">
      <c r="B23" s="72"/>
      <c r="L23" s="48"/>
      <c r="M23" s="48"/>
    </row>
    <row r="24" spans="2:13" ht="13" x14ac:dyDescent="0.15">
      <c r="B24" s="72"/>
    </row>
    <row r="25" spans="2:13" ht="13" x14ac:dyDescent="0.15">
      <c r="B25" s="72"/>
    </row>
    <row r="26" spans="2:13" ht="13" x14ac:dyDescent="0.15">
      <c r="B26" s="72"/>
    </row>
    <row r="27" spans="2:13" ht="13" x14ac:dyDescent="0.15">
      <c r="B27" s="72"/>
    </row>
    <row r="28" spans="2:13" ht="13" x14ac:dyDescent="0.15">
      <c r="B28" s="72"/>
    </row>
    <row r="29" spans="2:13" ht="13" x14ac:dyDescent="0.15">
      <c r="B29" s="72"/>
    </row>
    <row r="30" spans="2:13" ht="13" x14ac:dyDescent="0.15">
      <c r="B30" s="72"/>
    </row>
    <row r="31" spans="2:13" ht="13" x14ac:dyDescent="0.15">
      <c r="B31" s="72"/>
    </row>
    <row r="32" spans="2:13" ht="13" x14ac:dyDescent="0.15">
      <c r="B32" s="72"/>
    </row>
    <row r="33" spans="2:2" ht="13" x14ac:dyDescent="0.15">
      <c r="B33" s="72"/>
    </row>
    <row r="34" spans="2:2" ht="13" x14ac:dyDescent="0.15">
      <c r="B34" s="72"/>
    </row>
    <row r="35" spans="2:2" ht="13" x14ac:dyDescent="0.15">
      <c r="B35" s="72"/>
    </row>
    <row r="36" spans="2:2" ht="13" x14ac:dyDescent="0.15">
      <c r="B36" s="72"/>
    </row>
    <row r="37" spans="2:2" ht="13" x14ac:dyDescent="0.15">
      <c r="B37" s="72"/>
    </row>
    <row r="38" spans="2:2" ht="13" x14ac:dyDescent="0.15">
      <c r="B38" s="72"/>
    </row>
    <row r="39" spans="2:2" ht="13" x14ac:dyDescent="0.15">
      <c r="B39" s="72"/>
    </row>
    <row r="40" spans="2:2" ht="13" x14ac:dyDescent="0.15">
      <c r="B40" s="72"/>
    </row>
    <row r="41" spans="2:2" ht="13" x14ac:dyDescent="0.15">
      <c r="B41" s="72"/>
    </row>
    <row r="42" spans="2:2" ht="13" x14ac:dyDescent="0.15">
      <c r="B42" s="72"/>
    </row>
    <row r="43" spans="2:2" ht="13" x14ac:dyDescent="0.15">
      <c r="B43" s="72"/>
    </row>
    <row r="44" spans="2:2" ht="13" x14ac:dyDescent="0.15">
      <c r="B44" s="72"/>
    </row>
    <row r="45" spans="2:2" ht="13" x14ac:dyDescent="0.15">
      <c r="B45" s="72"/>
    </row>
    <row r="46" spans="2:2" ht="13" x14ac:dyDescent="0.15">
      <c r="B46" s="72"/>
    </row>
    <row r="47" spans="2:2" ht="13" x14ac:dyDescent="0.15">
      <c r="B47" s="72"/>
    </row>
    <row r="48" spans="2:2" ht="13" x14ac:dyDescent="0.15">
      <c r="B48" s="72"/>
    </row>
    <row r="49" spans="2:2" ht="13" x14ac:dyDescent="0.15">
      <c r="B49" s="72"/>
    </row>
    <row r="50" spans="2:2" ht="13" x14ac:dyDescent="0.15">
      <c r="B50" s="72"/>
    </row>
    <row r="51" spans="2:2" ht="13" x14ac:dyDescent="0.15">
      <c r="B51" s="72"/>
    </row>
    <row r="52" spans="2:2" ht="13" x14ac:dyDescent="0.15">
      <c r="B52" s="72"/>
    </row>
    <row r="53" spans="2:2" ht="13" x14ac:dyDescent="0.15">
      <c r="B53" s="72"/>
    </row>
    <row r="54" spans="2:2" ht="13" x14ac:dyDescent="0.15">
      <c r="B54" s="72"/>
    </row>
    <row r="55" spans="2:2" ht="13" x14ac:dyDescent="0.15">
      <c r="B55" s="72"/>
    </row>
    <row r="56" spans="2:2" ht="13" x14ac:dyDescent="0.15">
      <c r="B56" s="72"/>
    </row>
    <row r="57" spans="2:2" ht="13" x14ac:dyDescent="0.15">
      <c r="B57" s="72"/>
    </row>
    <row r="58" spans="2:2" ht="13" x14ac:dyDescent="0.15">
      <c r="B58" s="72"/>
    </row>
    <row r="59" spans="2:2" ht="13" x14ac:dyDescent="0.15">
      <c r="B59" s="72"/>
    </row>
    <row r="60" spans="2:2" ht="13" x14ac:dyDescent="0.15">
      <c r="B60" s="72"/>
    </row>
    <row r="61" spans="2:2" ht="13" x14ac:dyDescent="0.15">
      <c r="B61" s="72"/>
    </row>
    <row r="62" spans="2:2" ht="13" x14ac:dyDescent="0.15">
      <c r="B62" s="72"/>
    </row>
    <row r="63" spans="2:2" ht="13" x14ac:dyDescent="0.15">
      <c r="B63" s="72"/>
    </row>
    <row r="64" spans="2:2" ht="13" x14ac:dyDescent="0.15">
      <c r="B64" s="72"/>
    </row>
    <row r="65" spans="2:2" ht="13" x14ac:dyDescent="0.15">
      <c r="B65" s="72"/>
    </row>
    <row r="66" spans="2:2" ht="13" x14ac:dyDescent="0.15">
      <c r="B66" s="72"/>
    </row>
    <row r="67" spans="2:2" ht="13" x14ac:dyDescent="0.15">
      <c r="B67" s="72"/>
    </row>
    <row r="68" spans="2:2" ht="13" x14ac:dyDescent="0.15">
      <c r="B68" s="72"/>
    </row>
    <row r="69" spans="2:2" ht="13" x14ac:dyDescent="0.15">
      <c r="B69" s="72"/>
    </row>
    <row r="70" spans="2:2" ht="13" x14ac:dyDescent="0.15">
      <c r="B70" s="72"/>
    </row>
    <row r="71" spans="2:2" ht="13" x14ac:dyDescent="0.15">
      <c r="B71" s="72"/>
    </row>
    <row r="72" spans="2:2" ht="13" x14ac:dyDescent="0.15">
      <c r="B72" s="72"/>
    </row>
    <row r="73" spans="2:2" ht="13" x14ac:dyDescent="0.15">
      <c r="B73" s="72"/>
    </row>
    <row r="74" spans="2:2" ht="13" x14ac:dyDescent="0.15">
      <c r="B74" s="72"/>
    </row>
    <row r="75" spans="2:2" ht="13" x14ac:dyDescent="0.15">
      <c r="B75" s="72"/>
    </row>
    <row r="76" spans="2:2" ht="13" x14ac:dyDescent="0.15">
      <c r="B76" s="72"/>
    </row>
    <row r="77" spans="2:2" ht="13" x14ac:dyDescent="0.15">
      <c r="B77" s="72"/>
    </row>
    <row r="78" spans="2:2" ht="13" x14ac:dyDescent="0.15">
      <c r="B78" s="72"/>
    </row>
    <row r="79" spans="2:2" ht="13" x14ac:dyDescent="0.15">
      <c r="B79" s="72"/>
    </row>
    <row r="80" spans="2:2" ht="13" x14ac:dyDescent="0.15">
      <c r="B80" s="72"/>
    </row>
    <row r="81" spans="2:2" ht="13" x14ac:dyDescent="0.15">
      <c r="B81" s="72"/>
    </row>
    <row r="82" spans="2:2" ht="13" x14ac:dyDescent="0.15">
      <c r="B82" s="72"/>
    </row>
    <row r="83" spans="2:2" ht="13" x14ac:dyDescent="0.15">
      <c r="B83" s="72"/>
    </row>
    <row r="84" spans="2:2" ht="13" x14ac:dyDescent="0.15">
      <c r="B84" s="72"/>
    </row>
    <row r="85" spans="2:2" ht="13" x14ac:dyDescent="0.15">
      <c r="B85" s="72"/>
    </row>
    <row r="86" spans="2:2" ht="13" x14ac:dyDescent="0.15">
      <c r="B86" s="72"/>
    </row>
    <row r="87" spans="2:2" ht="13" x14ac:dyDescent="0.15">
      <c r="B87" s="72"/>
    </row>
    <row r="88" spans="2:2" ht="13" x14ac:dyDescent="0.15">
      <c r="B88" s="72"/>
    </row>
    <row r="89" spans="2:2" ht="13" x14ac:dyDescent="0.15">
      <c r="B89" s="72"/>
    </row>
    <row r="90" spans="2:2" ht="13" x14ac:dyDescent="0.15">
      <c r="B90" s="72"/>
    </row>
    <row r="91" spans="2:2" ht="13" x14ac:dyDescent="0.15">
      <c r="B91" s="72"/>
    </row>
    <row r="92" spans="2:2" ht="13" x14ac:dyDescent="0.15">
      <c r="B92" s="72"/>
    </row>
    <row r="93" spans="2:2" ht="13" x14ac:dyDescent="0.15">
      <c r="B93" s="72"/>
    </row>
    <row r="94" spans="2:2" ht="13" x14ac:dyDescent="0.15">
      <c r="B94" s="72"/>
    </row>
    <row r="95" spans="2:2" ht="13" x14ac:dyDescent="0.15">
      <c r="B95" s="72"/>
    </row>
    <row r="96" spans="2:2" ht="13" x14ac:dyDescent="0.15">
      <c r="B96" s="72"/>
    </row>
    <row r="97" spans="2:2" ht="13" x14ac:dyDescent="0.15">
      <c r="B97" s="72"/>
    </row>
    <row r="98" spans="2:2" ht="13" x14ac:dyDescent="0.15">
      <c r="B98" s="72"/>
    </row>
    <row r="99" spans="2:2" ht="13" x14ac:dyDescent="0.15">
      <c r="B99" s="72"/>
    </row>
    <row r="100" spans="2:2" ht="13" x14ac:dyDescent="0.15">
      <c r="B100" s="72"/>
    </row>
    <row r="101" spans="2:2" ht="13" x14ac:dyDescent="0.15">
      <c r="B101" s="72"/>
    </row>
    <row r="102" spans="2:2" ht="13" x14ac:dyDescent="0.15">
      <c r="B102" s="72"/>
    </row>
    <row r="103" spans="2:2" ht="13" x14ac:dyDescent="0.15">
      <c r="B103" s="72"/>
    </row>
    <row r="104" spans="2:2" ht="13" x14ac:dyDescent="0.15">
      <c r="B104" s="72"/>
    </row>
    <row r="105" spans="2:2" ht="13" x14ac:dyDescent="0.15">
      <c r="B105" s="72"/>
    </row>
    <row r="106" spans="2:2" ht="13" x14ac:dyDescent="0.15">
      <c r="B106" s="72"/>
    </row>
    <row r="107" spans="2:2" ht="13" x14ac:dyDescent="0.15">
      <c r="B107" s="72"/>
    </row>
    <row r="108" spans="2:2" ht="13" x14ac:dyDescent="0.15">
      <c r="B108" s="72"/>
    </row>
    <row r="109" spans="2:2" ht="13" x14ac:dyDescent="0.15">
      <c r="B109" s="72"/>
    </row>
    <row r="110" spans="2:2" ht="13" x14ac:dyDescent="0.15">
      <c r="B110" s="72"/>
    </row>
    <row r="111" spans="2:2" ht="13" x14ac:dyDescent="0.15">
      <c r="B111" s="72"/>
    </row>
    <row r="112" spans="2:2" ht="13" x14ac:dyDescent="0.15">
      <c r="B112" s="72"/>
    </row>
    <row r="113" spans="2:2" ht="13" x14ac:dyDescent="0.15">
      <c r="B113" s="72"/>
    </row>
    <row r="114" spans="2:2" ht="13" x14ac:dyDescent="0.15">
      <c r="B114" s="72"/>
    </row>
    <row r="115" spans="2:2" ht="13" x14ac:dyDescent="0.15">
      <c r="B115" s="72"/>
    </row>
    <row r="116" spans="2:2" ht="13" x14ac:dyDescent="0.15">
      <c r="B116" s="72"/>
    </row>
    <row r="117" spans="2:2" ht="13" x14ac:dyDescent="0.15">
      <c r="B117" s="72"/>
    </row>
    <row r="118" spans="2:2" ht="13" x14ac:dyDescent="0.15">
      <c r="B118" s="72"/>
    </row>
    <row r="119" spans="2:2" ht="13" x14ac:dyDescent="0.15">
      <c r="B119" s="72"/>
    </row>
    <row r="120" spans="2:2" ht="13" x14ac:dyDescent="0.15">
      <c r="B120" s="72"/>
    </row>
    <row r="121" spans="2:2" ht="13" x14ac:dyDescent="0.15">
      <c r="B121" s="72"/>
    </row>
    <row r="122" spans="2:2" ht="13" x14ac:dyDescent="0.15">
      <c r="B122" s="72"/>
    </row>
    <row r="123" spans="2:2" ht="13" x14ac:dyDescent="0.15">
      <c r="B123" s="72"/>
    </row>
    <row r="124" spans="2:2" ht="13" x14ac:dyDescent="0.15">
      <c r="B124" s="72"/>
    </row>
    <row r="125" spans="2:2" ht="13" x14ac:dyDescent="0.15">
      <c r="B125" s="72"/>
    </row>
    <row r="126" spans="2:2" ht="13" x14ac:dyDescent="0.15">
      <c r="B126" s="72"/>
    </row>
    <row r="127" spans="2:2" ht="13" x14ac:dyDescent="0.15">
      <c r="B127" s="72"/>
    </row>
    <row r="128" spans="2:2" ht="13" x14ac:dyDescent="0.15">
      <c r="B128" s="72"/>
    </row>
    <row r="129" spans="2:2" ht="13" x14ac:dyDescent="0.15">
      <c r="B129" s="72"/>
    </row>
    <row r="130" spans="2:2" ht="13" x14ac:dyDescent="0.15">
      <c r="B130" s="72"/>
    </row>
    <row r="131" spans="2:2" ht="13" x14ac:dyDescent="0.15">
      <c r="B131" s="72"/>
    </row>
    <row r="132" spans="2:2" ht="13" x14ac:dyDescent="0.15">
      <c r="B132" s="72"/>
    </row>
    <row r="133" spans="2:2" ht="13" x14ac:dyDescent="0.15">
      <c r="B133" s="72"/>
    </row>
    <row r="134" spans="2:2" ht="13" x14ac:dyDescent="0.15">
      <c r="B134" s="72"/>
    </row>
    <row r="135" spans="2:2" ht="13" x14ac:dyDescent="0.15">
      <c r="B135" s="72"/>
    </row>
    <row r="136" spans="2:2" ht="13" x14ac:dyDescent="0.15">
      <c r="B136" s="72"/>
    </row>
    <row r="137" spans="2:2" ht="13" x14ac:dyDescent="0.15">
      <c r="B137" s="72"/>
    </row>
    <row r="138" spans="2:2" ht="13" x14ac:dyDescent="0.15">
      <c r="B138" s="72"/>
    </row>
    <row r="139" spans="2:2" ht="13" x14ac:dyDescent="0.15">
      <c r="B139" s="72"/>
    </row>
    <row r="140" spans="2:2" ht="13" x14ac:dyDescent="0.15">
      <c r="B140" s="72"/>
    </row>
    <row r="141" spans="2:2" ht="13" x14ac:dyDescent="0.15">
      <c r="B141" s="72"/>
    </row>
    <row r="142" spans="2:2" ht="13" x14ac:dyDescent="0.15">
      <c r="B142" s="72"/>
    </row>
    <row r="143" spans="2:2" ht="13" x14ac:dyDescent="0.15">
      <c r="B143" s="72"/>
    </row>
    <row r="144" spans="2:2" ht="13" x14ac:dyDescent="0.15">
      <c r="B144" s="72"/>
    </row>
    <row r="145" spans="2:2" ht="13" x14ac:dyDescent="0.15">
      <c r="B145" s="72"/>
    </row>
    <row r="146" spans="2:2" ht="13" x14ac:dyDescent="0.15">
      <c r="B146" s="72"/>
    </row>
    <row r="147" spans="2:2" ht="13" x14ac:dyDescent="0.15">
      <c r="B147" s="72"/>
    </row>
    <row r="148" spans="2:2" ht="13" x14ac:dyDescent="0.15">
      <c r="B148" s="72"/>
    </row>
    <row r="149" spans="2:2" ht="13" x14ac:dyDescent="0.15">
      <c r="B149" s="72"/>
    </row>
    <row r="150" spans="2:2" ht="13" x14ac:dyDescent="0.15">
      <c r="B150" s="72"/>
    </row>
    <row r="151" spans="2:2" ht="13" x14ac:dyDescent="0.15">
      <c r="B151" s="72"/>
    </row>
    <row r="152" spans="2:2" ht="13" x14ac:dyDescent="0.15">
      <c r="B152" s="72"/>
    </row>
    <row r="153" spans="2:2" ht="13" x14ac:dyDescent="0.15">
      <c r="B153" s="72"/>
    </row>
    <row r="154" spans="2:2" ht="13" x14ac:dyDescent="0.15">
      <c r="B154" s="72"/>
    </row>
    <row r="155" spans="2:2" ht="13" x14ac:dyDescent="0.15">
      <c r="B155" s="72"/>
    </row>
    <row r="156" spans="2:2" ht="13" x14ac:dyDescent="0.15">
      <c r="B156" s="72"/>
    </row>
    <row r="157" spans="2:2" ht="13" x14ac:dyDescent="0.15">
      <c r="B157" s="72"/>
    </row>
    <row r="158" spans="2:2" ht="13" x14ac:dyDescent="0.15">
      <c r="B158" s="72"/>
    </row>
    <row r="159" spans="2:2" ht="13" x14ac:dyDescent="0.15">
      <c r="B159" s="72"/>
    </row>
    <row r="160" spans="2:2" ht="13" x14ac:dyDescent="0.15">
      <c r="B160" s="72"/>
    </row>
    <row r="161" spans="2:2" ht="13" x14ac:dyDescent="0.15">
      <c r="B161" s="72"/>
    </row>
    <row r="162" spans="2:2" ht="13" x14ac:dyDescent="0.15">
      <c r="B162" s="72"/>
    </row>
    <row r="163" spans="2:2" ht="13" x14ac:dyDescent="0.15">
      <c r="B163" s="72"/>
    </row>
    <row r="164" spans="2:2" ht="13" x14ac:dyDescent="0.15">
      <c r="B164" s="72"/>
    </row>
    <row r="165" spans="2:2" ht="13" x14ac:dyDescent="0.15">
      <c r="B165" s="72"/>
    </row>
    <row r="166" spans="2:2" ht="13" x14ac:dyDescent="0.15">
      <c r="B166" s="72"/>
    </row>
    <row r="167" spans="2:2" ht="13" x14ac:dyDescent="0.15">
      <c r="B167" s="72"/>
    </row>
    <row r="168" spans="2:2" ht="13" x14ac:dyDescent="0.15">
      <c r="B168" s="72"/>
    </row>
    <row r="169" spans="2:2" ht="13" x14ac:dyDescent="0.15">
      <c r="B169" s="72"/>
    </row>
    <row r="170" spans="2:2" ht="13" x14ac:dyDescent="0.15">
      <c r="B170" s="72"/>
    </row>
    <row r="171" spans="2:2" ht="13" x14ac:dyDescent="0.15">
      <c r="B171" s="72"/>
    </row>
    <row r="172" spans="2:2" ht="13" x14ac:dyDescent="0.15">
      <c r="B172" s="72"/>
    </row>
    <row r="173" spans="2:2" ht="13" x14ac:dyDescent="0.15">
      <c r="B173" s="72"/>
    </row>
    <row r="174" spans="2:2" ht="13" x14ac:dyDescent="0.15">
      <c r="B174" s="72"/>
    </row>
    <row r="175" spans="2:2" ht="13" x14ac:dyDescent="0.15">
      <c r="B175" s="72"/>
    </row>
    <row r="176" spans="2:2" ht="13" x14ac:dyDescent="0.15">
      <c r="B176" s="72"/>
    </row>
    <row r="177" spans="2:2" ht="13" x14ac:dyDescent="0.15">
      <c r="B177" s="72"/>
    </row>
    <row r="178" spans="2:2" ht="13" x14ac:dyDescent="0.15">
      <c r="B178" s="72"/>
    </row>
    <row r="179" spans="2:2" ht="13" x14ac:dyDescent="0.15">
      <c r="B179" s="72"/>
    </row>
    <row r="180" spans="2:2" ht="13" x14ac:dyDescent="0.15">
      <c r="B180" s="72"/>
    </row>
    <row r="181" spans="2:2" ht="13" x14ac:dyDescent="0.15">
      <c r="B181" s="72"/>
    </row>
    <row r="182" spans="2:2" ht="13" x14ac:dyDescent="0.15">
      <c r="B182" s="72"/>
    </row>
    <row r="183" spans="2:2" ht="13" x14ac:dyDescent="0.15">
      <c r="B183" s="72"/>
    </row>
    <row r="184" spans="2:2" ht="13" x14ac:dyDescent="0.15">
      <c r="B184" s="72"/>
    </row>
    <row r="185" spans="2:2" ht="13" x14ac:dyDescent="0.15">
      <c r="B185" s="72"/>
    </row>
    <row r="186" spans="2:2" ht="13" x14ac:dyDescent="0.15">
      <c r="B186" s="72"/>
    </row>
    <row r="187" spans="2:2" ht="13" x14ac:dyDescent="0.15">
      <c r="B187" s="72"/>
    </row>
    <row r="188" spans="2:2" ht="13" x14ac:dyDescent="0.15">
      <c r="B188" s="72"/>
    </row>
    <row r="189" spans="2:2" ht="13" x14ac:dyDescent="0.15">
      <c r="B189" s="72"/>
    </row>
    <row r="190" spans="2:2" ht="13" x14ac:dyDescent="0.15">
      <c r="B190" s="72"/>
    </row>
    <row r="191" spans="2:2" ht="13" x14ac:dyDescent="0.15">
      <c r="B191" s="72"/>
    </row>
    <row r="192" spans="2:2" ht="13" x14ac:dyDescent="0.15">
      <c r="B192" s="72"/>
    </row>
    <row r="193" spans="2:2" ht="13" x14ac:dyDescent="0.15">
      <c r="B193" s="72"/>
    </row>
    <row r="194" spans="2:2" ht="13" x14ac:dyDescent="0.15">
      <c r="B194" s="72"/>
    </row>
    <row r="195" spans="2:2" ht="13" x14ac:dyDescent="0.15">
      <c r="B195" s="72"/>
    </row>
    <row r="196" spans="2:2" ht="13" x14ac:dyDescent="0.15">
      <c r="B196" s="72"/>
    </row>
    <row r="197" spans="2:2" ht="13" x14ac:dyDescent="0.15">
      <c r="B197" s="72"/>
    </row>
    <row r="198" spans="2:2" ht="13" x14ac:dyDescent="0.15">
      <c r="B198" s="72"/>
    </row>
    <row r="199" spans="2:2" ht="13" x14ac:dyDescent="0.15">
      <c r="B199" s="72"/>
    </row>
    <row r="200" spans="2:2" ht="13" x14ac:dyDescent="0.15">
      <c r="B200" s="72"/>
    </row>
    <row r="201" spans="2:2" ht="13" x14ac:dyDescent="0.15">
      <c r="B201" s="72"/>
    </row>
    <row r="202" spans="2:2" ht="13" x14ac:dyDescent="0.15">
      <c r="B202" s="72"/>
    </row>
    <row r="203" spans="2:2" ht="13" x14ac:dyDescent="0.15">
      <c r="B203" s="72"/>
    </row>
    <row r="204" spans="2:2" ht="13" x14ac:dyDescent="0.15">
      <c r="B204" s="72"/>
    </row>
    <row r="205" spans="2:2" ht="13" x14ac:dyDescent="0.15">
      <c r="B205" s="72"/>
    </row>
    <row r="206" spans="2:2" ht="13" x14ac:dyDescent="0.15">
      <c r="B206" s="72"/>
    </row>
    <row r="207" spans="2:2" ht="13" x14ac:dyDescent="0.15">
      <c r="B207" s="72"/>
    </row>
    <row r="208" spans="2:2" ht="13" x14ac:dyDescent="0.15">
      <c r="B208" s="72"/>
    </row>
    <row r="209" spans="2:2" ht="13" x14ac:dyDescent="0.15">
      <c r="B209" s="72"/>
    </row>
    <row r="210" spans="2:2" ht="13" x14ac:dyDescent="0.15">
      <c r="B210" s="72"/>
    </row>
    <row r="211" spans="2:2" ht="13" x14ac:dyDescent="0.15">
      <c r="B211" s="72"/>
    </row>
    <row r="212" spans="2:2" ht="13" x14ac:dyDescent="0.15">
      <c r="B212" s="72"/>
    </row>
    <row r="213" spans="2:2" ht="13" x14ac:dyDescent="0.15">
      <c r="B213" s="72"/>
    </row>
    <row r="214" spans="2:2" ht="13" x14ac:dyDescent="0.15">
      <c r="B214" s="72"/>
    </row>
    <row r="215" spans="2:2" ht="13" x14ac:dyDescent="0.15">
      <c r="B215" s="72"/>
    </row>
    <row r="216" spans="2:2" ht="13" x14ac:dyDescent="0.15">
      <c r="B216" s="72"/>
    </row>
    <row r="217" spans="2:2" ht="13" x14ac:dyDescent="0.15">
      <c r="B217" s="72"/>
    </row>
    <row r="218" spans="2:2" ht="13" x14ac:dyDescent="0.15">
      <c r="B218" s="72"/>
    </row>
    <row r="219" spans="2:2" ht="13" x14ac:dyDescent="0.15">
      <c r="B219" s="72"/>
    </row>
    <row r="220" spans="2:2" ht="13" x14ac:dyDescent="0.15">
      <c r="B220" s="72"/>
    </row>
    <row r="221" spans="2:2" ht="13" x14ac:dyDescent="0.15">
      <c r="B221" s="72"/>
    </row>
    <row r="222" spans="2:2" ht="13" x14ac:dyDescent="0.15">
      <c r="B222" s="72"/>
    </row>
    <row r="223" spans="2:2" ht="13" x14ac:dyDescent="0.15">
      <c r="B223" s="72"/>
    </row>
    <row r="224" spans="2:2" ht="13" x14ac:dyDescent="0.15">
      <c r="B224" s="72"/>
    </row>
    <row r="225" spans="2:2" ht="13" x14ac:dyDescent="0.15">
      <c r="B225" s="72"/>
    </row>
    <row r="226" spans="2:2" ht="13" x14ac:dyDescent="0.15">
      <c r="B226" s="72"/>
    </row>
    <row r="227" spans="2:2" ht="13" x14ac:dyDescent="0.15">
      <c r="B227" s="72"/>
    </row>
    <row r="228" spans="2:2" ht="13" x14ac:dyDescent="0.15">
      <c r="B228" s="72"/>
    </row>
    <row r="229" spans="2:2" ht="13" x14ac:dyDescent="0.15">
      <c r="B229" s="72"/>
    </row>
    <row r="230" spans="2:2" ht="13" x14ac:dyDescent="0.15">
      <c r="B230" s="72"/>
    </row>
    <row r="231" spans="2:2" ht="13" x14ac:dyDescent="0.15">
      <c r="B231" s="72"/>
    </row>
    <row r="232" spans="2:2" ht="13" x14ac:dyDescent="0.15">
      <c r="B232" s="72"/>
    </row>
    <row r="233" spans="2:2" ht="13" x14ac:dyDescent="0.15">
      <c r="B233" s="72"/>
    </row>
    <row r="234" spans="2:2" ht="13" x14ac:dyDescent="0.15">
      <c r="B234" s="72"/>
    </row>
    <row r="235" spans="2:2" ht="13" x14ac:dyDescent="0.15">
      <c r="B235" s="72"/>
    </row>
    <row r="236" spans="2:2" ht="13" x14ac:dyDescent="0.15">
      <c r="B236" s="72"/>
    </row>
    <row r="237" spans="2:2" ht="13" x14ac:dyDescent="0.15">
      <c r="B237" s="72"/>
    </row>
    <row r="238" spans="2:2" ht="13" x14ac:dyDescent="0.15">
      <c r="B238" s="72"/>
    </row>
    <row r="239" spans="2:2" ht="13" x14ac:dyDescent="0.15">
      <c r="B239" s="72"/>
    </row>
    <row r="240" spans="2:2" ht="13" x14ac:dyDescent="0.15">
      <c r="B240" s="72"/>
    </row>
    <row r="241" spans="2:2" ht="13" x14ac:dyDescent="0.15">
      <c r="B241" s="72"/>
    </row>
    <row r="242" spans="2:2" ht="13" x14ac:dyDescent="0.15">
      <c r="B242" s="72"/>
    </row>
    <row r="243" spans="2:2" ht="13" x14ac:dyDescent="0.15">
      <c r="B243" s="72"/>
    </row>
    <row r="244" spans="2:2" ht="13" x14ac:dyDescent="0.15">
      <c r="B244" s="72"/>
    </row>
    <row r="245" spans="2:2" ht="13" x14ac:dyDescent="0.15">
      <c r="B245" s="72"/>
    </row>
    <row r="246" spans="2:2" ht="13" x14ac:dyDescent="0.15">
      <c r="B246" s="72"/>
    </row>
    <row r="247" spans="2:2" ht="13" x14ac:dyDescent="0.15">
      <c r="B247" s="72"/>
    </row>
    <row r="248" spans="2:2" ht="13" x14ac:dyDescent="0.15">
      <c r="B248" s="72"/>
    </row>
    <row r="249" spans="2:2" ht="13" x14ac:dyDescent="0.15">
      <c r="B249" s="72"/>
    </row>
    <row r="250" spans="2:2" ht="13" x14ac:dyDescent="0.15">
      <c r="B250" s="72"/>
    </row>
    <row r="251" spans="2:2" ht="13" x14ac:dyDescent="0.15">
      <c r="B251" s="72"/>
    </row>
    <row r="252" spans="2:2" ht="13" x14ac:dyDescent="0.15">
      <c r="B252" s="72"/>
    </row>
    <row r="253" spans="2:2" ht="13" x14ac:dyDescent="0.15">
      <c r="B253" s="72"/>
    </row>
    <row r="254" spans="2:2" ht="13" x14ac:dyDescent="0.15">
      <c r="B254" s="72"/>
    </row>
    <row r="255" spans="2:2" ht="13" x14ac:dyDescent="0.15">
      <c r="B255" s="72"/>
    </row>
    <row r="256" spans="2:2" ht="13" x14ac:dyDescent="0.15">
      <c r="B256" s="72"/>
    </row>
    <row r="257" spans="2:2" ht="13" x14ac:dyDescent="0.15">
      <c r="B257" s="72"/>
    </row>
    <row r="258" spans="2:2" ht="13" x14ac:dyDescent="0.15">
      <c r="B258" s="72"/>
    </row>
    <row r="259" spans="2:2" ht="13" x14ac:dyDescent="0.15">
      <c r="B259" s="72"/>
    </row>
    <row r="260" spans="2:2" ht="13" x14ac:dyDescent="0.15">
      <c r="B260" s="72"/>
    </row>
    <row r="261" spans="2:2" ht="13" x14ac:dyDescent="0.15">
      <c r="B261" s="72"/>
    </row>
    <row r="262" spans="2:2" ht="13" x14ac:dyDescent="0.15">
      <c r="B262" s="72"/>
    </row>
    <row r="263" spans="2:2" ht="13" x14ac:dyDescent="0.15">
      <c r="B263" s="72"/>
    </row>
    <row r="264" spans="2:2" ht="13" x14ac:dyDescent="0.15">
      <c r="B264" s="72"/>
    </row>
    <row r="265" spans="2:2" ht="13" x14ac:dyDescent="0.15">
      <c r="B265" s="72"/>
    </row>
    <row r="266" spans="2:2" ht="13" x14ac:dyDescent="0.15">
      <c r="B266" s="72"/>
    </row>
    <row r="267" spans="2:2" ht="13" x14ac:dyDescent="0.15">
      <c r="B267" s="72"/>
    </row>
    <row r="268" spans="2:2" ht="13" x14ac:dyDescent="0.15">
      <c r="B268" s="72"/>
    </row>
    <row r="269" spans="2:2" ht="13" x14ac:dyDescent="0.15">
      <c r="B269" s="72"/>
    </row>
    <row r="270" spans="2:2" ht="13" x14ac:dyDescent="0.15">
      <c r="B270" s="72"/>
    </row>
    <row r="271" spans="2:2" ht="13" x14ac:dyDescent="0.15">
      <c r="B271" s="72"/>
    </row>
    <row r="272" spans="2:2" ht="13" x14ac:dyDescent="0.15">
      <c r="B272" s="72"/>
    </row>
    <row r="273" spans="2:2" ht="13" x14ac:dyDescent="0.15">
      <c r="B273" s="72"/>
    </row>
    <row r="274" spans="2:2" ht="13" x14ac:dyDescent="0.15">
      <c r="B274" s="72"/>
    </row>
    <row r="275" spans="2:2" ht="13" x14ac:dyDescent="0.15">
      <c r="B275" s="72"/>
    </row>
    <row r="276" spans="2:2" ht="13" x14ac:dyDescent="0.15">
      <c r="B276" s="72"/>
    </row>
    <row r="277" spans="2:2" ht="13" x14ac:dyDescent="0.15">
      <c r="B277" s="72"/>
    </row>
    <row r="278" spans="2:2" ht="13" x14ac:dyDescent="0.15">
      <c r="B278" s="72"/>
    </row>
    <row r="279" spans="2:2" ht="13" x14ac:dyDescent="0.15">
      <c r="B279" s="72"/>
    </row>
    <row r="280" spans="2:2" ht="13" x14ac:dyDescent="0.15">
      <c r="B280" s="72"/>
    </row>
    <row r="281" spans="2:2" ht="13" x14ac:dyDescent="0.15">
      <c r="B281" s="72"/>
    </row>
    <row r="282" spans="2:2" ht="13" x14ac:dyDescent="0.15">
      <c r="B282" s="72"/>
    </row>
    <row r="283" spans="2:2" ht="13" x14ac:dyDescent="0.15">
      <c r="B283" s="72"/>
    </row>
    <row r="284" spans="2:2" ht="13" x14ac:dyDescent="0.15">
      <c r="B284" s="72"/>
    </row>
    <row r="285" spans="2:2" ht="13" x14ac:dyDescent="0.15">
      <c r="B285" s="72"/>
    </row>
    <row r="286" spans="2:2" ht="13" x14ac:dyDescent="0.15">
      <c r="B286" s="72"/>
    </row>
    <row r="287" spans="2:2" ht="13" x14ac:dyDescent="0.15">
      <c r="B287" s="72"/>
    </row>
    <row r="288" spans="2:2" ht="13" x14ac:dyDescent="0.15">
      <c r="B288" s="72"/>
    </row>
    <row r="289" spans="2:2" ht="13" x14ac:dyDescent="0.15">
      <c r="B289" s="72"/>
    </row>
    <row r="290" spans="2:2" ht="13" x14ac:dyDescent="0.15">
      <c r="B290" s="72"/>
    </row>
    <row r="291" spans="2:2" ht="13" x14ac:dyDescent="0.15">
      <c r="B291" s="72"/>
    </row>
    <row r="292" spans="2:2" ht="13" x14ac:dyDescent="0.15">
      <c r="B292" s="72"/>
    </row>
    <row r="293" spans="2:2" ht="13" x14ac:dyDescent="0.15">
      <c r="B293" s="72"/>
    </row>
    <row r="294" spans="2:2" ht="13" x14ac:dyDescent="0.15">
      <c r="B294" s="72"/>
    </row>
    <row r="295" spans="2:2" ht="13" x14ac:dyDescent="0.15">
      <c r="B295" s="72"/>
    </row>
    <row r="296" spans="2:2" ht="13" x14ac:dyDescent="0.15">
      <c r="B296" s="72"/>
    </row>
    <row r="297" spans="2:2" ht="13" x14ac:dyDescent="0.15">
      <c r="B297" s="72"/>
    </row>
    <row r="298" spans="2:2" ht="13" x14ac:dyDescent="0.15">
      <c r="B298" s="72"/>
    </row>
    <row r="299" spans="2:2" ht="13" x14ac:dyDescent="0.15">
      <c r="B299" s="72"/>
    </row>
    <row r="300" spans="2:2" ht="13" x14ac:dyDescent="0.15">
      <c r="B300" s="72"/>
    </row>
    <row r="301" spans="2:2" ht="13" x14ac:dyDescent="0.15">
      <c r="B301" s="72"/>
    </row>
    <row r="302" spans="2:2" ht="13" x14ac:dyDescent="0.15">
      <c r="B302" s="72"/>
    </row>
    <row r="303" spans="2:2" ht="13" x14ac:dyDescent="0.15">
      <c r="B303" s="72"/>
    </row>
    <row r="304" spans="2:2" ht="13" x14ac:dyDescent="0.15">
      <c r="B304" s="72"/>
    </row>
    <row r="305" spans="2:2" ht="13" x14ac:dyDescent="0.15">
      <c r="B305" s="72"/>
    </row>
    <row r="306" spans="2:2" ht="13" x14ac:dyDescent="0.15">
      <c r="B306" s="72"/>
    </row>
    <row r="307" spans="2:2" ht="13" x14ac:dyDescent="0.15">
      <c r="B307" s="72"/>
    </row>
    <row r="308" spans="2:2" ht="13" x14ac:dyDescent="0.15">
      <c r="B308" s="72"/>
    </row>
    <row r="309" spans="2:2" ht="13" x14ac:dyDescent="0.15">
      <c r="B309" s="72"/>
    </row>
    <row r="310" spans="2:2" ht="13" x14ac:dyDescent="0.15">
      <c r="B310" s="72"/>
    </row>
    <row r="311" spans="2:2" ht="13" x14ac:dyDescent="0.15">
      <c r="B311" s="72"/>
    </row>
    <row r="312" spans="2:2" ht="13" x14ac:dyDescent="0.15">
      <c r="B312" s="72"/>
    </row>
    <row r="313" spans="2:2" ht="13" x14ac:dyDescent="0.15">
      <c r="B313" s="72"/>
    </row>
    <row r="314" spans="2:2" ht="13" x14ac:dyDescent="0.15">
      <c r="B314" s="72"/>
    </row>
    <row r="315" spans="2:2" ht="13" x14ac:dyDescent="0.15">
      <c r="B315" s="72"/>
    </row>
    <row r="316" spans="2:2" ht="13" x14ac:dyDescent="0.15">
      <c r="B316" s="72"/>
    </row>
    <row r="317" spans="2:2" ht="13" x14ac:dyDescent="0.15">
      <c r="B317" s="72"/>
    </row>
    <row r="318" spans="2:2" ht="13" x14ac:dyDescent="0.15">
      <c r="B318" s="72"/>
    </row>
    <row r="319" spans="2:2" ht="13" x14ac:dyDescent="0.15">
      <c r="B319" s="72"/>
    </row>
    <row r="320" spans="2:2" ht="13" x14ac:dyDescent="0.15">
      <c r="B320" s="72"/>
    </row>
    <row r="321" spans="2:2" ht="13" x14ac:dyDescent="0.15">
      <c r="B321" s="72"/>
    </row>
    <row r="322" spans="2:2" ht="13" x14ac:dyDescent="0.15">
      <c r="B322" s="72"/>
    </row>
    <row r="323" spans="2:2" ht="13" x14ac:dyDescent="0.15">
      <c r="B323" s="72"/>
    </row>
    <row r="324" spans="2:2" ht="13" x14ac:dyDescent="0.15">
      <c r="B324" s="72"/>
    </row>
    <row r="325" spans="2:2" ht="13" x14ac:dyDescent="0.15">
      <c r="B325" s="72"/>
    </row>
    <row r="326" spans="2:2" ht="13" x14ac:dyDescent="0.15">
      <c r="B326" s="72"/>
    </row>
    <row r="327" spans="2:2" ht="13" x14ac:dyDescent="0.15">
      <c r="B327" s="72"/>
    </row>
    <row r="328" spans="2:2" ht="13" x14ac:dyDescent="0.15">
      <c r="B328" s="72"/>
    </row>
    <row r="329" spans="2:2" ht="13" x14ac:dyDescent="0.15">
      <c r="B329" s="72"/>
    </row>
    <row r="330" spans="2:2" ht="13" x14ac:dyDescent="0.15">
      <c r="B330" s="72"/>
    </row>
    <row r="331" spans="2:2" ht="13" x14ac:dyDescent="0.15">
      <c r="B331" s="72"/>
    </row>
    <row r="332" spans="2:2" ht="13" x14ac:dyDescent="0.15">
      <c r="B332" s="72"/>
    </row>
    <row r="333" spans="2:2" ht="13" x14ac:dyDescent="0.15">
      <c r="B333" s="72"/>
    </row>
    <row r="334" spans="2:2" ht="13" x14ac:dyDescent="0.15">
      <c r="B334" s="72"/>
    </row>
    <row r="335" spans="2:2" ht="13" x14ac:dyDescent="0.15">
      <c r="B335" s="72"/>
    </row>
    <row r="336" spans="2:2" ht="13" x14ac:dyDescent="0.15">
      <c r="B336" s="72"/>
    </row>
    <row r="337" spans="2:2" ht="13" x14ac:dyDescent="0.15">
      <c r="B337" s="72"/>
    </row>
    <row r="338" spans="2:2" ht="13" x14ac:dyDescent="0.15">
      <c r="B338" s="72"/>
    </row>
    <row r="339" spans="2:2" ht="13" x14ac:dyDescent="0.15">
      <c r="B339" s="72"/>
    </row>
    <row r="340" spans="2:2" ht="13" x14ac:dyDescent="0.15">
      <c r="B340" s="72"/>
    </row>
    <row r="341" spans="2:2" ht="13" x14ac:dyDescent="0.15">
      <c r="B341" s="72"/>
    </row>
    <row r="342" spans="2:2" ht="13" x14ac:dyDescent="0.15">
      <c r="B342" s="72"/>
    </row>
    <row r="343" spans="2:2" ht="13" x14ac:dyDescent="0.15">
      <c r="B343" s="72"/>
    </row>
    <row r="344" spans="2:2" ht="13" x14ac:dyDescent="0.15">
      <c r="B344" s="72"/>
    </row>
    <row r="345" spans="2:2" ht="13" x14ac:dyDescent="0.15">
      <c r="B345" s="72"/>
    </row>
    <row r="346" spans="2:2" ht="13" x14ac:dyDescent="0.15">
      <c r="B346" s="72"/>
    </row>
    <row r="347" spans="2:2" ht="13" x14ac:dyDescent="0.15">
      <c r="B347" s="72"/>
    </row>
    <row r="348" spans="2:2" ht="13" x14ac:dyDescent="0.15">
      <c r="B348" s="72"/>
    </row>
    <row r="349" spans="2:2" ht="13" x14ac:dyDescent="0.15">
      <c r="B349" s="72"/>
    </row>
    <row r="350" spans="2:2" ht="13" x14ac:dyDescent="0.15">
      <c r="B350" s="72"/>
    </row>
    <row r="351" spans="2:2" ht="13" x14ac:dyDescent="0.15">
      <c r="B351" s="72"/>
    </row>
    <row r="352" spans="2:2" ht="13" x14ac:dyDescent="0.15">
      <c r="B352" s="72"/>
    </row>
    <row r="353" spans="2:2" ht="13" x14ac:dyDescent="0.15">
      <c r="B353" s="72"/>
    </row>
    <row r="354" spans="2:2" ht="13" x14ac:dyDescent="0.15">
      <c r="B354" s="72"/>
    </row>
    <row r="355" spans="2:2" ht="13" x14ac:dyDescent="0.15">
      <c r="B355" s="72"/>
    </row>
    <row r="356" spans="2:2" ht="13" x14ac:dyDescent="0.15">
      <c r="B356" s="72"/>
    </row>
    <row r="357" spans="2:2" ht="13" x14ac:dyDescent="0.15">
      <c r="B357" s="72"/>
    </row>
    <row r="358" spans="2:2" ht="13" x14ac:dyDescent="0.15">
      <c r="B358" s="72"/>
    </row>
    <row r="359" spans="2:2" ht="13" x14ac:dyDescent="0.15">
      <c r="B359" s="72"/>
    </row>
    <row r="360" spans="2:2" ht="13" x14ac:dyDescent="0.15">
      <c r="B360" s="72"/>
    </row>
    <row r="361" spans="2:2" ht="13" x14ac:dyDescent="0.15">
      <c r="B361" s="72"/>
    </row>
    <row r="362" spans="2:2" ht="13" x14ac:dyDescent="0.15">
      <c r="B362" s="72"/>
    </row>
    <row r="363" spans="2:2" ht="13" x14ac:dyDescent="0.15">
      <c r="B363" s="72"/>
    </row>
    <row r="364" spans="2:2" ht="13" x14ac:dyDescent="0.15">
      <c r="B364" s="72"/>
    </row>
    <row r="365" spans="2:2" ht="13" x14ac:dyDescent="0.15">
      <c r="B365" s="72"/>
    </row>
    <row r="366" spans="2:2" ht="13" x14ac:dyDescent="0.15">
      <c r="B366" s="72"/>
    </row>
    <row r="367" spans="2:2" ht="13" x14ac:dyDescent="0.15">
      <c r="B367" s="72"/>
    </row>
    <row r="368" spans="2:2" ht="13" x14ac:dyDescent="0.15">
      <c r="B368" s="72"/>
    </row>
    <row r="369" spans="2:2" ht="13" x14ac:dyDescent="0.15">
      <c r="B369" s="72"/>
    </row>
    <row r="370" spans="2:2" ht="13" x14ac:dyDescent="0.15">
      <c r="B370" s="72"/>
    </row>
    <row r="371" spans="2:2" ht="13" x14ac:dyDescent="0.15">
      <c r="B371" s="72"/>
    </row>
    <row r="372" spans="2:2" ht="13" x14ac:dyDescent="0.15">
      <c r="B372" s="72"/>
    </row>
    <row r="373" spans="2:2" ht="13" x14ac:dyDescent="0.15">
      <c r="B373" s="72"/>
    </row>
    <row r="374" spans="2:2" ht="13" x14ac:dyDescent="0.15">
      <c r="B374" s="72"/>
    </row>
    <row r="375" spans="2:2" ht="13" x14ac:dyDescent="0.15">
      <c r="B375" s="72"/>
    </row>
    <row r="376" spans="2:2" ht="13" x14ac:dyDescent="0.15">
      <c r="B376" s="72"/>
    </row>
    <row r="377" spans="2:2" ht="13" x14ac:dyDescent="0.15">
      <c r="B377" s="72"/>
    </row>
    <row r="378" spans="2:2" ht="13" x14ac:dyDescent="0.15">
      <c r="B378" s="72"/>
    </row>
    <row r="379" spans="2:2" ht="13" x14ac:dyDescent="0.15">
      <c r="B379" s="72"/>
    </row>
    <row r="380" spans="2:2" ht="13" x14ac:dyDescent="0.15">
      <c r="B380" s="72"/>
    </row>
    <row r="381" spans="2:2" ht="13" x14ac:dyDescent="0.15">
      <c r="B381" s="72"/>
    </row>
    <row r="382" spans="2:2" ht="13" x14ac:dyDescent="0.15">
      <c r="B382" s="72"/>
    </row>
    <row r="383" spans="2:2" ht="13" x14ac:dyDescent="0.15">
      <c r="B383" s="72"/>
    </row>
    <row r="384" spans="2:2" ht="13" x14ac:dyDescent="0.15">
      <c r="B384" s="72"/>
    </row>
    <row r="385" spans="2:2" ht="13" x14ac:dyDescent="0.15">
      <c r="B385" s="72"/>
    </row>
    <row r="386" spans="2:2" ht="13" x14ac:dyDescent="0.15">
      <c r="B386" s="72"/>
    </row>
    <row r="387" spans="2:2" ht="13" x14ac:dyDescent="0.15">
      <c r="B387" s="72"/>
    </row>
    <row r="388" spans="2:2" ht="13" x14ac:dyDescent="0.15">
      <c r="B388" s="72"/>
    </row>
    <row r="389" spans="2:2" ht="13" x14ac:dyDescent="0.15">
      <c r="B389" s="72"/>
    </row>
    <row r="390" spans="2:2" ht="13" x14ac:dyDescent="0.15">
      <c r="B390" s="72"/>
    </row>
    <row r="391" spans="2:2" ht="13" x14ac:dyDescent="0.15">
      <c r="B391" s="72"/>
    </row>
    <row r="392" spans="2:2" ht="13" x14ac:dyDescent="0.15">
      <c r="B392" s="72"/>
    </row>
    <row r="393" spans="2:2" ht="13" x14ac:dyDescent="0.15">
      <c r="B393" s="72"/>
    </row>
    <row r="394" spans="2:2" ht="13" x14ac:dyDescent="0.15">
      <c r="B394" s="72"/>
    </row>
    <row r="395" spans="2:2" ht="13" x14ac:dyDescent="0.15">
      <c r="B395" s="72"/>
    </row>
    <row r="396" spans="2:2" ht="13" x14ac:dyDescent="0.15">
      <c r="B396" s="72"/>
    </row>
    <row r="397" spans="2:2" ht="13" x14ac:dyDescent="0.15">
      <c r="B397" s="72"/>
    </row>
    <row r="398" spans="2:2" ht="13" x14ac:dyDescent="0.15">
      <c r="B398" s="72"/>
    </row>
    <row r="399" spans="2:2" ht="13" x14ac:dyDescent="0.15">
      <c r="B399" s="72"/>
    </row>
    <row r="400" spans="2:2" ht="13" x14ac:dyDescent="0.15">
      <c r="B400" s="72"/>
    </row>
    <row r="401" spans="2:2" ht="13" x14ac:dyDescent="0.15">
      <c r="B401" s="72"/>
    </row>
    <row r="402" spans="2:2" ht="13" x14ac:dyDescent="0.15">
      <c r="B402" s="72"/>
    </row>
    <row r="403" spans="2:2" ht="13" x14ac:dyDescent="0.15">
      <c r="B403" s="72"/>
    </row>
    <row r="404" spans="2:2" ht="13" x14ac:dyDescent="0.15">
      <c r="B404" s="72"/>
    </row>
    <row r="405" spans="2:2" ht="13" x14ac:dyDescent="0.15">
      <c r="B405" s="72"/>
    </row>
    <row r="406" spans="2:2" ht="13" x14ac:dyDescent="0.15">
      <c r="B406" s="72"/>
    </row>
    <row r="407" spans="2:2" ht="13" x14ac:dyDescent="0.15">
      <c r="B407" s="72"/>
    </row>
    <row r="408" spans="2:2" ht="13" x14ac:dyDescent="0.15">
      <c r="B408" s="72"/>
    </row>
    <row r="409" spans="2:2" ht="13" x14ac:dyDescent="0.15">
      <c r="B409" s="72"/>
    </row>
    <row r="410" spans="2:2" ht="13" x14ac:dyDescent="0.15">
      <c r="B410" s="72"/>
    </row>
    <row r="411" spans="2:2" ht="13" x14ac:dyDescent="0.15">
      <c r="B411" s="72"/>
    </row>
    <row r="412" spans="2:2" ht="13" x14ac:dyDescent="0.15">
      <c r="B412" s="72"/>
    </row>
    <row r="413" spans="2:2" ht="13" x14ac:dyDescent="0.15">
      <c r="B413" s="72"/>
    </row>
    <row r="414" spans="2:2" ht="13" x14ac:dyDescent="0.15">
      <c r="B414" s="72"/>
    </row>
    <row r="415" spans="2:2" ht="13" x14ac:dyDescent="0.15">
      <c r="B415" s="72"/>
    </row>
    <row r="416" spans="2:2" ht="13" x14ac:dyDescent="0.15">
      <c r="B416" s="72"/>
    </row>
    <row r="417" spans="2:2" ht="13" x14ac:dyDescent="0.15">
      <c r="B417" s="72"/>
    </row>
    <row r="418" spans="2:2" ht="13" x14ac:dyDescent="0.15">
      <c r="B418" s="72"/>
    </row>
    <row r="419" spans="2:2" ht="13" x14ac:dyDescent="0.15">
      <c r="B419" s="72"/>
    </row>
    <row r="420" spans="2:2" ht="13" x14ac:dyDescent="0.15">
      <c r="B420" s="72"/>
    </row>
    <row r="421" spans="2:2" ht="13" x14ac:dyDescent="0.15">
      <c r="B421" s="72"/>
    </row>
    <row r="422" spans="2:2" ht="13" x14ac:dyDescent="0.15">
      <c r="B422" s="72"/>
    </row>
    <row r="423" spans="2:2" ht="13" x14ac:dyDescent="0.15">
      <c r="B423" s="72"/>
    </row>
    <row r="424" spans="2:2" ht="13" x14ac:dyDescent="0.15">
      <c r="B424" s="72"/>
    </row>
    <row r="425" spans="2:2" ht="13" x14ac:dyDescent="0.15">
      <c r="B425" s="72"/>
    </row>
    <row r="426" spans="2:2" ht="13" x14ac:dyDescent="0.15">
      <c r="B426" s="72"/>
    </row>
    <row r="427" spans="2:2" ht="13" x14ac:dyDescent="0.15">
      <c r="B427" s="72"/>
    </row>
    <row r="428" spans="2:2" ht="13" x14ac:dyDescent="0.15">
      <c r="B428" s="72"/>
    </row>
    <row r="429" spans="2:2" ht="13" x14ac:dyDescent="0.15">
      <c r="B429" s="72"/>
    </row>
    <row r="430" spans="2:2" ht="13" x14ac:dyDescent="0.15">
      <c r="B430" s="72"/>
    </row>
    <row r="431" spans="2:2" ht="13" x14ac:dyDescent="0.15">
      <c r="B431" s="72"/>
    </row>
    <row r="432" spans="2:2" ht="13" x14ac:dyDescent="0.15">
      <c r="B432" s="72"/>
    </row>
    <row r="433" spans="2:2" ht="13" x14ac:dyDescent="0.15">
      <c r="B433" s="72"/>
    </row>
    <row r="434" spans="2:2" ht="13" x14ac:dyDescent="0.15">
      <c r="B434" s="72"/>
    </row>
    <row r="435" spans="2:2" ht="13" x14ac:dyDescent="0.15">
      <c r="B435" s="72"/>
    </row>
    <row r="436" spans="2:2" ht="13" x14ac:dyDescent="0.15">
      <c r="B436" s="72"/>
    </row>
    <row r="437" spans="2:2" ht="13" x14ac:dyDescent="0.15">
      <c r="B437" s="72"/>
    </row>
    <row r="438" spans="2:2" ht="13" x14ac:dyDescent="0.15">
      <c r="B438" s="72"/>
    </row>
    <row r="439" spans="2:2" ht="13" x14ac:dyDescent="0.15">
      <c r="B439" s="72"/>
    </row>
    <row r="440" spans="2:2" ht="13" x14ac:dyDescent="0.15">
      <c r="B440" s="72"/>
    </row>
    <row r="441" spans="2:2" ht="13" x14ac:dyDescent="0.15">
      <c r="B441" s="72"/>
    </row>
    <row r="442" spans="2:2" ht="13" x14ac:dyDescent="0.15">
      <c r="B442" s="72"/>
    </row>
    <row r="443" spans="2:2" ht="13" x14ac:dyDescent="0.15">
      <c r="B443" s="72"/>
    </row>
    <row r="444" spans="2:2" ht="13" x14ac:dyDescent="0.15">
      <c r="B444" s="72"/>
    </row>
    <row r="445" spans="2:2" ht="13" x14ac:dyDescent="0.15">
      <c r="B445" s="72"/>
    </row>
    <row r="446" spans="2:2" ht="13" x14ac:dyDescent="0.15">
      <c r="B446" s="72"/>
    </row>
    <row r="447" spans="2:2" ht="13" x14ac:dyDescent="0.15">
      <c r="B447" s="72"/>
    </row>
    <row r="448" spans="2:2" ht="13" x14ac:dyDescent="0.15">
      <c r="B448" s="72"/>
    </row>
    <row r="449" spans="2:2" ht="13" x14ac:dyDescent="0.15">
      <c r="B449" s="72"/>
    </row>
    <row r="450" spans="2:2" ht="13" x14ac:dyDescent="0.15">
      <c r="B450" s="72"/>
    </row>
    <row r="451" spans="2:2" ht="13" x14ac:dyDescent="0.15">
      <c r="B451" s="72"/>
    </row>
    <row r="452" spans="2:2" ht="13" x14ac:dyDescent="0.15">
      <c r="B452" s="72"/>
    </row>
    <row r="453" spans="2:2" ht="13" x14ac:dyDescent="0.15">
      <c r="B453" s="72"/>
    </row>
    <row r="454" spans="2:2" ht="13" x14ac:dyDescent="0.15">
      <c r="B454" s="72"/>
    </row>
    <row r="455" spans="2:2" ht="13" x14ac:dyDescent="0.15">
      <c r="B455" s="72"/>
    </row>
    <row r="456" spans="2:2" ht="13" x14ac:dyDescent="0.15">
      <c r="B456" s="72"/>
    </row>
    <row r="457" spans="2:2" ht="13" x14ac:dyDescent="0.15">
      <c r="B457" s="72"/>
    </row>
    <row r="458" spans="2:2" ht="13" x14ac:dyDescent="0.15">
      <c r="B458" s="72"/>
    </row>
    <row r="459" spans="2:2" ht="13" x14ac:dyDescent="0.15">
      <c r="B459" s="72"/>
    </row>
    <row r="460" spans="2:2" ht="13" x14ac:dyDescent="0.15">
      <c r="B460" s="72"/>
    </row>
    <row r="461" spans="2:2" ht="13" x14ac:dyDescent="0.15">
      <c r="B461" s="72"/>
    </row>
    <row r="462" spans="2:2" ht="13" x14ac:dyDescent="0.15">
      <c r="B462" s="72"/>
    </row>
    <row r="463" spans="2:2" ht="13" x14ac:dyDescent="0.15">
      <c r="B463" s="72"/>
    </row>
    <row r="464" spans="2:2" ht="13" x14ac:dyDescent="0.15">
      <c r="B464" s="72"/>
    </row>
    <row r="465" spans="2:2" ht="13" x14ac:dyDescent="0.15">
      <c r="B465" s="72"/>
    </row>
    <row r="466" spans="2:2" ht="13" x14ac:dyDescent="0.15">
      <c r="B466" s="72"/>
    </row>
    <row r="467" spans="2:2" ht="13" x14ac:dyDescent="0.15">
      <c r="B467" s="72"/>
    </row>
    <row r="468" spans="2:2" ht="13" x14ac:dyDescent="0.15">
      <c r="B468" s="72"/>
    </row>
    <row r="469" spans="2:2" ht="13" x14ac:dyDescent="0.15">
      <c r="B469" s="72"/>
    </row>
    <row r="470" spans="2:2" ht="13" x14ac:dyDescent="0.15">
      <c r="B470" s="72"/>
    </row>
    <row r="471" spans="2:2" ht="13" x14ac:dyDescent="0.15">
      <c r="B471" s="72"/>
    </row>
    <row r="472" spans="2:2" ht="13" x14ac:dyDescent="0.15">
      <c r="B472" s="72"/>
    </row>
    <row r="473" spans="2:2" ht="13" x14ac:dyDescent="0.15">
      <c r="B473" s="72"/>
    </row>
    <row r="474" spans="2:2" ht="13" x14ac:dyDescent="0.15">
      <c r="B474" s="72"/>
    </row>
    <row r="475" spans="2:2" ht="13" x14ac:dyDescent="0.15">
      <c r="B475" s="72"/>
    </row>
    <row r="476" spans="2:2" ht="13" x14ac:dyDescent="0.15">
      <c r="B476" s="72"/>
    </row>
    <row r="477" spans="2:2" ht="13" x14ac:dyDescent="0.15">
      <c r="B477" s="72"/>
    </row>
    <row r="478" spans="2:2" ht="13" x14ac:dyDescent="0.15">
      <c r="B478" s="72"/>
    </row>
    <row r="479" spans="2:2" ht="13" x14ac:dyDescent="0.15">
      <c r="B479" s="72"/>
    </row>
    <row r="480" spans="2:2" ht="13" x14ac:dyDescent="0.15">
      <c r="B480" s="72"/>
    </row>
    <row r="481" spans="2:2" ht="13" x14ac:dyDescent="0.15">
      <c r="B481" s="72"/>
    </row>
    <row r="482" spans="2:2" ht="13" x14ac:dyDescent="0.15">
      <c r="B482" s="72"/>
    </row>
    <row r="483" spans="2:2" ht="13" x14ac:dyDescent="0.15">
      <c r="B483" s="72"/>
    </row>
    <row r="484" spans="2:2" ht="13" x14ac:dyDescent="0.15">
      <c r="B484" s="72"/>
    </row>
    <row r="485" spans="2:2" ht="13" x14ac:dyDescent="0.15">
      <c r="B485" s="72"/>
    </row>
    <row r="486" spans="2:2" ht="13" x14ac:dyDescent="0.15">
      <c r="B486" s="72"/>
    </row>
    <row r="487" spans="2:2" ht="13" x14ac:dyDescent="0.15">
      <c r="B487" s="72"/>
    </row>
    <row r="488" spans="2:2" ht="13" x14ac:dyDescent="0.15">
      <c r="B488" s="72"/>
    </row>
    <row r="489" spans="2:2" ht="13" x14ac:dyDescent="0.15">
      <c r="B489" s="72"/>
    </row>
    <row r="490" spans="2:2" ht="13" x14ac:dyDescent="0.15">
      <c r="B490" s="72"/>
    </row>
    <row r="491" spans="2:2" ht="13" x14ac:dyDescent="0.15">
      <c r="B491" s="72"/>
    </row>
    <row r="492" spans="2:2" ht="13" x14ac:dyDescent="0.15">
      <c r="B492" s="72"/>
    </row>
    <row r="493" spans="2:2" ht="13" x14ac:dyDescent="0.15">
      <c r="B493" s="72"/>
    </row>
    <row r="494" spans="2:2" ht="13" x14ac:dyDescent="0.15">
      <c r="B494" s="72"/>
    </row>
    <row r="495" spans="2:2" ht="13" x14ac:dyDescent="0.15">
      <c r="B495" s="72"/>
    </row>
    <row r="496" spans="2:2" ht="13" x14ac:dyDescent="0.15">
      <c r="B496" s="72"/>
    </row>
    <row r="497" spans="2:2" ht="13" x14ac:dyDescent="0.15">
      <c r="B497" s="72"/>
    </row>
    <row r="498" spans="2:2" ht="13" x14ac:dyDescent="0.15">
      <c r="B498" s="72"/>
    </row>
    <row r="499" spans="2:2" ht="13" x14ac:dyDescent="0.15">
      <c r="B499" s="72"/>
    </row>
    <row r="500" spans="2:2" ht="13" x14ac:dyDescent="0.15">
      <c r="B500" s="72"/>
    </row>
    <row r="501" spans="2:2" ht="13" x14ac:dyDescent="0.15">
      <c r="B501" s="72"/>
    </row>
    <row r="502" spans="2:2" ht="13" x14ac:dyDescent="0.15">
      <c r="B502" s="72"/>
    </row>
    <row r="503" spans="2:2" ht="13" x14ac:dyDescent="0.15">
      <c r="B503" s="72"/>
    </row>
    <row r="504" spans="2:2" ht="13" x14ac:dyDescent="0.15">
      <c r="B504" s="72"/>
    </row>
    <row r="505" spans="2:2" ht="13" x14ac:dyDescent="0.15">
      <c r="B505" s="72"/>
    </row>
    <row r="506" spans="2:2" ht="13" x14ac:dyDescent="0.15">
      <c r="B506" s="72"/>
    </row>
    <row r="507" spans="2:2" ht="13" x14ac:dyDescent="0.15">
      <c r="B507" s="72"/>
    </row>
    <row r="508" spans="2:2" ht="13" x14ac:dyDescent="0.15">
      <c r="B508" s="72"/>
    </row>
    <row r="509" spans="2:2" ht="13" x14ac:dyDescent="0.15">
      <c r="B509" s="72"/>
    </row>
    <row r="510" spans="2:2" ht="13" x14ac:dyDescent="0.15">
      <c r="B510" s="72"/>
    </row>
    <row r="511" spans="2:2" ht="13" x14ac:dyDescent="0.15">
      <c r="B511" s="72"/>
    </row>
    <row r="512" spans="2:2" ht="13" x14ac:dyDescent="0.15">
      <c r="B512" s="72"/>
    </row>
    <row r="513" spans="2:2" ht="13" x14ac:dyDescent="0.15">
      <c r="B513" s="72"/>
    </row>
    <row r="514" spans="2:2" ht="13" x14ac:dyDescent="0.15">
      <c r="B514" s="72"/>
    </row>
    <row r="515" spans="2:2" ht="13" x14ac:dyDescent="0.15">
      <c r="B515" s="72"/>
    </row>
    <row r="516" spans="2:2" ht="13" x14ac:dyDescent="0.15">
      <c r="B516" s="72"/>
    </row>
    <row r="517" spans="2:2" ht="13" x14ac:dyDescent="0.15">
      <c r="B517" s="72"/>
    </row>
    <row r="518" spans="2:2" ht="13" x14ac:dyDescent="0.15">
      <c r="B518" s="72"/>
    </row>
    <row r="519" spans="2:2" ht="13" x14ac:dyDescent="0.15">
      <c r="B519" s="72"/>
    </row>
    <row r="520" spans="2:2" ht="13" x14ac:dyDescent="0.15">
      <c r="B520" s="72"/>
    </row>
    <row r="521" spans="2:2" ht="13" x14ac:dyDescent="0.15">
      <c r="B521" s="72"/>
    </row>
    <row r="522" spans="2:2" ht="13" x14ac:dyDescent="0.15">
      <c r="B522" s="72"/>
    </row>
    <row r="523" spans="2:2" ht="13" x14ac:dyDescent="0.15">
      <c r="B523" s="72"/>
    </row>
    <row r="524" spans="2:2" ht="13" x14ac:dyDescent="0.15">
      <c r="B524" s="72"/>
    </row>
    <row r="525" spans="2:2" ht="13" x14ac:dyDescent="0.15">
      <c r="B525" s="72"/>
    </row>
    <row r="526" spans="2:2" ht="13" x14ac:dyDescent="0.15">
      <c r="B526" s="72"/>
    </row>
    <row r="527" spans="2:2" ht="13" x14ac:dyDescent="0.15">
      <c r="B527" s="72"/>
    </row>
    <row r="528" spans="2:2" ht="13" x14ac:dyDescent="0.15">
      <c r="B528" s="72"/>
    </row>
    <row r="529" spans="2:2" ht="13" x14ac:dyDescent="0.15">
      <c r="B529" s="72"/>
    </row>
    <row r="530" spans="2:2" ht="13" x14ac:dyDescent="0.15">
      <c r="B530" s="72"/>
    </row>
    <row r="531" spans="2:2" ht="13" x14ac:dyDescent="0.15">
      <c r="B531" s="72"/>
    </row>
    <row r="532" spans="2:2" ht="13" x14ac:dyDescent="0.15">
      <c r="B532" s="72"/>
    </row>
    <row r="533" spans="2:2" ht="13" x14ac:dyDescent="0.15">
      <c r="B533" s="72"/>
    </row>
    <row r="534" spans="2:2" ht="13" x14ac:dyDescent="0.15">
      <c r="B534" s="72"/>
    </row>
    <row r="535" spans="2:2" ht="13" x14ac:dyDescent="0.15">
      <c r="B535" s="72"/>
    </row>
    <row r="536" spans="2:2" ht="13" x14ac:dyDescent="0.15">
      <c r="B536" s="72"/>
    </row>
    <row r="537" spans="2:2" ht="13" x14ac:dyDescent="0.15">
      <c r="B537" s="72"/>
    </row>
    <row r="538" spans="2:2" ht="13" x14ac:dyDescent="0.15">
      <c r="B538" s="72"/>
    </row>
    <row r="539" spans="2:2" ht="13" x14ac:dyDescent="0.15">
      <c r="B539" s="72"/>
    </row>
    <row r="540" spans="2:2" ht="13" x14ac:dyDescent="0.15">
      <c r="B540" s="72"/>
    </row>
    <row r="541" spans="2:2" ht="13" x14ac:dyDescent="0.15">
      <c r="B541" s="72"/>
    </row>
    <row r="542" spans="2:2" ht="13" x14ac:dyDescent="0.15">
      <c r="B542" s="72"/>
    </row>
    <row r="543" spans="2:2" ht="13" x14ac:dyDescent="0.15">
      <c r="B543" s="72"/>
    </row>
    <row r="544" spans="2:2" ht="13" x14ac:dyDescent="0.15">
      <c r="B544" s="72"/>
    </row>
    <row r="545" spans="2:2" ht="13" x14ac:dyDescent="0.15">
      <c r="B545" s="72"/>
    </row>
    <row r="546" spans="2:2" ht="13" x14ac:dyDescent="0.15">
      <c r="B546" s="72"/>
    </row>
    <row r="547" spans="2:2" ht="13" x14ac:dyDescent="0.15">
      <c r="B547" s="72"/>
    </row>
    <row r="548" spans="2:2" ht="13" x14ac:dyDescent="0.15">
      <c r="B548" s="72"/>
    </row>
    <row r="549" spans="2:2" ht="13" x14ac:dyDescent="0.15">
      <c r="B549" s="72"/>
    </row>
    <row r="550" spans="2:2" ht="13" x14ac:dyDescent="0.15">
      <c r="B550" s="72"/>
    </row>
    <row r="551" spans="2:2" ht="13" x14ac:dyDescent="0.15">
      <c r="B551" s="72"/>
    </row>
    <row r="552" spans="2:2" ht="13" x14ac:dyDescent="0.15">
      <c r="B552" s="72"/>
    </row>
    <row r="553" spans="2:2" ht="13" x14ac:dyDescent="0.15">
      <c r="B553" s="72"/>
    </row>
    <row r="554" spans="2:2" ht="13" x14ac:dyDescent="0.15">
      <c r="B554" s="72"/>
    </row>
    <row r="555" spans="2:2" ht="13" x14ac:dyDescent="0.15">
      <c r="B555" s="72"/>
    </row>
    <row r="556" spans="2:2" ht="13" x14ac:dyDescent="0.15">
      <c r="B556" s="72"/>
    </row>
    <row r="557" spans="2:2" ht="13" x14ac:dyDescent="0.15">
      <c r="B557" s="72"/>
    </row>
    <row r="558" spans="2:2" ht="13" x14ac:dyDescent="0.15">
      <c r="B558" s="72"/>
    </row>
    <row r="559" spans="2:2" ht="13" x14ac:dyDescent="0.15">
      <c r="B559" s="72"/>
    </row>
    <row r="560" spans="2:2" ht="13" x14ac:dyDescent="0.15">
      <c r="B560" s="72"/>
    </row>
    <row r="561" spans="2:2" ht="13" x14ac:dyDescent="0.15">
      <c r="B561" s="72"/>
    </row>
    <row r="562" spans="2:2" ht="13" x14ac:dyDescent="0.15">
      <c r="B562" s="72"/>
    </row>
    <row r="563" spans="2:2" ht="13" x14ac:dyDescent="0.15">
      <c r="B563" s="72"/>
    </row>
    <row r="564" spans="2:2" ht="13" x14ac:dyDescent="0.15">
      <c r="B564" s="72"/>
    </row>
    <row r="565" spans="2:2" ht="13" x14ac:dyDescent="0.15">
      <c r="B565" s="72"/>
    </row>
    <row r="566" spans="2:2" ht="13" x14ac:dyDescent="0.15">
      <c r="B566" s="72"/>
    </row>
    <row r="567" spans="2:2" ht="13" x14ac:dyDescent="0.15">
      <c r="B567" s="72"/>
    </row>
    <row r="568" spans="2:2" ht="13" x14ac:dyDescent="0.15">
      <c r="B568" s="72"/>
    </row>
    <row r="569" spans="2:2" ht="13" x14ac:dyDescent="0.15">
      <c r="B569" s="72"/>
    </row>
    <row r="570" spans="2:2" ht="13" x14ac:dyDescent="0.15">
      <c r="B570" s="72"/>
    </row>
    <row r="571" spans="2:2" ht="13" x14ac:dyDescent="0.15">
      <c r="B571" s="72"/>
    </row>
    <row r="572" spans="2:2" ht="13" x14ac:dyDescent="0.15">
      <c r="B572" s="72"/>
    </row>
    <row r="573" spans="2:2" ht="13" x14ac:dyDescent="0.15">
      <c r="B573" s="72"/>
    </row>
    <row r="574" spans="2:2" ht="13" x14ac:dyDescent="0.15">
      <c r="B574" s="72"/>
    </row>
    <row r="575" spans="2:2" ht="13" x14ac:dyDescent="0.15">
      <c r="B575" s="72"/>
    </row>
    <row r="576" spans="2:2" ht="13" x14ac:dyDescent="0.15">
      <c r="B576" s="72"/>
    </row>
    <row r="577" spans="2:2" ht="13" x14ac:dyDescent="0.15">
      <c r="B577" s="72"/>
    </row>
    <row r="578" spans="2:2" ht="13" x14ac:dyDescent="0.15">
      <c r="B578" s="72"/>
    </row>
    <row r="579" spans="2:2" ht="13" x14ac:dyDescent="0.15">
      <c r="B579" s="72"/>
    </row>
    <row r="580" spans="2:2" ht="13" x14ac:dyDescent="0.15">
      <c r="B580" s="72"/>
    </row>
    <row r="581" spans="2:2" ht="13" x14ac:dyDescent="0.15">
      <c r="B581" s="72"/>
    </row>
    <row r="582" spans="2:2" ht="13" x14ac:dyDescent="0.15">
      <c r="B582" s="72"/>
    </row>
    <row r="583" spans="2:2" ht="13" x14ac:dyDescent="0.15">
      <c r="B583" s="72"/>
    </row>
    <row r="584" spans="2:2" ht="13" x14ac:dyDescent="0.15">
      <c r="B584" s="72"/>
    </row>
    <row r="585" spans="2:2" ht="13" x14ac:dyDescent="0.15">
      <c r="B585" s="72"/>
    </row>
    <row r="586" spans="2:2" ht="13" x14ac:dyDescent="0.15">
      <c r="B586" s="72"/>
    </row>
    <row r="587" spans="2:2" ht="13" x14ac:dyDescent="0.15">
      <c r="B587" s="72"/>
    </row>
    <row r="588" spans="2:2" ht="13" x14ac:dyDescent="0.15">
      <c r="B588" s="72"/>
    </row>
    <row r="589" spans="2:2" ht="13" x14ac:dyDescent="0.15">
      <c r="B589" s="72"/>
    </row>
    <row r="590" spans="2:2" ht="13" x14ac:dyDescent="0.15">
      <c r="B590" s="72"/>
    </row>
    <row r="591" spans="2:2" ht="13" x14ac:dyDescent="0.15">
      <c r="B591" s="72"/>
    </row>
    <row r="592" spans="2:2" ht="13" x14ac:dyDescent="0.15">
      <c r="B592" s="72"/>
    </row>
    <row r="593" spans="2:2" ht="13" x14ac:dyDescent="0.15">
      <c r="B593" s="72"/>
    </row>
    <row r="594" spans="2:2" ht="13" x14ac:dyDescent="0.15">
      <c r="B594" s="72"/>
    </row>
    <row r="595" spans="2:2" ht="13" x14ac:dyDescent="0.15">
      <c r="B595" s="72"/>
    </row>
    <row r="596" spans="2:2" ht="13" x14ac:dyDescent="0.15">
      <c r="B596" s="72"/>
    </row>
    <row r="597" spans="2:2" ht="13" x14ac:dyDescent="0.15">
      <c r="B597" s="72"/>
    </row>
    <row r="598" spans="2:2" ht="13" x14ac:dyDescent="0.15">
      <c r="B598" s="72"/>
    </row>
    <row r="599" spans="2:2" ht="13" x14ac:dyDescent="0.15">
      <c r="B599" s="72"/>
    </row>
    <row r="600" spans="2:2" ht="13" x14ac:dyDescent="0.15">
      <c r="B600" s="72"/>
    </row>
    <row r="601" spans="2:2" ht="13" x14ac:dyDescent="0.15">
      <c r="B601" s="72"/>
    </row>
    <row r="602" spans="2:2" ht="13" x14ac:dyDescent="0.15">
      <c r="B602" s="72"/>
    </row>
    <row r="603" spans="2:2" ht="13" x14ac:dyDescent="0.15">
      <c r="B603" s="72"/>
    </row>
    <row r="604" spans="2:2" ht="13" x14ac:dyDescent="0.15">
      <c r="B604" s="72"/>
    </row>
    <row r="605" spans="2:2" ht="13" x14ac:dyDescent="0.15">
      <c r="B605" s="72"/>
    </row>
    <row r="606" spans="2:2" ht="13" x14ac:dyDescent="0.15">
      <c r="B606" s="72"/>
    </row>
    <row r="607" spans="2:2" ht="13" x14ac:dyDescent="0.15">
      <c r="B607" s="72"/>
    </row>
    <row r="608" spans="2:2" ht="13" x14ac:dyDescent="0.15">
      <c r="B608" s="72"/>
    </row>
    <row r="609" spans="2:2" ht="13" x14ac:dyDescent="0.15">
      <c r="B609" s="72"/>
    </row>
    <row r="610" spans="2:2" ht="13" x14ac:dyDescent="0.15">
      <c r="B610" s="72"/>
    </row>
    <row r="611" spans="2:2" ht="13" x14ac:dyDescent="0.15">
      <c r="B611" s="72"/>
    </row>
    <row r="612" spans="2:2" ht="13" x14ac:dyDescent="0.15">
      <c r="B612" s="72"/>
    </row>
    <row r="613" spans="2:2" ht="13" x14ac:dyDescent="0.15">
      <c r="B613" s="72"/>
    </row>
    <row r="614" spans="2:2" ht="13" x14ac:dyDescent="0.15">
      <c r="B614" s="72"/>
    </row>
    <row r="615" spans="2:2" ht="13" x14ac:dyDescent="0.15">
      <c r="B615" s="72"/>
    </row>
    <row r="616" spans="2:2" ht="13" x14ac:dyDescent="0.15">
      <c r="B616" s="72"/>
    </row>
    <row r="617" spans="2:2" ht="13" x14ac:dyDescent="0.15">
      <c r="B617" s="72"/>
    </row>
    <row r="618" spans="2:2" ht="13" x14ac:dyDescent="0.15">
      <c r="B618" s="72"/>
    </row>
    <row r="619" spans="2:2" ht="13" x14ac:dyDescent="0.15">
      <c r="B619" s="72"/>
    </row>
    <row r="620" spans="2:2" ht="13" x14ac:dyDescent="0.15">
      <c r="B620" s="72"/>
    </row>
    <row r="621" spans="2:2" ht="13" x14ac:dyDescent="0.15">
      <c r="B621" s="72"/>
    </row>
    <row r="622" spans="2:2" ht="13" x14ac:dyDescent="0.15">
      <c r="B622" s="72"/>
    </row>
    <row r="623" spans="2:2" ht="13" x14ac:dyDescent="0.15">
      <c r="B623" s="72"/>
    </row>
    <row r="624" spans="2:2" ht="13" x14ac:dyDescent="0.15">
      <c r="B624" s="72"/>
    </row>
    <row r="625" spans="2:2" ht="13" x14ac:dyDescent="0.15">
      <c r="B625" s="72"/>
    </row>
    <row r="626" spans="2:2" ht="13" x14ac:dyDescent="0.15">
      <c r="B626" s="72"/>
    </row>
    <row r="627" spans="2:2" ht="13" x14ac:dyDescent="0.15">
      <c r="B627" s="72"/>
    </row>
    <row r="628" spans="2:2" ht="13" x14ac:dyDescent="0.15">
      <c r="B628" s="72"/>
    </row>
    <row r="629" spans="2:2" ht="13" x14ac:dyDescent="0.15">
      <c r="B629" s="72"/>
    </row>
    <row r="630" spans="2:2" ht="13" x14ac:dyDescent="0.15">
      <c r="B630" s="72"/>
    </row>
    <row r="631" spans="2:2" ht="13" x14ac:dyDescent="0.15">
      <c r="B631" s="72"/>
    </row>
    <row r="632" spans="2:2" ht="13" x14ac:dyDescent="0.15">
      <c r="B632" s="72"/>
    </row>
    <row r="633" spans="2:2" ht="13" x14ac:dyDescent="0.15">
      <c r="B633" s="72"/>
    </row>
    <row r="634" spans="2:2" ht="13" x14ac:dyDescent="0.15">
      <c r="B634" s="72"/>
    </row>
    <row r="635" spans="2:2" ht="13" x14ac:dyDescent="0.15">
      <c r="B635" s="72"/>
    </row>
    <row r="636" spans="2:2" ht="13" x14ac:dyDescent="0.15">
      <c r="B636" s="72"/>
    </row>
    <row r="637" spans="2:2" ht="13" x14ac:dyDescent="0.15">
      <c r="B637" s="72"/>
    </row>
    <row r="638" spans="2:2" ht="13" x14ac:dyDescent="0.15">
      <c r="B638" s="72"/>
    </row>
    <row r="639" spans="2:2" ht="13" x14ac:dyDescent="0.15">
      <c r="B639" s="72"/>
    </row>
    <row r="640" spans="2:2" ht="13" x14ac:dyDescent="0.15">
      <c r="B640" s="72"/>
    </row>
    <row r="641" spans="2:2" ht="13" x14ac:dyDescent="0.15">
      <c r="B641" s="72"/>
    </row>
    <row r="642" spans="2:2" ht="13" x14ac:dyDescent="0.15">
      <c r="B642" s="72"/>
    </row>
    <row r="643" spans="2:2" ht="13" x14ac:dyDescent="0.15">
      <c r="B643" s="72"/>
    </row>
    <row r="644" spans="2:2" ht="13" x14ac:dyDescent="0.15">
      <c r="B644" s="72"/>
    </row>
    <row r="645" spans="2:2" ht="13" x14ac:dyDescent="0.15">
      <c r="B645" s="72"/>
    </row>
    <row r="646" spans="2:2" ht="13" x14ac:dyDescent="0.15">
      <c r="B646" s="72"/>
    </row>
    <row r="647" spans="2:2" ht="13" x14ac:dyDescent="0.15">
      <c r="B647" s="72"/>
    </row>
    <row r="648" spans="2:2" ht="13" x14ac:dyDescent="0.15">
      <c r="B648" s="72"/>
    </row>
    <row r="649" spans="2:2" ht="13" x14ac:dyDescent="0.15">
      <c r="B649" s="72"/>
    </row>
    <row r="650" spans="2:2" ht="13" x14ac:dyDescent="0.15">
      <c r="B650" s="72"/>
    </row>
    <row r="651" spans="2:2" ht="13" x14ac:dyDescent="0.15">
      <c r="B651" s="72"/>
    </row>
    <row r="652" spans="2:2" ht="13" x14ac:dyDescent="0.15">
      <c r="B652" s="72"/>
    </row>
    <row r="653" spans="2:2" ht="13" x14ac:dyDescent="0.15">
      <c r="B653" s="72"/>
    </row>
    <row r="654" spans="2:2" ht="13" x14ac:dyDescent="0.15">
      <c r="B654" s="72"/>
    </row>
    <row r="655" spans="2:2" ht="13" x14ac:dyDescent="0.15">
      <c r="B655" s="72"/>
    </row>
    <row r="656" spans="2:2" ht="13" x14ac:dyDescent="0.15">
      <c r="B656" s="72"/>
    </row>
    <row r="657" spans="2:2" ht="13" x14ac:dyDescent="0.15">
      <c r="B657" s="72"/>
    </row>
    <row r="658" spans="2:2" ht="13" x14ac:dyDescent="0.15">
      <c r="B658" s="72"/>
    </row>
    <row r="659" spans="2:2" ht="13" x14ac:dyDescent="0.15">
      <c r="B659" s="72"/>
    </row>
    <row r="660" spans="2:2" ht="13" x14ac:dyDescent="0.15">
      <c r="B660" s="72"/>
    </row>
    <row r="661" spans="2:2" ht="13" x14ac:dyDescent="0.15">
      <c r="B661" s="72"/>
    </row>
    <row r="662" spans="2:2" ht="13" x14ac:dyDescent="0.15">
      <c r="B662" s="72"/>
    </row>
    <row r="663" spans="2:2" ht="13" x14ac:dyDescent="0.15">
      <c r="B663" s="72"/>
    </row>
    <row r="664" spans="2:2" ht="13" x14ac:dyDescent="0.15">
      <c r="B664" s="72"/>
    </row>
    <row r="665" spans="2:2" ht="13" x14ac:dyDescent="0.15">
      <c r="B665" s="72"/>
    </row>
    <row r="666" spans="2:2" ht="13" x14ac:dyDescent="0.15">
      <c r="B666" s="72"/>
    </row>
    <row r="667" spans="2:2" ht="13" x14ac:dyDescent="0.15">
      <c r="B667" s="72"/>
    </row>
    <row r="668" spans="2:2" ht="13" x14ac:dyDescent="0.15">
      <c r="B668" s="72"/>
    </row>
    <row r="669" spans="2:2" ht="13" x14ac:dyDescent="0.15">
      <c r="B669" s="72"/>
    </row>
    <row r="670" spans="2:2" ht="13" x14ac:dyDescent="0.15">
      <c r="B670" s="72"/>
    </row>
    <row r="671" spans="2:2" ht="13" x14ac:dyDescent="0.15">
      <c r="B671" s="72"/>
    </row>
    <row r="672" spans="2:2" ht="13" x14ac:dyDescent="0.15">
      <c r="B672" s="72"/>
    </row>
    <row r="673" spans="2:2" ht="13" x14ac:dyDescent="0.15">
      <c r="B673" s="72"/>
    </row>
    <row r="674" spans="2:2" ht="13" x14ac:dyDescent="0.15">
      <c r="B674" s="72"/>
    </row>
    <row r="675" spans="2:2" ht="13" x14ac:dyDescent="0.15">
      <c r="B675" s="72"/>
    </row>
    <row r="676" spans="2:2" ht="13" x14ac:dyDescent="0.15">
      <c r="B676" s="72"/>
    </row>
    <row r="677" spans="2:2" ht="13" x14ac:dyDescent="0.15">
      <c r="B677" s="72"/>
    </row>
    <row r="678" spans="2:2" ht="13" x14ac:dyDescent="0.15">
      <c r="B678" s="72"/>
    </row>
    <row r="679" spans="2:2" ht="13" x14ac:dyDescent="0.15">
      <c r="B679" s="72"/>
    </row>
    <row r="680" spans="2:2" ht="13" x14ac:dyDescent="0.15">
      <c r="B680" s="72"/>
    </row>
    <row r="681" spans="2:2" ht="13" x14ac:dyDescent="0.15">
      <c r="B681" s="72"/>
    </row>
    <row r="682" spans="2:2" ht="13" x14ac:dyDescent="0.15">
      <c r="B682" s="72"/>
    </row>
    <row r="683" spans="2:2" ht="13" x14ac:dyDescent="0.15">
      <c r="B683" s="72"/>
    </row>
    <row r="684" spans="2:2" ht="13" x14ac:dyDescent="0.15">
      <c r="B684" s="72"/>
    </row>
    <row r="685" spans="2:2" ht="13" x14ac:dyDescent="0.15">
      <c r="B685" s="72"/>
    </row>
    <row r="686" spans="2:2" ht="13" x14ac:dyDescent="0.15">
      <c r="B686" s="72"/>
    </row>
    <row r="687" spans="2:2" ht="13" x14ac:dyDescent="0.15">
      <c r="B687" s="72"/>
    </row>
    <row r="688" spans="2:2" ht="13" x14ac:dyDescent="0.15">
      <c r="B688" s="72"/>
    </row>
    <row r="689" spans="2:2" ht="13" x14ac:dyDescent="0.15">
      <c r="B689" s="72"/>
    </row>
    <row r="690" spans="2:2" ht="13" x14ac:dyDescent="0.15">
      <c r="B690" s="72"/>
    </row>
    <row r="691" spans="2:2" ht="13" x14ac:dyDescent="0.15">
      <c r="B691" s="72"/>
    </row>
    <row r="692" spans="2:2" ht="13" x14ac:dyDescent="0.15">
      <c r="B692" s="72"/>
    </row>
    <row r="693" spans="2:2" ht="13" x14ac:dyDescent="0.15">
      <c r="B693" s="72"/>
    </row>
    <row r="694" spans="2:2" ht="13" x14ac:dyDescent="0.15">
      <c r="B694" s="72"/>
    </row>
    <row r="695" spans="2:2" ht="13" x14ac:dyDescent="0.15">
      <c r="B695" s="72"/>
    </row>
    <row r="696" spans="2:2" ht="13" x14ac:dyDescent="0.15">
      <c r="B696" s="72"/>
    </row>
    <row r="697" spans="2:2" ht="13" x14ac:dyDescent="0.15">
      <c r="B697" s="72"/>
    </row>
    <row r="698" spans="2:2" ht="13" x14ac:dyDescent="0.15">
      <c r="B698" s="72"/>
    </row>
    <row r="699" spans="2:2" ht="13" x14ac:dyDescent="0.15">
      <c r="B699" s="72"/>
    </row>
    <row r="700" spans="2:2" ht="13" x14ac:dyDescent="0.15">
      <c r="B700" s="72"/>
    </row>
    <row r="701" spans="2:2" ht="13" x14ac:dyDescent="0.15">
      <c r="B701" s="72"/>
    </row>
    <row r="702" spans="2:2" ht="13" x14ac:dyDescent="0.15">
      <c r="B702" s="72"/>
    </row>
    <row r="703" spans="2:2" ht="13" x14ac:dyDescent="0.15">
      <c r="B703" s="72"/>
    </row>
    <row r="704" spans="2:2" ht="13" x14ac:dyDescent="0.15">
      <c r="B704" s="72"/>
    </row>
    <row r="705" spans="2:2" ht="13" x14ac:dyDescent="0.15">
      <c r="B705" s="72"/>
    </row>
    <row r="706" spans="2:2" ht="13" x14ac:dyDescent="0.15">
      <c r="B706" s="72"/>
    </row>
    <row r="707" spans="2:2" ht="13" x14ac:dyDescent="0.15">
      <c r="B707" s="72"/>
    </row>
    <row r="708" spans="2:2" ht="13" x14ac:dyDescent="0.15">
      <c r="B708" s="72"/>
    </row>
    <row r="709" spans="2:2" ht="13" x14ac:dyDescent="0.15">
      <c r="B709" s="72"/>
    </row>
    <row r="710" spans="2:2" ht="13" x14ac:dyDescent="0.15">
      <c r="B710" s="72"/>
    </row>
    <row r="711" spans="2:2" ht="13" x14ac:dyDescent="0.15">
      <c r="B711" s="72"/>
    </row>
    <row r="712" spans="2:2" ht="13" x14ac:dyDescent="0.15">
      <c r="B712" s="72"/>
    </row>
    <row r="713" spans="2:2" ht="13" x14ac:dyDescent="0.15">
      <c r="B713" s="72"/>
    </row>
    <row r="714" spans="2:2" ht="13" x14ac:dyDescent="0.15">
      <c r="B714" s="72"/>
    </row>
    <row r="715" spans="2:2" ht="13" x14ac:dyDescent="0.15">
      <c r="B715" s="72"/>
    </row>
    <row r="716" spans="2:2" ht="13" x14ac:dyDescent="0.15">
      <c r="B716" s="72"/>
    </row>
    <row r="717" spans="2:2" ht="13" x14ac:dyDescent="0.15">
      <c r="B717" s="72"/>
    </row>
    <row r="718" spans="2:2" ht="13" x14ac:dyDescent="0.15">
      <c r="B718" s="72"/>
    </row>
    <row r="719" spans="2:2" ht="13" x14ac:dyDescent="0.15">
      <c r="B719" s="72"/>
    </row>
    <row r="720" spans="2:2" ht="13" x14ac:dyDescent="0.15">
      <c r="B720" s="72"/>
    </row>
    <row r="721" spans="2:2" ht="13" x14ac:dyDescent="0.15">
      <c r="B721" s="72"/>
    </row>
    <row r="722" spans="2:2" ht="13" x14ac:dyDescent="0.15">
      <c r="B722" s="72"/>
    </row>
    <row r="723" spans="2:2" ht="13" x14ac:dyDescent="0.15">
      <c r="B723" s="72"/>
    </row>
    <row r="724" spans="2:2" ht="13" x14ac:dyDescent="0.15">
      <c r="B724" s="72"/>
    </row>
    <row r="725" spans="2:2" ht="13" x14ac:dyDescent="0.15">
      <c r="B725" s="72"/>
    </row>
    <row r="726" spans="2:2" ht="13" x14ac:dyDescent="0.15">
      <c r="B726" s="72"/>
    </row>
    <row r="727" spans="2:2" ht="13" x14ac:dyDescent="0.15">
      <c r="B727" s="72"/>
    </row>
    <row r="728" spans="2:2" ht="13" x14ac:dyDescent="0.15">
      <c r="B728" s="72"/>
    </row>
    <row r="729" spans="2:2" ht="13" x14ac:dyDescent="0.15">
      <c r="B729" s="72"/>
    </row>
    <row r="730" spans="2:2" ht="13" x14ac:dyDescent="0.15">
      <c r="B730" s="72"/>
    </row>
    <row r="731" spans="2:2" ht="13" x14ac:dyDescent="0.15">
      <c r="B731" s="72"/>
    </row>
    <row r="732" spans="2:2" ht="13" x14ac:dyDescent="0.15">
      <c r="B732" s="72"/>
    </row>
    <row r="733" spans="2:2" ht="13" x14ac:dyDescent="0.15">
      <c r="B733" s="72"/>
    </row>
    <row r="734" spans="2:2" ht="13" x14ac:dyDescent="0.15">
      <c r="B734" s="72"/>
    </row>
    <row r="735" spans="2:2" ht="13" x14ac:dyDescent="0.15">
      <c r="B735" s="72"/>
    </row>
    <row r="736" spans="2:2" ht="13" x14ac:dyDescent="0.15">
      <c r="B736" s="72"/>
    </row>
    <row r="737" spans="2:2" ht="13" x14ac:dyDescent="0.15">
      <c r="B737" s="72"/>
    </row>
    <row r="738" spans="2:2" ht="13" x14ac:dyDescent="0.15">
      <c r="B738" s="72"/>
    </row>
    <row r="739" spans="2:2" ht="13" x14ac:dyDescent="0.15">
      <c r="B739" s="72"/>
    </row>
    <row r="740" spans="2:2" ht="13" x14ac:dyDescent="0.15">
      <c r="B740" s="72"/>
    </row>
    <row r="741" spans="2:2" ht="13" x14ac:dyDescent="0.15">
      <c r="B741" s="72"/>
    </row>
    <row r="742" spans="2:2" ht="13" x14ac:dyDescent="0.15">
      <c r="B742" s="72"/>
    </row>
    <row r="743" spans="2:2" ht="13" x14ac:dyDescent="0.15">
      <c r="B743" s="72"/>
    </row>
    <row r="744" spans="2:2" ht="13" x14ac:dyDescent="0.15">
      <c r="B744" s="72"/>
    </row>
    <row r="745" spans="2:2" ht="13" x14ac:dyDescent="0.15">
      <c r="B745" s="72"/>
    </row>
    <row r="746" spans="2:2" ht="13" x14ac:dyDescent="0.15">
      <c r="B746" s="72"/>
    </row>
    <row r="747" spans="2:2" ht="13" x14ac:dyDescent="0.15">
      <c r="B747" s="72"/>
    </row>
    <row r="748" spans="2:2" ht="13" x14ac:dyDescent="0.15">
      <c r="B748" s="72"/>
    </row>
    <row r="749" spans="2:2" ht="13" x14ac:dyDescent="0.15">
      <c r="B749" s="72"/>
    </row>
    <row r="750" spans="2:2" ht="13" x14ac:dyDescent="0.15">
      <c r="B750" s="72"/>
    </row>
    <row r="751" spans="2:2" ht="13" x14ac:dyDescent="0.15">
      <c r="B751" s="72"/>
    </row>
    <row r="752" spans="2:2" ht="13" x14ac:dyDescent="0.15">
      <c r="B752" s="72"/>
    </row>
    <row r="753" spans="2:2" ht="13" x14ac:dyDescent="0.15">
      <c r="B753" s="72"/>
    </row>
    <row r="754" spans="2:2" ht="13" x14ac:dyDescent="0.15">
      <c r="B754" s="72"/>
    </row>
    <row r="755" spans="2:2" ht="13" x14ac:dyDescent="0.15">
      <c r="B755" s="72"/>
    </row>
    <row r="756" spans="2:2" ht="13" x14ac:dyDescent="0.15">
      <c r="B756" s="72"/>
    </row>
    <row r="757" spans="2:2" ht="13" x14ac:dyDescent="0.15">
      <c r="B757" s="72"/>
    </row>
    <row r="758" spans="2:2" ht="13" x14ac:dyDescent="0.15">
      <c r="B758" s="72"/>
    </row>
    <row r="759" spans="2:2" ht="13" x14ac:dyDescent="0.15">
      <c r="B759" s="72"/>
    </row>
    <row r="760" spans="2:2" ht="13" x14ac:dyDescent="0.15">
      <c r="B760" s="72"/>
    </row>
    <row r="761" spans="2:2" ht="13" x14ac:dyDescent="0.15">
      <c r="B761" s="72"/>
    </row>
    <row r="762" spans="2:2" ht="13" x14ac:dyDescent="0.15">
      <c r="B762" s="72"/>
    </row>
    <row r="763" spans="2:2" ht="13" x14ac:dyDescent="0.15">
      <c r="B763" s="72"/>
    </row>
    <row r="764" spans="2:2" ht="13" x14ac:dyDescent="0.15">
      <c r="B764" s="72"/>
    </row>
    <row r="765" spans="2:2" ht="13" x14ac:dyDescent="0.15">
      <c r="B765" s="72"/>
    </row>
    <row r="766" spans="2:2" ht="13" x14ac:dyDescent="0.15">
      <c r="B766" s="72"/>
    </row>
    <row r="767" spans="2:2" ht="13" x14ac:dyDescent="0.15">
      <c r="B767" s="72"/>
    </row>
    <row r="768" spans="2:2" ht="13" x14ac:dyDescent="0.15">
      <c r="B768" s="72"/>
    </row>
    <row r="769" spans="2:2" ht="13" x14ac:dyDescent="0.15">
      <c r="B769" s="72"/>
    </row>
    <row r="770" spans="2:2" ht="13" x14ac:dyDescent="0.15">
      <c r="B770" s="72"/>
    </row>
    <row r="771" spans="2:2" ht="13" x14ac:dyDescent="0.15">
      <c r="B771" s="72"/>
    </row>
    <row r="772" spans="2:2" ht="13" x14ac:dyDescent="0.15">
      <c r="B772" s="72"/>
    </row>
    <row r="773" spans="2:2" ht="13" x14ac:dyDescent="0.15">
      <c r="B773" s="72"/>
    </row>
    <row r="774" spans="2:2" ht="13" x14ac:dyDescent="0.15">
      <c r="B774" s="72"/>
    </row>
    <row r="775" spans="2:2" ht="13" x14ac:dyDescent="0.15">
      <c r="B775" s="72"/>
    </row>
    <row r="776" spans="2:2" ht="13" x14ac:dyDescent="0.15">
      <c r="B776" s="72"/>
    </row>
    <row r="777" spans="2:2" ht="13" x14ac:dyDescent="0.15">
      <c r="B777" s="72"/>
    </row>
    <row r="778" spans="2:2" ht="13" x14ac:dyDescent="0.15">
      <c r="B778" s="72"/>
    </row>
    <row r="779" spans="2:2" ht="13" x14ac:dyDescent="0.15">
      <c r="B779" s="72"/>
    </row>
    <row r="780" spans="2:2" ht="13" x14ac:dyDescent="0.15">
      <c r="B780" s="72"/>
    </row>
    <row r="781" spans="2:2" ht="13" x14ac:dyDescent="0.15">
      <c r="B781" s="72"/>
    </row>
    <row r="782" spans="2:2" ht="13" x14ac:dyDescent="0.15">
      <c r="B782" s="72"/>
    </row>
    <row r="783" spans="2:2" ht="13" x14ac:dyDescent="0.15">
      <c r="B783" s="72"/>
    </row>
    <row r="784" spans="2:2" ht="13" x14ac:dyDescent="0.15">
      <c r="B784" s="72"/>
    </row>
    <row r="785" spans="2:2" ht="13" x14ac:dyDescent="0.15">
      <c r="B785" s="72"/>
    </row>
    <row r="786" spans="2:2" ht="13" x14ac:dyDescent="0.15">
      <c r="B786" s="72"/>
    </row>
    <row r="787" spans="2:2" ht="13" x14ac:dyDescent="0.15">
      <c r="B787" s="72"/>
    </row>
    <row r="788" spans="2:2" ht="13" x14ac:dyDescent="0.15">
      <c r="B788" s="72"/>
    </row>
    <row r="789" spans="2:2" ht="13" x14ac:dyDescent="0.15">
      <c r="B789" s="72"/>
    </row>
    <row r="790" spans="2:2" ht="13" x14ac:dyDescent="0.15">
      <c r="B790" s="72"/>
    </row>
    <row r="791" spans="2:2" ht="13" x14ac:dyDescent="0.15">
      <c r="B791" s="72"/>
    </row>
    <row r="792" spans="2:2" ht="13" x14ac:dyDescent="0.15">
      <c r="B792" s="72"/>
    </row>
    <row r="793" spans="2:2" ht="13" x14ac:dyDescent="0.15">
      <c r="B793" s="72"/>
    </row>
    <row r="794" spans="2:2" ht="13" x14ac:dyDescent="0.15">
      <c r="B794" s="72"/>
    </row>
    <row r="795" spans="2:2" ht="13" x14ac:dyDescent="0.15">
      <c r="B795" s="72"/>
    </row>
    <row r="796" spans="2:2" ht="13" x14ac:dyDescent="0.15">
      <c r="B796" s="72"/>
    </row>
    <row r="797" spans="2:2" ht="13" x14ac:dyDescent="0.15">
      <c r="B797" s="72"/>
    </row>
    <row r="798" spans="2:2" ht="13" x14ac:dyDescent="0.15">
      <c r="B798" s="72"/>
    </row>
    <row r="799" spans="2:2" ht="13" x14ac:dyDescent="0.15">
      <c r="B799" s="72"/>
    </row>
    <row r="800" spans="2:2" ht="13" x14ac:dyDescent="0.15">
      <c r="B800" s="72"/>
    </row>
    <row r="801" spans="2:2" ht="13" x14ac:dyDescent="0.15">
      <c r="B801" s="72"/>
    </row>
    <row r="802" spans="2:2" ht="13" x14ac:dyDescent="0.15">
      <c r="B802" s="72"/>
    </row>
    <row r="803" spans="2:2" ht="13" x14ac:dyDescent="0.15">
      <c r="B803" s="72"/>
    </row>
    <row r="804" spans="2:2" ht="13" x14ac:dyDescent="0.15">
      <c r="B804" s="72"/>
    </row>
    <row r="805" spans="2:2" ht="13" x14ac:dyDescent="0.15">
      <c r="B805" s="72"/>
    </row>
    <row r="806" spans="2:2" ht="13" x14ac:dyDescent="0.15">
      <c r="B806" s="72"/>
    </row>
    <row r="807" spans="2:2" ht="13" x14ac:dyDescent="0.15">
      <c r="B807" s="72"/>
    </row>
    <row r="808" spans="2:2" ht="13" x14ac:dyDescent="0.15">
      <c r="B808" s="72"/>
    </row>
    <row r="809" spans="2:2" ht="13" x14ac:dyDescent="0.15">
      <c r="B809" s="72"/>
    </row>
    <row r="810" spans="2:2" ht="13" x14ac:dyDescent="0.15">
      <c r="B810" s="72"/>
    </row>
    <row r="811" spans="2:2" ht="13" x14ac:dyDescent="0.15">
      <c r="B811" s="72"/>
    </row>
    <row r="812" spans="2:2" ht="13" x14ac:dyDescent="0.15">
      <c r="B812" s="72"/>
    </row>
    <row r="813" spans="2:2" ht="13" x14ac:dyDescent="0.15">
      <c r="B813" s="72"/>
    </row>
    <row r="814" spans="2:2" ht="13" x14ac:dyDescent="0.15">
      <c r="B814" s="72"/>
    </row>
    <row r="815" spans="2:2" ht="13" x14ac:dyDescent="0.15">
      <c r="B815" s="72"/>
    </row>
    <row r="816" spans="2:2" ht="13" x14ac:dyDescent="0.15">
      <c r="B816" s="72"/>
    </row>
    <row r="817" spans="2:2" ht="13" x14ac:dyDescent="0.15">
      <c r="B817" s="72"/>
    </row>
    <row r="818" spans="2:2" ht="13" x14ac:dyDescent="0.15">
      <c r="B818" s="72"/>
    </row>
    <row r="819" spans="2:2" ht="13" x14ac:dyDescent="0.15">
      <c r="B819" s="72"/>
    </row>
    <row r="820" spans="2:2" ht="13" x14ac:dyDescent="0.15">
      <c r="B820" s="72"/>
    </row>
    <row r="821" spans="2:2" ht="13" x14ac:dyDescent="0.15">
      <c r="B821" s="72"/>
    </row>
    <row r="822" spans="2:2" ht="13" x14ac:dyDescent="0.15">
      <c r="B822" s="72"/>
    </row>
    <row r="823" spans="2:2" ht="13" x14ac:dyDescent="0.15">
      <c r="B823" s="72"/>
    </row>
    <row r="824" spans="2:2" ht="13" x14ac:dyDescent="0.15">
      <c r="B824" s="72"/>
    </row>
    <row r="825" spans="2:2" ht="13" x14ac:dyDescent="0.15">
      <c r="B825" s="72"/>
    </row>
    <row r="826" spans="2:2" ht="13" x14ac:dyDescent="0.15">
      <c r="B826" s="72"/>
    </row>
    <row r="827" spans="2:2" ht="13" x14ac:dyDescent="0.15">
      <c r="B827" s="72"/>
    </row>
    <row r="828" spans="2:2" ht="13" x14ac:dyDescent="0.15">
      <c r="B828" s="72"/>
    </row>
    <row r="829" spans="2:2" ht="13" x14ac:dyDescent="0.15">
      <c r="B829" s="72"/>
    </row>
    <row r="830" spans="2:2" ht="13" x14ac:dyDescent="0.15">
      <c r="B830" s="72"/>
    </row>
    <row r="831" spans="2:2" ht="13" x14ac:dyDescent="0.15">
      <c r="B831" s="72"/>
    </row>
    <row r="832" spans="2:2" ht="13" x14ac:dyDescent="0.15">
      <c r="B832" s="72"/>
    </row>
    <row r="833" spans="2:2" ht="13" x14ac:dyDescent="0.15">
      <c r="B833" s="72"/>
    </row>
    <row r="834" spans="2:2" ht="13" x14ac:dyDescent="0.15">
      <c r="B834" s="72"/>
    </row>
    <row r="835" spans="2:2" ht="13" x14ac:dyDescent="0.15">
      <c r="B835" s="72"/>
    </row>
    <row r="836" spans="2:2" ht="13" x14ac:dyDescent="0.15">
      <c r="B836" s="72"/>
    </row>
    <row r="837" spans="2:2" ht="13" x14ac:dyDescent="0.15">
      <c r="B837" s="72"/>
    </row>
    <row r="838" spans="2:2" ht="13" x14ac:dyDescent="0.15">
      <c r="B838" s="72"/>
    </row>
    <row r="839" spans="2:2" ht="13" x14ac:dyDescent="0.15">
      <c r="B839" s="72"/>
    </row>
    <row r="840" spans="2:2" ht="13" x14ac:dyDescent="0.15">
      <c r="B840" s="72"/>
    </row>
    <row r="841" spans="2:2" ht="13" x14ac:dyDescent="0.15">
      <c r="B841" s="72"/>
    </row>
    <row r="842" spans="2:2" ht="13" x14ac:dyDescent="0.15">
      <c r="B842" s="72"/>
    </row>
    <row r="843" spans="2:2" ht="13" x14ac:dyDescent="0.15">
      <c r="B843" s="72"/>
    </row>
    <row r="844" spans="2:2" ht="13" x14ac:dyDescent="0.15">
      <c r="B844" s="72"/>
    </row>
    <row r="845" spans="2:2" ht="13" x14ac:dyDescent="0.15">
      <c r="B845" s="72"/>
    </row>
    <row r="846" spans="2:2" ht="13" x14ac:dyDescent="0.15">
      <c r="B846" s="72"/>
    </row>
    <row r="847" spans="2:2" ht="13" x14ac:dyDescent="0.15">
      <c r="B847" s="72"/>
    </row>
    <row r="848" spans="2:2" ht="13" x14ac:dyDescent="0.15">
      <c r="B848" s="72"/>
    </row>
    <row r="849" spans="2:2" ht="13" x14ac:dyDescent="0.15">
      <c r="B849" s="72"/>
    </row>
    <row r="850" spans="2:2" ht="13" x14ac:dyDescent="0.15">
      <c r="B850" s="72"/>
    </row>
    <row r="851" spans="2:2" ht="13" x14ac:dyDescent="0.15">
      <c r="B851" s="72"/>
    </row>
    <row r="852" spans="2:2" ht="13" x14ac:dyDescent="0.15">
      <c r="B852" s="72"/>
    </row>
    <row r="853" spans="2:2" ht="13" x14ac:dyDescent="0.15">
      <c r="B853" s="72"/>
    </row>
    <row r="854" spans="2:2" ht="13" x14ac:dyDescent="0.15">
      <c r="B854" s="72"/>
    </row>
    <row r="855" spans="2:2" ht="13" x14ac:dyDescent="0.15">
      <c r="B855" s="72"/>
    </row>
    <row r="856" spans="2:2" ht="13" x14ac:dyDescent="0.15">
      <c r="B856" s="72"/>
    </row>
    <row r="857" spans="2:2" ht="13" x14ac:dyDescent="0.15">
      <c r="B857" s="72"/>
    </row>
    <row r="858" spans="2:2" ht="13" x14ac:dyDescent="0.15">
      <c r="B858" s="72"/>
    </row>
    <row r="859" spans="2:2" ht="13" x14ac:dyDescent="0.15">
      <c r="B859" s="72"/>
    </row>
    <row r="860" spans="2:2" ht="13" x14ac:dyDescent="0.15">
      <c r="B860" s="72"/>
    </row>
    <row r="861" spans="2:2" ht="13" x14ac:dyDescent="0.15">
      <c r="B861" s="72"/>
    </row>
    <row r="862" spans="2:2" ht="13" x14ac:dyDescent="0.15">
      <c r="B862" s="72"/>
    </row>
    <row r="863" spans="2:2" ht="13" x14ac:dyDescent="0.15">
      <c r="B863" s="72"/>
    </row>
    <row r="864" spans="2:2" ht="13" x14ac:dyDescent="0.15">
      <c r="B864" s="72"/>
    </row>
    <row r="865" spans="2:2" ht="13" x14ac:dyDescent="0.15">
      <c r="B865" s="72"/>
    </row>
    <row r="866" spans="2:2" ht="13" x14ac:dyDescent="0.15">
      <c r="B866" s="72"/>
    </row>
    <row r="867" spans="2:2" ht="13" x14ac:dyDescent="0.15">
      <c r="B867" s="72"/>
    </row>
    <row r="868" spans="2:2" ht="13" x14ac:dyDescent="0.15">
      <c r="B868" s="72"/>
    </row>
    <row r="869" spans="2:2" ht="13" x14ac:dyDescent="0.15">
      <c r="B869" s="72"/>
    </row>
    <row r="870" spans="2:2" ht="13" x14ac:dyDescent="0.15">
      <c r="B870" s="72"/>
    </row>
    <row r="871" spans="2:2" ht="13" x14ac:dyDescent="0.15">
      <c r="B871" s="72"/>
    </row>
    <row r="872" spans="2:2" ht="13" x14ac:dyDescent="0.15">
      <c r="B872" s="72"/>
    </row>
    <row r="873" spans="2:2" ht="13" x14ac:dyDescent="0.15">
      <c r="B873" s="72"/>
    </row>
    <row r="874" spans="2:2" ht="13" x14ac:dyDescent="0.15">
      <c r="B874" s="72"/>
    </row>
    <row r="875" spans="2:2" ht="13" x14ac:dyDescent="0.15">
      <c r="B875" s="72"/>
    </row>
    <row r="876" spans="2:2" ht="13" x14ac:dyDescent="0.15">
      <c r="B876" s="72"/>
    </row>
    <row r="877" spans="2:2" ht="13" x14ac:dyDescent="0.15">
      <c r="B877" s="72"/>
    </row>
    <row r="878" spans="2:2" ht="13" x14ac:dyDescent="0.15">
      <c r="B878" s="72"/>
    </row>
    <row r="879" spans="2:2" ht="13" x14ac:dyDescent="0.15">
      <c r="B879" s="72"/>
    </row>
    <row r="880" spans="2:2" ht="13" x14ac:dyDescent="0.15">
      <c r="B880" s="72"/>
    </row>
    <row r="881" spans="2:2" ht="13" x14ac:dyDescent="0.15">
      <c r="B881" s="72"/>
    </row>
    <row r="882" spans="2:2" ht="13" x14ac:dyDescent="0.15">
      <c r="B882" s="72"/>
    </row>
    <row r="883" spans="2:2" ht="13" x14ac:dyDescent="0.15">
      <c r="B883" s="72"/>
    </row>
    <row r="884" spans="2:2" ht="13" x14ac:dyDescent="0.15">
      <c r="B884" s="72"/>
    </row>
    <row r="885" spans="2:2" ht="13" x14ac:dyDescent="0.15">
      <c r="B885" s="72"/>
    </row>
    <row r="886" spans="2:2" ht="13" x14ac:dyDescent="0.15">
      <c r="B886" s="72"/>
    </row>
    <row r="887" spans="2:2" ht="13" x14ac:dyDescent="0.15">
      <c r="B887" s="72"/>
    </row>
    <row r="888" spans="2:2" ht="13" x14ac:dyDescent="0.15">
      <c r="B888" s="72"/>
    </row>
    <row r="889" spans="2:2" ht="13" x14ac:dyDescent="0.15">
      <c r="B889" s="72"/>
    </row>
    <row r="890" spans="2:2" ht="13" x14ac:dyDescent="0.15">
      <c r="B890" s="72"/>
    </row>
    <row r="891" spans="2:2" ht="13" x14ac:dyDescent="0.15">
      <c r="B891" s="72"/>
    </row>
    <row r="892" spans="2:2" ht="13" x14ac:dyDescent="0.15">
      <c r="B892" s="72"/>
    </row>
    <row r="893" spans="2:2" ht="13" x14ac:dyDescent="0.15">
      <c r="B893" s="72"/>
    </row>
    <row r="894" spans="2:2" ht="13" x14ac:dyDescent="0.15">
      <c r="B894" s="72"/>
    </row>
    <row r="895" spans="2:2" ht="13" x14ac:dyDescent="0.15">
      <c r="B895" s="72"/>
    </row>
    <row r="896" spans="2:2" ht="13" x14ac:dyDescent="0.15">
      <c r="B896" s="72"/>
    </row>
    <row r="897" spans="2:2" ht="13" x14ac:dyDescent="0.15">
      <c r="B897" s="72"/>
    </row>
    <row r="898" spans="2:2" ht="13" x14ac:dyDescent="0.15">
      <c r="B898" s="72"/>
    </row>
    <row r="899" spans="2:2" ht="13" x14ac:dyDescent="0.15">
      <c r="B899" s="72"/>
    </row>
    <row r="900" spans="2:2" ht="13" x14ac:dyDescent="0.15">
      <c r="B900" s="72"/>
    </row>
    <row r="901" spans="2:2" ht="13" x14ac:dyDescent="0.15">
      <c r="B901" s="72"/>
    </row>
    <row r="902" spans="2:2" ht="13" x14ac:dyDescent="0.15">
      <c r="B902" s="72"/>
    </row>
    <row r="903" spans="2:2" ht="13" x14ac:dyDescent="0.15">
      <c r="B903" s="72"/>
    </row>
    <row r="904" spans="2:2" ht="13" x14ac:dyDescent="0.15">
      <c r="B904" s="72"/>
    </row>
    <row r="905" spans="2:2" ht="13" x14ac:dyDescent="0.15">
      <c r="B905" s="72"/>
    </row>
    <row r="906" spans="2:2" ht="13" x14ac:dyDescent="0.15">
      <c r="B906" s="72"/>
    </row>
    <row r="907" spans="2:2" ht="13" x14ac:dyDescent="0.15">
      <c r="B907" s="72"/>
    </row>
    <row r="908" spans="2:2" ht="13" x14ac:dyDescent="0.15">
      <c r="B908" s="72"/>
    </row>
    <row r="909" spans="2:2" ht="13" x14ac:dyDescent="0.15">
      <c r="B909" s="72"/>
    </row>
    <row r="910" spans="2:2" ht="13" x14ac:dyDescent="0.15">
      <c r="B910" s="72"/>
    </row>
    <row r="911" spans="2:2" ht="13" x14ac:dyDescent="0.15">
      <c r="B911" s="72"/>
    </row>
    <row r="912" spans="2:2" ht="13" x14ac:dyDescent="0.15">
      <c r="B912" s="72"/>
    </row>
    <row r="913" spans="2:2" ht="13" x14ac:dyDescent="0.15">
      <c r="B913" s="72"/>
    </row>
    <row r="914" spans="2:2" ht="13" x14ac:dyDescent="0.15">
      <c r="B914" s="72"/>
    </row>
    <row r="915" spans="2:2" ht="13" x14ac:dyDescent="0.15">
      <c r="B915" s="72"/>
    </row>
    <row r="916" spans="2:2" ht="13" x14ac:dyDescent="0.15">
      <c r="B916" s="72"/>
    </row>
    <row r="917" spans="2:2" ht="13" x14ac:dyDescent="0.15">
      <c r="B917" s="72"/>
    </row>
    <row r="918" spans="2:2" ht="13" x14ac:dyDescent="0.15">
      <c r="B918" s="72"/>
    </row>
    <row r="919" spans="2:2" ht="13" x14ac:dyDescent="0.15">
      <c r="B919" s="72"/>
    </row>
    <row r="920" spans="2:2" ht="13" x14ac:dyDescent="0.15">
      <c r="B920" s="72"/>
    </row>
    <row r="921" spans="2:2" ht="13" x14ac:dyDescent="0.15">
      <c r="B921" s="72"/>
    </row>
    <row r="922" spans="2:2" ht="13" x14ac:dyDescent="0.15">
      <c r="B922" s="72"/>
    </row>
    <row r="923" spans="2:2" ht="13" x14ac:dyDescent="0.15">
      <c r="B923" s="72"/>
    </row>
    <row r="924" spans="2:2" ht="13" x14ac:dyDescent="0.15">
      <c r="B924" s="72"/>
    </row>
    <row r="925" spans="2:2" ht="13" x14ac:dyDescent="0.15">
      <c r="B925" s="72"/>
    </row>
    <row r="926" spans="2:2" ht="13" x14ac:dyDescent="0.15">
      <c r="B926" s="72"/>
    </row>
    <row r="927" spans="2:2" ht="13" x14ac:dyDescent="0.15">
      <c r="B927" s="72"/>
    </row>
    <row r="928" spans="2:2" ht="13" x14ac:dyDescent="0.15">
      <c r="B928" s="72"/>
    </row>
    <row r="929" spans="2:2" ht="13" x14ac:dyDescent="0.15">
      <c r="B929" s="72"/>
    </row>
    <row r="930" spans="2:2" ht="13" x14ac:dyDescent="0.15">
      <c r="B930" s="72"/>
    </row>
    <row r="931" spans="2:2" ht="13" x14ac:dyDescent="0.15">
      <c r="B931" s="72"/>
    </row>
    <row r="932" spans="2:2" ht="13" x14ac:dyDescent="0.15">
      <c r="B932" s="72"/>
    </row>
    <row r="933" spans="2:2" ht="13" x14ac:dyDescent="0.15">
      <c r="B933" s="72"/>
    </row>
    <row r="934" spans="2:2" ht="13" x14ac:dyDescent="0.15">
      <c r="B934" s="72"/>
    </row>
    <row r="935" spans="2:2" ht="13" x14ac:dyDescent="0.15">
      <c r="B935" s="72"/>
    </row>
    <row r="936" spans="2:2" ht="13" x14ac:dyDescent="0.15">
      <c r="B936" s="72"/>
    </row>
    <row r="937" spans="2:2" ht="13" x14ac:dyDescent="0.15">
      <c r="B937" s="72"/>
    </row>
    <row r="938" spans="2:2" ht="13" x14ac:dyDescent="0.15">
      <c r="B938" s="72"/>
    </row>
    <row r="939" spans="2:2" ht="13" x14ac:dyDescent="0.15">
      <c r="B939" s="72"/>
    </row>
    <row r="940" spans="2:2" ht="13" x14ac:dyDescent="0.15">
      <c r="B940" s="72"/>
    </row>
    <row r="941" spans="2:2" ht="13" x14ac:dyDescent="0.15">
      <c r="B941" s="72"/>
    </row>
    <row r="942" spans="2:2" ht="13" x14ac:dyDescent="0.15">
      <c r="B942" s="72"/>
    </row>
    <row r="943" spans="2:2" ht="13" x14ac:dyDescent="0.15">
      <c r="B943" s="72"/>
    </row>
    <row r="944" spans="2:2" ht="13" x14ac:dyDescent="0.15">
      <c r="B944" s="72"/>
    </row>
    <row r="945" spans="2:2" ht="13" x14ac:dyDescent="0.15">
      <c r="B945" s="72"/>
    </row>
    <row r="946" spans="2:2" ht="13" x14ac:dyDescent="0.15">
      <c r="B946" s="72"/>
    </row>
    <row r="947" spans="2:2" ht="13" x14ac:dyDescent="0.15">
      <c r="B947" s="72"/>
    </row>
    <row r="948" spans="2:2" ht="13" x14ac:dyDescent="0.15">
      <c r="B948" s="72"/>
    </row>
    <row r="949" spans="2:2" ht="13" x14ac:dyDescent="0.15">
      <c r="B949" s="72"/>
    </row>
    <row r="950" spans="2:2" ht="13" x14ac:dyDescent="0.15">
      <c r="B950" s="72"/>
    </row>
    <row r="951" spans="2:2" ht="13" x14ac:dyDescent="0.15">
      <c r="B951" s="72"/>
    </row>
    <row r="952" spans="2:2" ht="13" x14ac:dyDescent="0.15">
      <c r="B952" s="72"/>
    </row>
    <row r="953" spans="2:2" ht="13" x14ac:dyDescent="0.15">
      <c r="B953" s="72"/>
    </row>
    <row r="954" spans="2:2" ht="13" x14ac:dyDescent="0.15">
      <c r="B954" s="72"/>
    </row>
    <row r="955" spans="2:2" ht="13" x14ac:dyDescent="0.15">
      <c r="B955" s="72"/>
    </row>
    <row r="956" spans="2:2" ht="13" x14ac:dyDescent="0.15">
      <c r="B956" s="72"/>
    </row>
    <row r="957" spans="2:2" ht="13" x14ac:dyDescent="0.15">
      <c r="B957" s="72"/>
    </row>
    <row r="958" spans="2:2" ht="13" x14ac:dyDescent="0.15">
      <c r="B958" s="72"/>
    </row>
    <row r="959" spans="2:2" ht="13" x14ac:dyDescent="0.15">
      <c r="B959" s="72"/>
    </row>
    <row r="960" spans="2:2" ht="13" x14ac:dyDescent="0.15">
      <c r="B960" s="72"/>
    </row>
    <row r="961" spans="2:2" ht="13" x14ac:dyDescent="0.15">
      <c r="B961" s="72"/>
    </row>
    <row r="962" spans="2:2" ht="13" x14ac:dyDescent="0.15">
      <c r="B962" s="72"/>
    </row>
    <row r="963" spans="2:2" ht="13" x14ac:dyDescent="0.15">
      <c r="B963" s="72"/>
    </row>
    <row r="964" spans="2:2" ht="13" x14ac:dyDescent="0.15">
      <c r="B964" s="72"/>
    </row>
    <row r="965" spans="2:2" ht="13" x14ac:dyDescent="0.15">
      <c r="B965" s="72"/>
    </row>
    <row r="966" spans="2:2" ht="13" x14ac:dyDescent="0.15">
      <c r="B966" s="72"/>
    </row>
    <row r="967" spans="2:2" ht="13" x14ac:dyDescent="0.15">
      <c r="B967" s="72"/>
    </row>
    <row r="968" spans="2:2" ht="13" x14ac:dyDescent="0.15">
      <c r="B968" s="72"/>
    </row>
    <row r="969" spans="2:2" ht="13" x14ac:dyDescent="0.15">
      <c r="B969" s="72"/>
    </row>
    <row r="970" spans="2:2" ht="13" x14ac:dyDescent="0.15">
      <c r="B970" s="72"/>
    </row>
    <row r="971" spans="2:2" ht="13" x14ac:dyDescent="0.15">
      <c r="B971" s="72"/>
    </row>
    <row r="972" spans="2:2" ht="13" x14ac:dyDescent="0.15">
      <c r="B972" s="72"/>
    </row>
    <row r="973" spans="2:2" ht="13" x14ac:dyDescent="0.15">
      <c r="B973" s="72"/>
    </row>
    <row r="974" spans="2:2" ht="13" x14ac:dyDescent="0.15">
      <c r="B974" s="72"/>
    </row>
    <row r="975" spans="2:2" ht="13" x14ac:dyDescent="0.15">
      <c r="B975" s="72"/>
    </row>
    <row r="976" spans="2:2" ht="13" x14ac:dyDescent="0.15">
      <c r="B976" s="72"/>
    </row>
    <row r="977" spans="2:2" ht="13" x14ac:dyDescent="0.15">
      <c r="B977" s="72"/>
    </row>
    <row r="978" spans="2:2" ht="13" x14ac:dyDescent="0.15">
      <c r="B978" s="72"/>
    </row>
    <row r="979" spans="2:2" ht="13" x14ac:dyDescent="0.15">
      <c r="B979" s="72"/>
    </row>
    <row r="980" spans="2:2" ht="13" x14ac:dyDescent="0.15">
      <c r="B980" s="72"/>
    </row>
    <row r="981" spans="2:2" ht="13" x14ac:dyDescent="0.15">
      <c r="B981" s="72"/>
    </row>
    <row r="982" spans="2:2" ht="13" x14ac:dyDescent="0.15">
      <c r="B982" s="72"/>
    </row>
    <row r="983" spans="2:2" ht="13" x14ac:dyDescent="0.15">
      <c r="B983" s="72"/>
    </row>
    <row r="984" spans="2:2" ht="13" x14ac:dyDescent="0.15">
      <c r="B984" s="72"/>
    </row>
    <row r="985" spans="2:2" ht="13" x14ac:dyDescent="0.15">
      <c r="B985" s="72"/>
    </row>
    <row r="986" spans="2:2" ht="13" x14ac:dyDescent="0.15">
      <c r="B986" s="72"/>
    </row>
    <row r="987" spans="2:2" ht="13" x14ac:dyDescent="0.15">
      <c r="B987" s="72"/>
    </row>
    <row r="988" spans="2:2" ht="13" x14ac:dyDescent="0.15">
      <c r="B988" s="72"/>
    </row>
    <row r="989" spans="2:2" ht="13" x14ac:dyDescent="0.15">
      <c r="B989" s="72"/>
    </row>
    <row r="990" spans="2:2" ht="13" x14ac:dyDescent="0.15">
      <c r="B990" s="72"/>
    </row>
    <row r="991" spans="2:2" ht="13" x14ac:dyDescent="0.15">
      <c r="B991" s="72"/>
    </row>
    <row r="992" spans="2:2" ht="13" x14ac:dyDescent="0.15">
      <c r="B992" s="72"/>
    </row>
    <row r="993" spans="2:2" ht="13" x14ac:dyDescent="0.15">
      <c r="B993" s="72"/>
    </row>
    <row r="994" spans="2:2" ht="13" x14ac:dyDescent="0.15">
      <c r="B994" s="72"/>
    </row>
    <row r="995" spans="2:2" ht="13" x14ac:dyDescent="0.15">
      <c r="B995" s="72"/>
    </row>
    <row r="996" spans="2:2" ht="13" x14ac:dyDescent="0.15">
      <c r="B996" s="72"/>
    </row>
    <row r="997" spans="2:2" ht="13" x14ac:dyDescent="0.15">
      <c r="B997" s="72"/>
    </row>
    <row r="998" spans="2:2" ht="13" x14ac:dyDescent="0.15">
      <c r="B998" s="72"/>
    </row>
  </sheetData>
  <sheetProtection algorithmName="SHA-512" hashValue="tyhWe94E7tCJpOsQ4ODUb8vuD4+7lWHe2z2nw106mORhGrf+28AxDIVYweF4NpzNzW51D+aUVbnRBUAl2FZsww==" saltValue="b5N84RIcs/03aHEe/NHkBg==" spinCount="100000" sheet="1" objects="1" scenarios="1"/>
  <protectedRanges>
    <protectedRange algorithmName="SHA-512" hashValue="YvaQJ+BJXN6ApRub2fhoO0LGFno0IVb4RCxVryeZtNVOANNPkcs+85GTBTiKRzRIReapfcdHfZy0AI8yxelMLQ==" saltValue="wUUXpa8fbidN0GgIcSLknA==" spinCount="100000" sqref="B2:K2 B12:F12 B3:F3 H3:K3 B4:E4 G4:K4 B5:G11 H5:K25 F13:G13 F15:G25 B13:E25" name="Admin"/>
    <protectedRange algorithmName="SHA-512" hashValue="YvaQJ+BJXN6ApRub2fhoO0LGFno0IVb4RCxVryeZtNVOANNPkcs+85GTBTiKRzRIReapfcdHfZy0AI8yxelMLQ==" saltValue="wUUXpa8fbidN0GgIcSLknA==" spinCount="100000" sqref="G12" name="Admin_3"/>
    <protectedRange algorithmName="SHA-512" hashValue="YvaQJ+BJXN6ApRub2fhoO0LGFno0IVb4RCxVryeZtNVOANNPkcs+85GTBTiKRzRIReapfcdHfZy0AI8yxelMLQ==" saltValue="wUUXpa8fbidN0GgIcSLknA==" spinCount="100000" sqref="G3" name="Admin_2"/>
    <protectedRange algorithmName="SHA-512" hashValue="YvaQJ+BJXN6ApRub2fhoO0LGFno0IVb4RCxVryeZtNVOANNPkcs+85GTBTiKRzRIReapfcdHfZy0AI8yxelMLQ==" saltValue="wUUXpa8fbidN0GgIcSLknA==" spinCount="100000" sqref="F4" name="Admin_1"/>
  </protectedRanges>
  <mergeCells count="3">
    <mergeCell ref="N2:T2"/>
    <mergeCell ref="N3:O3"/>
    <mergeCell ref="P3:T3"/>
  </mergeCell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5F63-A363-4D10-B097-16CC4277D396}">
  <sheetPr filterMode="1">
    <outlinePr summaryBelow="0" summaryRight="0"/>
  </sheetPr>
  <dimension ref="A1:O283"/>
  <sheetViews>
    <sheetView showGridLines="0" workbookViewId="0">
      <selection activeCell="K3" sqref="K3"/>
    </sheetView>
  </sheetViews>
  <sheetFormatPr baseColWidth="10" defaultColWidth="12.5" defaultRowHeight="15.75" customHeight="1" x14ac:dyDescent="0.15"/>
  <cols>
    <col min="1" max="1" width="28.6640625" customWidth="1"/>
    <col min="2" max="2" width="17.33203125" style="71" customWidth="1"/>
    <col min="3" max="3" width="22.33203125" style="71" customWidth="1"/>
    <col min="4" max="4" width="11.5" customWidth="1"/>
    <col min="5" max="5" width="9" customWidth="1"/>
    <col min="6" max="6" width="8.83203125" hidden="1" customWidth="1"/>
    <col min="7" max="7" width="10" customWidth="1"/>
    <col min="8" max="8" width="12.5" hidden="1" customWidth="1"/>
    <col min="9" max="9" width="5.83203125" customWidth="1"/>
    <col min="10" max="10" width="17.83203125" customWidth="1"/>
    <col min="11" max="11" width="30.6640625" customWidth="1"/>
    <col min="12" max="12" width="4.33203125" customWidth="1"/>
    <col min="13" max="13" width="14" bestFit="1" customWidth="1"/>
  </cols>
  <sheetData>
    <row r="1" spans="1:15" ht="19.5" customHeight="1" x14ac:dyDescent="0.15">
      <c r="A1" s="135" t="s">
        <v>190</v>
      </c>
      <c r="B1" s="135"/>
      <c r="C1" s="135"/>
      <c r="D1" s="135"/>
      <c r="E1" s="135"/>
      <c r="F1" s="135"/>
      <c r="G1" s="135"/>
      <c r="H1" s="135"/>
      <c r="I1" s="135"/>
      <c r="J1" s="135"/>
      <c r="K1" s="135"/>
      <c r="M1" s="117" t="s">
        <v>191</v>
      </c>
      <c r="O1" s="111"/>
    </row>
    <row r="2" spans="1:15" ht="18" customHeight="1" x14ac:dyDescent="0.15">
      <c r="A2" s="136" t="str">
        <f>CONCATENATE('Buyer Contact Info'!Q5,'Buyer Contact Info'!R5,'Buyer Contact Info'!S5,'Buyer Contact Info'!T5)</f>
        <v>Place your orders on the right in UNIT by Friday at 17:00</v>
      </c>
      <c r="B2" s="136"/>
      <c r="C2" s="136"/>
      <c r="D2" s="136"/>
      <c r="E2" s="136"/>
      <c r="F2" s="136"/>
      <c r="G2" s="136"/>
      <c r="H2" s="136"/>
      <c r="I2" s="136"/>
      <c r="J2" s="136"/>
      <c r="K2" s="136"/>
      <c r="M2" s="118" t="str">
        <f>HYPERLINK("mailto:"&amp;O2&amp;"?cc="&amp;O3, "email us here" )</f>
        <v>email us here</v>
      </c>
      <c r="O2" s="112" t="s">
        <v>192</v>
      </c>
    </row>
    <row r="3" spans="1:15" ht="24" customHeight="1" x14ac:dyDescent="0.15">
      <c r="A3" s="102"/>
      <c r="B3" s="102"/>
      <c r="C3" s="102"/>
      <c r="D3" s="102"/>
      <c r="E3" s="102"/>
      <c r="F3" s="102"/>
      <c r="G3" s="102"/>
      <c r="H3" s="102"/>
      <c r="J3" s="119" t="str">
        <f>'TEMPLATE Order Page ADMIN USE'!J3</f>
        <v>Total Due to all Growers: (auto-calc)</v>
      </c>
      <c r="K3" s="105">
        <f>SUMPRODUCT(J6:J283,'GROWERS'' PAGE'!E4:E281)</f>
        <v>36.5</v>
      </c>
      <c r="O3" s="112" t="s">
        <v>193</v>
      </c>
    </row>
    <row r="4" spans="1:15" ht="10.5" customHeight="1" x14ac:dyDescent="0.15">
      <c r="A4" s="110" t="str" cm="1">
        <f t="array" ref="A4:G283">IF('GROWERS'' PAGE'!A2:G281="","",'GROWERS'' PAGE'!A2:G281)</f>
        <v>Weekly Offering - Growers/Producers place produce here by Wednesday midday</v>
      </c>
      <c r="B4" s="69" t="str">
        <v/>
      </c>
      <c r="C4" s="69" t="str">
        <v/>
      </c>
      <c r="D4" s="54" t="str">
        <v/>
      </c>
      <c r="E4" s="54" t="str">
        <v/>
      </c>
      <c r="F4" s="54" t="str">
        <v/>
      </c>
      <c r="G4" s="54" t="str">
        <v/>
      </c>
      <c r="H4" s="60"/>
      <c r="K4" s="60"/>
    </row>
    <row r="5" spans="1:15" ht="36.75" customHeight="1" x14ac:dyDescent="0.15">
      <c r="A5" s="4" t="str">
        <v>Growers</v>
      </c>
      <c r="B5" s="70" t="str">
        <v>Produce Name</v>
      </c>
      <c r="C5" s="70" t="str">
        <v>Additional Info</v>
      </c>
      <c r="D5" s="6" t="str">
        <v>UNIT</v>
      </c>
      <c r="E5" s="109" t="str">
        <v>Price/   UNIT (£)</v>
      </c>
      <c r="F5" s="107" t="str">
        <v>Initial Stock Available in UNIT</v>
      </c>
      <c r="G5" s="108" t="str">
        <v xml:space="preserve">Remaining Stock in UNIT </v>
      </c>
      <c r="H5" s="89" t="s">
        <v>194</v>
      </c>
      <c r="I5" s="106"/>
      <c r="J5" s="103" t="str">
        <f>'TEMPLATE Order Page ADMIN USE'!J5</f>
        <v>ENTER Order Quantity in UNIT:</v>
      </c>
    </row>
    <row r="6" spans="1:15" ht="14.25" customHeight="1" x14ac:dyDescent="0.2">
      <c r="A6" s="8" t="str">
        <v>Blacklands</v>
      </c>
      <c r="B6" s="62" t="str">
        <v>Rainbow Chard</v>
      </c>
      <c r="C6" s="62" t="str">
        <v>Long stem</v>
      </c>
      <c r="D6" s="62" t="str">
        <v>kg</v>
      </c>
      <c r="E6" s="65">
        <v>4.5</v>
      </c>
      <c r="F6" s="9">
        <v>20</v>
      </c>
      <c r="G6" s="52">
        <v>4</v>
      </c>
      <c r="H6" s="90" t="str" cm="1">
        <f t="array" ref="H6:H283">'TEMPLATE Order Page ADMIN USE'!H6:H283</f>
        <v>office.blacklands@gmail.com</v>
      </c>
      <c r="I6" s="13"/>
      <c r="J6" s="12"/>
    </row>
    <row r="7" spans="1:15" ht="15" x14ac:dyDescent="0.2">
      <c r="A7" s="8" t="str">
        <v>Blacklands</v>
      </c>
      <c r="B7" s="62" t="str">
        <v>Spinach Beet</v>
      </c>
      <c r="C7" s="62" t="str">
        <v/>
      </c>
      <c r="D7" s="62" t="str">
        <v>kg</v>
      </c>
      <c r="E7" s="65">
        <v>4.5</v>
      </c>
      <c r="F7" s="9">
        <v>20</v>
      </c>
      <c r="G7" s="52">
        <v>15</v>
      </c>
      <c r="H7" s="90" t="str">
        <v>office.blacklands@gmail.com</v>
      </c>
      <c r="I7" s="13"/>
      <c r="J7" s="12"/>
    </row>
    <row r="8" spans="1:15" ht="15" x14ac:dyDescent="0.2">
      <c r="A8" s="8" t="str">
        <v>Blacklands</v>
      </c>
      <c r="B8" s="62" t="str">
        <v>Basil</v>
      </c>
      <c r="C8" s="62" t="str">
        <v/>
      </c>
      <c r="D8" s="62" t="str">
        <v>kg</v>
      </c>
      <c r="E8" s="65">
        <v>15</v>
      </c>
      <c r="F8" s="9">
        <v>2</v>
      </c>
      <c r="G8" s="52">
        <v>0</v>
      </c>
      <c r="H8" s="90" t="str">
        <v>office.blacklands@gmail.com</v>
      </c>
      <c r="I8" s="13"/>
      <c r="J8" s="12"/>
    </row>
    <row r="9" spans="1:15" ht="15" x14ac:dyDescent="0.2">
      <c r="A9" s="8" t="str">
        <v>Blacklands</v>
      </c>
      <c r="B9" s="62" t="str">
        <v>Leeks</v>
      </c>
      <c r="C9" s="62" t="str">
        <v/>
      </c>
      <c r="D9" s="62" t="str">
        <v>kg</v>
      </c>
      <c r="E9" s="65">
        <v>2.7</v>
      </c>
      <c r="F9" s="9">
        <v>50</v>
      </c>
      <c r="G9" s="68">
        <v>15</v>
      </c>
      <c r="H9" s="90" t="str">
        <v>office.blacklands@gmail.com</v>
      </c>
      <c r="I9" s="13"/>
      <c r="J9" s="12"/>
    </row>
    <row r="10" spans="1:15" ht="15" x14ac:dyDescent="0.2">
      <c r="A10" s="8" t="str">
        <v>Blacklands</v>
      </c>
      <c r="B10" s="62" t="str">
        <v>Thyme</v>
      </c>
      <c r="C10" s="62" t="str">
        <v/>
      </c>
      <c r="D10" s="62" t="str">
        <v>kg</v>
      </c>
      <c r="E10" s="65">
        <v>10</v>
      </c>
      <c r="F10" s="9">
        <v>5</v>
      </c>
      <c r="G10" s="52">
        <v>4.5</v>
      </c>
      <c r="H10" s="90" t="str">
        <v>office.blacklands@gmail.com</v>
      </c>
      <c r="I10" s="13"/>
      <c r="J10" s="12"/>
    </row>
    <row r="11" spans="1:15" ht="15" hidden="1" x14ac:dyDescent="0.2">
      <c r="A11" s="8" t="str">
        <v>Blacklands</v>
      </c>
      <c r="B11" s="62" t="str">
        <v/>
      </c>
      <c r="C11" s="62" t="str">
        <v/>
      </c>
      <c r="D11" s="62" t="str">
        <v/>
      </c>
      <c r="E11" s="65" t="str">
        <v/>
      </c>
      <c r="F11" s="9" t="str">
        <v/>
      </c>
      <c r="G11" s="52" t="str">
        <v/>
      </c>
      <c r="H11" s="90" t="str">
        <v>office.blacklands@gmail.com</v>
      </c>
      <c r="I11" s="13"/>
      <c r="J11" s="12"/>
    </row>
    <row r="12" spans="1:15" ht="15" hidden="1" x14ac:dyDescent="0.2">
      <c r="A12" s="8" t="str">
        <v>Blacklands</v>
      </c>
      <c r="B12" s="62" t="str">
        <v/>
      </c>
      <c r="C12" s="62" t="str">
        <v/>
      </c>
      <c r="D12" s="62" t="str">
        <v/>
      </c>
      <c r="E12" s="65" t="str">
        <v/>
      </c>
      <c r="F12" s="9" t="str">
        <v/>
      </c>
      <c r="G12" s="52" t="str">
        <v/>
      </c>
      <c r="H12" s="90" t="str">
        <v>office.blacklands@gmail.com</v>
      </c>
      <c r="I12" s="13"/>
      <c r="J12" s="12"/>
    </row>
    <row r="13" spans="1:15" ht="15" hidden="1" x14ac:dyDescent="0.2">
      <c r="A13" s="8" t="str">
        <v>Blacklands</v>
      </c>
      <c r="B13" s="62" t="str">
        <v/>
      </c>
      <c r="C13" s="62" t="str">
        <v/>
      </c>
      <c r="D13" s="62" t="str">
        <v/>
      </c>
      <c r="E13" s="65" t="str">
        <v/>
      </c>
      <c r="F13" s="9" t="str">
        <v/>
      </c>
      <c r="G13" s="52" t="str">
        <v/>
      </c>
      <c r="H13" s="90" t="str">
        <v>office.blacklands@gmail.com</v>
      </c>
      <c r="I13" s="13"/>
      <c r="J13" s="12"/>
    </row>
    <row r="14" spans="1:15" ht="15" hidden="1" x14ac:dyDescent="0.2">
      <c r="A14" s="8" t="str">
        <v>Blacklands</v>
      </c>
      <c r="B14" s="62" t="str">
        <v/>
      </c>
      <c r="C14" s="62" t="str">
        <v/>
      </c>
      <c r="D14" s="62" t="str">
        <v/>
      </c>
      <c r="E14" s="65" t="str">
        <v/>
      </c>
      <c r="F14" s="9" t="str">
        <v/>
      </c>
      <c r="G14" s="52" t="str">
        <v/>
      </c>
      <c r="H14" s="90" t="str">
        <v>office.blacklands@gmail.com</v>
      </c>
      <c r="I14" s="13"/>
      <c r="J14" s="12"/>
    </row>
    <row r="15" spans="1:15" ht="15" hidden="1" x14ac:dyDescent="0.2">
      <c r="A15" s="8" t="str">
        <v>Blacklands</v>
      </c>
      <c r="B15" s="62" t="str">
        <v/>
      </c>
      <c r="C15" s="62" t="str">
        <v/>
      </c>
      <c r="D15" s="62" t="str">
        <v/>
      </c>
      <c r="E15" s="65" t="str">
        <v/>
      </c>
      <c r="F15" s="9" t="str">
        <v/>
      </c>
      <c r="G15" s="52" t="str">
        <v/>
      </c>
      <c r="H15" s="90" t="str">
        <v>office.blacklands@gmail.com</v>
      </c>
      <c r="I15" s="13"/>
      <c r="J15" s="12"/>
    </row>
    <row r="16" spans="1:15" ht="15" hidden="1" x14ac:dyDescent="0.2">
      <c r="A16" s="8" t="str">
        <v>Blacklands</v>
      </c>
      <c r="B16" s="62" t="str">
        <v/>
      </c>
      <c r="C16" s="62" t="str">
        <v/>
      </c>
      <c r="D16" s="62" t="str">
        <v/>
      </c>
      <c r="E16" s="65" t="str">
        <v/>
      </c>
      <c r="F16" s="9" t="str">
        <v/>
      </c>
      <c r="G16" s="52" t="str">
        <v/>
      </c>
      <c r="H16" s="90" t="str">
        <v>office.blacklands@gmail.com</v>
      </c>
      <c r="I16" s="13"/>
      <c r="J16" s="12"/>
    </row>
    <row r="17" spans="1:10" ht="15" hidden="1" x14ac:dyDescent="0.2">
      <c r="A17" s="8" t="str">
        <v>Blacklands</v>
      </c>
      <c r="B17" s="62" t="str">
        <v/>
      </c>
      <c r="C17" s="62" t="str">
        <v/>
      </c>
      <c r="D17" s="62" t="str">
        <v/>
      </c>
      <c r="E17" s="65" t="str">
        <v/>
      </c>
      <c r="F17" s="9" t="str">
        <v/>
      </c>
      <c r="G17" s="52" t="str">
        <v/>
      </c>
      <c r="H17" s="90" t="str">
        <v>office.blacklands@gmail.com</v>
      </c>
      <c r="I17" s="13"/>
      <c r="J17" s="14"/>
    </row>
    <row r="18" spans="1:10" ht="15" hidden="1" x14ac:dyDescent="0.2">
      <c r="A18" s="8" t="str">
        <v>Blacklands</v>
      </c>
      <c r="B18" s="62" t="str">
        <v/>
      </c>
      <c r="C18" s="62" t="str">
        <v/>
      </c>
      <c r="D18" s="62" t="str">
        <v/>
      </c>
      <c r="E18" s="65" t="str">
        <v/>
      </c>
      <c r="F18" s="9" t="str">
        <v/>
      </c>
      <c r="G18" s="52" t="str">
        <v/>
      </c>
      <c r="H18" s="90" t="str">
        <v>office.blacklands@gmail.com</v>
      </c>
      <c r="I18" s="13"/>
      <c r="J18" s="14"/>
    </row>
    <row r="19" spans="1:10" ht="15" hidden="1" x14ac:dyDescent="0.2">
      <c r="A19" s="8" t="str">
        <v>Blacklands</v>
      </c>
      <c r="B19" s="62" t="str">
        <v/>
      </c>
      <c r="C19" s="62" t="str">
        <v/>
      </c>
      <c r="D19" s="62" t="str">
        <v/>
      </c>
      <c r="E19" s="65" t="str">
        <v/>
      </c>
      <c r="F19" s="9" t="str">
        <v/>
      </c>
      <c r="G19" s="52" t="str">
        <v/>
      </c>
      <c r="H19" s="90" t="str">
        <v>office.blacklands@gmail.com</v>
      </c>
      <c r="I19" s="13"/>
      <c r="J19" s="14"/>
    </row>
    <row r="20" spans="1:10" ht="15" hidden="1" x14ac:dyDescent="0.2">
      <c r="A20" s="8" t="str">
        <v>Blacklands</v>
      </c>
      <c r="B20" s="62" t="str">
        <v/>
      </c>
      <c r="C20" s="62" t="str">
        <v/>
      </c>
      <c r="D20" s="62" t="str">
        <v/>
      </c>
      <c r="E20" s="65" t="str">
        <v/>
      </c>
      <c r="F20" s="9" t="str">
        <v/>
      </c>
      <c r="G20" s="52" t="str">
        <v/>
      </c>
      <c r="H20" s="90" t="str">
        <v>office.blacklands@gmail.com</v>
      </c>
      <c r="I20" s="13"/>
      <c r="J20" s="14"/>
    </row>
    <row r="21" spans="1:10" ht="15" hidden="1" x14ac:dyDescent="0.2">
      <c r="A21" s="8" t="str">
        <v>Blacklands</v>
      </c>
      <c r="B21" s="62" t="str">
        <v/>
      </c>
      <c r="C21" s="62" t="str">
        <v/>
      </c>
      <c r="D21" s="62" t="str">
        <v/>
      </c>
      <c r="E21" s="65" t="str">
        <v/>
      </c>
      <c r="F21" s="9" t="str">
        <v/>
      </c>
      <c r="G21" s="52" t="str">
        <v/>
      </c>
      <c r="H21" s="90" t="str">
        <v>office.blacklands@gmail.com</v>
      </c>
      <c r="I21" s="13"/>
      <c r="J21" s="14"/>
    </row>
    <row r="22" spans="1:10" ht="15" hidden="1" x14ac:dyDescent="0.2">
      <c r="A22" s="8" t="str">
        <v>Blacklands</v>
      </c>
      <c r="B22" s="62" t="str">
        <v/>
      </c>
      <c r="C22" s="62" t="str">
        <v/>
      </c>
      <c r="D22" s="62" t="str">
        <v/>
      </c>
      <c r="E22" s="65" t="str">
        <v/>
      </c>
      <c r="F22" s="9" t="str">
        <v/>
      </c>
      <c r="G22" s="52" t="str">
        <v/>
      </c>
      <c r="H22" s="90" t="str">
        <v>office.blacklands@gmail.com</v>
      </c>
      <c r="I22" s="13"/>
      <c r="J22" s="14"/>
    </row>
    <row r="23" spans="1:10" ht="15" hidden="1" x14ac:dyDescent="0.2">
      <c r="A23" s="8" t="str">
        <v>Blacklands</v>
      </c>
      <c r="B23" s="62" t="str">
        <v/>
      </c>
      <c r="C23" s="62" t="str">
        <v/>
      </c>
      <c r="D23" s="62" t="str">
        <v/>
      </c>
      <c r="E23" s="65" t="str">
        <v/>
      </c>
      <c r="F23" s="9" t="str">
        <v/>
      </c>
      <c r="G23" s="52" t="str">
        <v/>
      </c>
      <c r="H23" s="90" t="str">
        <v>office.blacklands@gmail.com</v>
      </c>
      <c r="I23" s="13"/>
      <c r="J23" s="14"/>
    </row>
    <row r="24" spans="1:10" ht="15" hidden="1" x14ac:dyDescent="0.2">
      <c r="A24" s="8" t="str">
        <v>Blacklands</v>
      </c>
      <c r="B24" s="62" t="str">
        <v/>
      </c>
      <c r="C24" s="62" t="str">
        <v/>
      </c>
      <c r="D24" s="62" t="str">
        <v/>
      </c>
      <c r="E24" s="65" t="str">
        <v/>
      </c>
      <c r="F24" s="9" t="str">
        <v/>
      </c>
      <c r="G24" s="52" t="str">
        <v/>
      </c>
      <c r="H24" s="90" t="str">
        <v>office.blacklands@gmail.com</v>
      </c>
      <c r="I24" s="13"/>
      <c r="J24" s="14"/>
    </row>
    <row r="25" spans="1:10" ht="15" hidden="1" x14ac:dyDescent="0.2">
      <c r="A25" s="8" t="str">
        <v>Blacklands</v>
      </c>
      <c r="B25" s="62" t="str">
        <v/>
      </c>
      <c r="C25" s="62" t="str">
        <v/>
      </c>
      <c r="D25" s="62" t="str">
        <v/>
      </c>
      <c r="E25" s="65" t="str">
        <v/>
      </c>
      <c r="F25" s="9" t="str">
        <v/>
      </c>
      <c r="G25" s="52" t="str">
        <v/>
      </c>
      <c r="H25" s="90" t="str">
        <v>office.blacklands@gmail.com</v>
      </c>
      <c r="I25" s="13"/>
      <c r="J25" s="14"/>
    </row>
    <row r="26" spans="1:10" ht="15" hidden="1" x14ac:dyDescent="0.2">
      <c r="A26" s="8" t="str">
        <v>Blacklands</v>
      </c>
      <c r="B26" s="62" t="str">
        <v/>
      </c>
      <c r="C26" s="62" t="str">
        <v/>
      </c>
      <c r="D26" s="62" t="str">
        <v/>
      </c>
      <c r="E26" s="65" t="str">
        <v/>
      </c>
      <c r="F26" s="9" t="str">
        <v/>
      </c>
      <c r="G26" s="52" t="str">
        <v/>
      </c>
      <c r="H26" s="90" t="str">
        <v>office.blacklands@gmail.com</v>
      </c>
      <c r="I26" s="13"/>
      <c r="J26" s="14"/>
    </row>
    <row r="27" spans="1:10" ht="15" hidden="1" x14ac:dyDescent="0.2">
      <c r="A27" s="8" t="str">
        <v>Blacklands</v>
      </c>
      <c r="B27" s="62" t="str">
        <v/>
      </c>
      <c r="C27" s="62" t="str">
        <v/>
      </c>
      <c r="D27" s="62" t="str">
        <v/>
      </c>
      <c r="E27" s="65" t="str">
        <v/>
      </c>
      <c r="F27" s="9" t="str">
        <v/>
      </c>
      <c r="G27" s="52" t="str">
        <v/>
      </c>
      <c r="H27" s="90" t="str">
        <v>office.blacklands@gmail.com</v>
      </c>
      <c r="I27" s="13"/>
      <c r="J27" s="14"/>
    </row>
    <row r="28" spans="1:10" ht="15" hidden="1" x14ac:dyDescent="0.2">
      <c r="A28" s="8" t="str">
        <v>Blacklands</v>
      </c>
      <c r="B28" s="62" t="str">
        <v/>
      </c>
      <c r="C28" s="62" t="str">
        <v/>
      </c>
      <c r="D28" s="62" t="str">
        <v/>
      </c>
      <c r="E28" s="65" t="str">
        <v/>
      </c>
      <c r="F28" s="9" t="str">
        <v/>
      </c>
      <c r="G28" s="52" t="str">
        <v/>
      </c>
      <c r="H28" s="90" t="str">
        <v>office.blacklands@gmail.com</v>
      </c>
      <c r="I28" s="13"/>
      <c r="J28" s="14"/>
    </row>
    <row r="29" spans="1:10" ht="15" hidden="1" x14ac:dyDescent="0.2">
      <c r="A29" s="8" t="str">
        <v>Blacklands</v>
      </c>
      <c r="B29" s="62" t="str">
        <v/>
      </c>
      <c r="C29" s="62" t="str">
        <v/>
      </c>
      <c r="D29" s="62" t="str">
        <v/>
      </c>
      <c r="E29" s="65" t="str">
        <v/>
      </c>
      <c r="F29" s="9" t="str">
        <v/>
      </c>
      <c r="G29" s="52" t="str">
        <v/>
      </c>
      <c r="H29" s="90" t="str">
        <v>office.blacklands@gmail.com</v>
      </c>
      <c r="I29" s="13"/>
      <c r="J29" s="14"/>
    </row>
    <row r="30" spans="1:10" ht="15" hidden="1" x14ac:dyDescent="0.2">
      <c r="A30" s="8" t="str">
        <v>Blacklands</v>
      </c>
      <c r="B30" s="62" t="str">
        <v/>
      </c>
      <c r="C30" s="62" t="str">
        <v/>
      </c>
      <c r="D30" s="62" t="str">
        <v/>
      </c>
      <c r="E30" s="65" t="str">
        <v/>
      </c>
      <c r="F30" s="9" t="str">
        <v/>
      </c>
      <c r="G30" s="52" t="str">
        <v/>
      </c>
      <c r="H30" s="90" t="str">
        <v>office.blacklands@gmail.com</v>
      </c>
      <c r="I30" s="13"/>
      <c r="J30" s="14"/>
    </row>
    <row r="31" spans="1:10" ht="15" x14ac:dyDescent="0.2">
      <c r="A31" s="8" t="str">
        <v>Worthy Earth at Bletchingdon</v>
      </c>
      <c r="B31" s="62" t="str">
        <v>Kale</v>
      </c>
      <c r="C31" s="62" t="str">
        <v>Red Curly</v>
      </c>
      <c r="D31" s="62" t="str">
        <v>kg</v>
      </c>
      <c r="E31" s="65">
        <v>6</v>
      </c>
      <c r="F31" s="9">
        <v>10</v>
      </c>
      <c r="G31" s="52">
        <v>0</v>
      </c>
      <c r="H31" s="90" t="str">
        <v>harryfannon@gmail.com</v>
      </c>
      <c r="I31" s="13"/>
      <c r="J31" s="14"/>
    </row>
    <row r="32" spans="1:10" ht="15" x14ac:dyDescent="0.2">
      <c r="A32" s="8" t="str">
        <v>Worthy Earth at Bletchingdon</v>
      </c>
      <c r="B32" s="62" t="str">
        <v>Chard</v>
      </c>
      <c r="C32" s="62" t="str">
        <v>Rainbow</v>
      </c>
      <c r="D32" s="62" t="str">
        <v>kg</v>
      </c>
      <c r="E32" s="65">
        <v>6</v>
      </c>
      <c r="F32" s="9">
        <v>10</v>
      </c>
      <c r="G32" s="52">
        <v>0</v>
      </c>
      <c r="H32" s="90" t="str">
        <v>harryfannon@gmail.com</v>
      </c>
      <c r="I32" s="13"/>
      <c r="J32" s="14"/>
    </row>
    <row r="33" spans="1:10" ht="15" x14ac:dyDescent="0.2">
      <c r="A33" s="8" t="str">
        <v>Worthy Earth at Bletchingdon</v>
      </c>
      <c r="B33" s="62" t="str">
        <v>Red Onions</v>
      </c>
      <c r="C33" s="62" t="str">
        <v/>
      </c>
      <c r="D33" s="62" t="str">
        <v>kg</v>
      </c>
      <c r="E33" s="65">
        <v>2</v>
      </c>
      <c r="F33" s="9">
        <v>10</v>
      </c>
      <c r="G33" s="52">
        <v>0</v>
      </c>
      <c r="H33" s="90" t="str">
        <v>harryfannon@gmail.com</v>
      </c>
      <c r="I33" s="13"/>
      <c r="J33" s="12"/>
    </row>
    <row r="34" spans="1:10" ht="15" hidden="1" x14ac:dyDescent="0.2">
      <c r="A34" s="8" t="str">
        <v>Worthy Earth at Bletchingdon</v>
      </c>
      <c r="B34" s="62" t="str">
        <v/>
      </c>
      <c r="C34" s="62" t="str">
        <v/>
      </c>
      <c r="D34" s="62" t="str">
        <v/>
      </c>
      <c r="E34" s="65" t="str">
        <v/>
      </c>
      <c r="F34" s="9" t="str">
        <v/>
      </c>
      <c r="G34" s="52" t="str">
        <v/>
      </c>
      <c r="H34" s="90" t="str">
        <v>harryfannon@gmail.com</v>
      </c>
      <c r="I34" s="13"/>
      <c r="J34" s="14"/>
    </row>
    <row r="35" spans="1:10" ht="15" hidden="1" x14ac:dyDescent="0.2">
      <c r="A35" s="8" t="str">
        <v>Worthy Earth at Bletchingdon</v>
      </c>
      <c r="B35" s="62" t="str">
        <v/>
      </c>
      <c r="C35" s="62" t="str">
        <v/>
      </c>
      <c r="D35" s="62" t="str">
        <v/>
      </c>
      <c r="E35" s="65" t="str">
        <v/>
      </c>
      <c r="F35" s="9" t="str">
        <v/>
      </c>
      <c r="G35" s="52" t="str">
        <v/>
      </c>
      <c r="H35" s="90" t="str">
        <v>harryfannon@gmail.com</v>
      </c>
      <c r="I35" s="13"/>
      <c r="J35" s="14"/>
    </row>
    <row r="36" spans="1:10" ht="15" hidden="1" x14ac:dyDescent="0.2">
      <c r="A36" s="8" t="str">
        <v>Worthy Earth at Bletchingdon</v>
      </c>
      <c r="B36" s="62" t="str">
        <v/>
      </c>
      <c r="C36" s="62" t="str">
        <v/>
      </c>
      <c r="D36" s="62" t="str">
        <v/>
      </c>
      <c r="E36" s="65" t="str">
        <v/>
      </c>
      <c r="F36" s="9" t="str">
        <v/>
      </c>
      <c r="G36" s="52" t="str">
        <v/>
      </c>
      <c r="H36" s="90" t="str">
        <v>harryfannon@gmail.com</v>
      </c>
      <c r="J36" s="14"/>
    </row>
    <row r="37" spans="1:10" ht="15" hidden="1" x14ac:dyDescent="0.2">
      <c r="A37" s="8" t="str">
        <v>Worthy Earth at Bletchingdon</v>
      </c>
      <c r="B37" s="62" t="str">
        <v/>
      </c>
      <c r="C37" s="62" t="str">
        <v/>
      </c>
      <c r="D37" s="62" t="str">
        <v/>
      </c>
      <c r="E37" s="65" t="str">
        <v/>
      </c>
      <c r="F37" s="9" t="str">
        <v/>
      </c>
      <c r="G37" s="52" t="str">
        <v/>
      </c>
      <c r="H37" s="90" t="str">
        <v>harryfannon@gmail.com</v>
      </c>
      <c r="J37" s="14"/>
    </row>
    <row r="38" spans="1:10" ht="15" hidden="1" x14ac:dyDescent="0.2">
      <c r="A38" s="8" t="str">
        <v>Worthy Earth at Bletchingdon</v>
      </c>
      <c r="B38" s="62" t="str">
        <v/>
      </c>
      <c r="C38" s="62" t="str">
        <v/>
      </c>
      <c r="D38" s="62" t="str">
        <v/>
      </c>
      <c r="E38" s="65" t="str">
        <v/>
      </c>
      <c r="F38" s="9" t="str">
        <v/>
      </c>
      <c r="G38" s="52" t="str">
        <v/>
      </c>
      <c r="H38" s="90" t="str">
        <v>harryfannon@gmail.com</v>
      </c>
      <c r="J38" s="14"/>
    </row>
    <row r="39" spans="1:10" ht="15" hidden="1" x14ac:dyDescent="0.2">
      <c r="A39" s="8" t="str">
        <v>Worthy Earth at Bletchingdon</v>
      </c>
      <c r="B39" s="62" t="str">
        <v/>
      </c>
      <c r="C39" s="62" t="str">
        <v/>
      </c>
      <c r="D39" s="62" t="str">
        <v/>
      </c>
      <c r="E39" s="65" t="str">
        <v/>
      </c>
      <c r="F39" s="9" t="str">
        <v/>
      </c>
      <c r="G39" s="52" t="str">
        <v/>
      </c>
      <c r="H39" s="90" t="str">
        <v>harryfannon@gmail.com</v>
      </c>
      <c r="J39" s="14"/>
    </row>
    <row r="40" spans="1:10" ht="15" hidden="1" x14ac:dyDescent="0.2">
      <c r="A40" s="8" t="str">
        <v>Worthy Earth at Bletchingdon</v>
      </c>
      <c r="B40" s="62" t="str">
        <v/>
      </c>
      <c r="C40" s="62" t="str">
        <v/>
      </c>
      <c r="D40" s="62" t="str">
        <v/>
      </c>
      <c r="E40" s="65" t="str">
        <v/>
      </c>
      <c r="F40" s="9" t="str">
        <v/>
      </c>
      <c r="G40" s="52" t="str">
        <v/>
      </c>
      <c r="H40" s="90" t="str">
        <v>harryfannon@gmail.com</v>
      </c>
      <c r="J40" s="14"/>
    </row>
    <row r="41" spans="1:10" ht="15" hidden="1" x14ac:dyDescent="0.2">
      <c r="A41" s="8" t="str">
        <v>Worthy Earth at Bletchingdon</v>
      </c>
      <c r="B41" s="62" t="str">
        <v/>
      </c>
      <c r="C41" s="62" t="str">
        <v/>
      </c>
      <c r="D41" s="62" t="str">
        <v/>
      </c>
      <c r="E41" s="65" t="str">
        <v/>
      </c>
      <c r="F41" s="9" t="str">
        <v/>
      </c>
      <c r="G41" s="52" t="str">
        <v/>
      </c>
      <c r="H41" s="90" t="str">
        <v>harryfannon@gmail.com</v>
      </c>
      <c r="J41" s="14"/>
    </row>
    <row r="42" spans="1:10" ht="15" hidden="1" x14ac:dyDescent="0.2">
      <c r="A42" s="15" t="str">
        <v>Worthy Earth at Bletchingdon</v>
      </c>
      <c r="B42" s="63" t="str">
        <v/>
      </c>
      <c r="C42" s="63" t="str">
        <v/>
      </c>
      <c r="D42" s="63" t="str">
        <v/>
      </c>
      <c r="E42" s="66" t="str">
        <v/>
      </c>
      <c r="F42" s="9" t="str">
        <v/>
      </c>
      <c r="G42" s="52" t="str">
        <v/>
      </c>
      <c r="H42" s="90" t="str">
        <v>harryfannon@gmail.com</v>
      </c>
      <c r="J42" s="14"/>
    </row>
    <row r="43" spans="1:10" ht="15" hidden="1" x14ac:dyDescent="0.2">
      <c r="A43" s="18" t="str">
        <v>Worthy Earth at Bletchingdon</v>
      </c>
      <c r="B43" s="64" t="str">
        <v/>
      </c>
      <c r="C43" s="64" t="str">
        <v/>
      </c>
      <c r="D43" s="64" t="str">
        <v/>
      </c>
      <c r="E43" s="67" t="str">
        <v/>
      </c>
      <c r="F43" s="9" t="str">
        <v/>
      </c>
      <c r="G43" s="52" t="str">
        <v/>
      </c>
      <c r="H43" s="90" t="str">
        <v>harryfannon@gmail.com</v>
      </c>
      <c r="J43" s="14"/>
    </row>
    <row r="44" spans="1:10" ht="15" hidden="1" x14ac:dyDescent="0.2">
      <c r="A44" s="18" t="str">
        <v>Worthy Earth at Bletchingdon</v>
      </c>
      <c r="B44" s="64" t="str">
        <v/>
      </c>
      <c r="C44" s="64" t="str">
        <v/>
      </c>
      <c r="D44" s="64" t="str">
        <v/>
      </c>
      <c r="E44" s="67" t="str">
        <v/>
      </c>
      <c r="F44" s="9" t="str">
        <v/>
      </c>
      <c r="G44" s="52" t="str">
        <v/>
      </c>
      <c r="H44" s="90" t="str">
        <v>harryfannon@gmail.com</v>
      </c>
      <c r="J44" s="14"/>
    </row>
    <row r="45" spans="1:10" ht="15" hidden="1" x14ac:dyDescent="0.2">
      <c r="A45" s="18" t="str">
        <v>Worthy Earth at Bletchingdon</v>
      </c>
      <c r="B45" s="64" t="str">
        <v/>
      </c>
      <c r="C45" s="64" t="str">
        <v/>
      </c>
      <c r="D45" s="64" t="str">
        <v/>
      </c>
      <c r="E45" s="67" t="str">
        <v/>
      </c>
      <c r="F45" s="9" t="str">
        <v/>
      </c>
      <c r="G45" s="52" t="str">
        <v/>
      </c>
      <c r="H45" s="90" t="str">
        <v>harryfannon@gmail.com</v>
      </c>
      <c r="J45" s="14"/>
    </row>
    <row r="46" spans="1:10" ht="15" hidden="1" x14ac:dyDescent="0.2">
      <c r="A46" s="18" t="str">
        <v>Worthy Earth at Bletchingdon</v>
      </c>
      <c r="B46" s="64" t="str">
        <v/>
      </c>
      <c r="C46" s="64" t="str">
        <v/>
      </c>
      <c r="D46" s="64" t="str">
        <v/>
      </c>
      <c r="E46" s="67" t="str">
        <v/>
      </c>
      <c r="F46" s="9" t="str">
        <v/>
      </c>
      <c r="G46" s="52" t="str">
        <v/>
      </c>
      <c r="H46" s="90" t="str">
        <v>harryfannon@gmail.com</v>
      </c>
      <c r="J46" s="14"/>
    </row>
    <row r="47" spans="1:10" ht="15" hidden="1" x14ac:dyDescent="0.2">
      <c r="A47" s="18" t="str">
        <v>Worthy Earth at Bletchingdon</v>
      </c>
      <c r="B47" s="64" t="str">
        <v/>
      </c>
      <c r="C47" s="64" t="str">
        <v/>
      </c>
      <c r="D47" s="64" t="str">
        <v/>
      </c>
      <c r="E47" s="67" t="str">
        <v/>
      </c>
      <c r="F47" s="9" t="str">
        <v/>
      </c>
      <c r="G47" s="52" t="str">
        <v/>
      </c>
      <c r="H47" s="90" t="str">
        <v>harryfannon@gmail.com</v>
      </c>
      <c r="J47" s="14"/>
    </row>
    <row r="48" spans="1:10" ht="15" hidden="1" x14ac:dyDescent="0.2">
      <c r="A48" s="8" t="str">
        <v>Worthy Earth at Bletchingdon</v>
      </c>
      <c r="B48" s="62" t="str">
        <v/>
      </c>
      <c r="C48" s="62" t="str">
        <v/>
      </c>
      <c r="D48" s="62" t="str">
        <v/>
      </c>
      <c r="E48" s="65" t="str">
        <v/>
      </c>
      <c r="F48" s="9" t="str">
        <v/>
      </c>
      <c r="G48" s="52" t="str">
        <v/>
      </c>
      <c r="H48" s="90" t="str">
        <v>harryfannon@gmail.com</v>
      </c>
      <c r="J48" s="14"/>
    </row>
    <row r="49" spans="1:10" ht="15" hidden="1" x14ac:dyDescent="0.2">
      <c r="A49" s="8" t="str">
        <v>Worthy Earth at Bletchingdon</v>
      </c>
      <c r="B49" s="62" t="str">
        <v/>
      </c>
      <c r="C49" s="62" t="str">
        <v/>
      </c>
      <c r="D49" s="62" t="str">
        <v/>
      </c>
      <c r="E49" s="65" t="str">
        <v/>
      </c>
      <c r="F49" s="9" t="str">
        <v/>
      </c>
      <c r="G49" s="52" t="str">
        <v/>
      </c>
      <c r="H49" s="90" t="str">
        <v>harryfannon@gmail.com</v>
      </c>
      <c r="J49" s="14"/>
    </row>
    <row r="50" spans="1:10" ht="15" hidden="1" x14ac:dyDescent="0.2">
      <c r="A50" s="8" t="str">
        <v>Worthy Earth at Bletchingdon</v>
      </c>
      <c r="B50" s="62" t="str">
        <v/>
      </c>
      <c r="C50" s="62" t="str">
        <v/>
      </c>
      <c r="D50" s="62" t="str">
        <v/>
      </c>
      <c r="E50" s="65" t="str">
        <v/>
      </c>
      <c r="F50" s="9" t="str">
        <v/>
      </c>
      <c r="G50" s="52" t="str">
        <v/>
      </c>
      <c r="H50" s="90" t="str">
        <v>harryfannon@gmail.com</v>
      </c>
      <c r="J50" s="14"/>
    </row>
    <row r="51" spans="1:10" ht="15" hidden="1" x14ac:dyDescent="0.2">
      <c r="A51" s="8" t="str">
        <v>Worthy Earth at Bletchingdon</v>
      </c>
      <c r="B51" s="62" t="str">
        <v/>
      </c>
      <c r="C51" s="62" t="str">
        <v/>
      </c>
      <c r="D51" s="62" t="str">
        <v/>
      </c>
      <c r="E51" s="65" t="str">
        <v/>
      </c>
      <c r="F51" s="9" t="str">
        <v/>
      </c>
      <c r="G51" s="52" t="str">
        <v/>
      </c>
      <c r="H51" s="90" t="str">
        <v>harryfannon@gmail.com</v>
      </c>
      <c r="J51" s="14"/>
    </row>
    <row r="52" spans="1:10" ht="15" hidden="1" x14ac:dyDescent="0.2">
      <c r="A52" s="8" t="str">
        <v>Worthy Earth at Bletchingdon</v>
      </c>
      <c r="B52" s="62" t="str">
        <v/>
      </c>
      <c r="C52" s="62" t="str">
        <v/>
      </c>
      <c r="D52" s="62" t="str">
        <v/>
      </c>
      <c r="E52" s="65" t="str">
        <v/>
      </c>
      <c r="F52" s="9" t="str">
        <v/>
      </c>
      <c r="G52" s="52" t="str">
        <v/>
      </c>
      <c r="H52" s="90" t="str">
        <v>harryfannon@gmail.com</v>
      </c>
      <c r="J52" s="14"/>
    </row>
    <row r="53" spans="1:10" ht="15" hidden="1" x14ac:dyDescent="0.2">
      <c r="A53" s="8" t="str">
        <v>Worthy Earth at Bletchingdon</v>
      </c>
      <c r="B53" s="62" t="str">
        <v/>
      </c>
      <c r="C53" s="62" t="str">
        <v/>
      </c>
      <c r="D53" s="62" t="str">
        <v/>
      </c>
      <c r="E53" s="65" t="str">
        <v/>
      </c>
      <c r="F53" s="9" t="str">
        <v/>
      </c>
      <c r="G53" s="52" t="str">
        <v/>
      </c>
      <c r="H53" s="90" t="str">
        <v>harryfannon@gmail.com</v>
      </c>
      <c r="J53" s="14"/>
    </row>
    <row r="54" spans="1:10" ht="15" hidden="1" x14ac:dyDescent="0.2">
      <c r="A54" s="8" t="str">
        <v>Worthy Earth at Bletchingdon</v>
      </c>
      <c r="B54" s="62" t="str">
        <v/>
      </c>
      <c r="C54" s="62" t="str">
        <v/>
      </c>
      <c r="D54" s="62" t="str">
        <v/>
      </c>
      <c r="E54" s="65" t="str">
        <v/>
      </c>
      <c r="F54" s="9" t="str">
        <v/>
      </c>
      <c r="G54" s="52" t="str">
        <v/>
      </c>
      <c r="H54" s="90" t="str">
        <v>harryfannon@gmail.com</v>
      </c>
      <c r="J54" s="14"/>
    </row>
    <row r="55" spans="1:10" ht="15" hidden="1" x14ac:dyDescent="0.2">
      <c r="A55" s="8" t="str">
        <v>Worthy Earth at Bletchingdon</v>
      </c>
      <c r="B55" s="62" t="str">
        <v/>
      </c>
      <c r="C55" s="62" t="str">
        <v/>
      </c>
      <c r="D55" s="62" t="str">
        <v/>
      </c>
      <c r="E55" s="65" t="str">
        <v/>
      </c>
      <c r="F55" s="9" t="str">
        <v/>
      </c>
      <c r="G55" s="52" t="str">
        <v/>
      </c>
      <c r="H55" s="90" t="str">
        <v>harryfannon@gmail.com</v>
      </c>
      <c r="J55" s="14"/>
    </row>
    <row r="56" spans="1:10" ht="15" x14ac:dyDescent="0.2">
      <c r="A56" s="8" t="str">
        <v>Bruern Farms</v>
      </c>
      <c r="B56" s="62" t="str">
        <v>Einkorn Flour</v>
      </c>
      <c r="C56" s="62" t="str">
        <v/>
      </c>
      <c r="D56" s="62" t="str">
        <v>kg</v>
      </c>
      <c r="E56" s="65">
        <v>3</v>
      </c>
      <c r="F56" s="9">
        <v>40</v>
      </c>
      <c r="G56" s="52">
        <v>40</v>
      </c>
      <c r="H56" s="90" t="str">
        <v>henry@bruernfarms.co.uk</v>
      </c>
      <c r="J56" s="14"/>
    </row>
    <row r="57" spans="1:10" ht="15" x14ac:dyDescent="0.2">
      <c r="A57" s="8" t="str">
        <v>Bruern Farms</v>
      </c>
      <c r="B57" s="62" t="str">
        <v>Wholemeal Flour</v>
      </c>
      <c r="C57" s="62" t="str">
        <v/>
      </c>
      <c r="D57" s="62" t="str">
        <v>Kg</v>
      </c>
      <c r="E57" s="65">
        <v>1.25</v>
      </c>
      <c r="F57" s="9">
        <v>100</v>
      </c>
      <c r="G57" s="52">
        <v>100</v>
      </c>
      <c r="H57" s="90" t="str">
        <v>henry@bruernfarms.co.uk</v>
      </c>
      <c r="J57" s="12"/>
    </row>
    <row r="58" spans="1:10" ht="15" x14ac:dyDescent="0.2">
      <c r="A58" s="8" t="str">
        <v>Bruern Farms</v>
      </c>
      <c r="B58" s="62" t="str">
        <v>white flour</v>
      </c>
      <c r="C58" s="62" t="str">
        <v/>
      </c>
      <c r="D58" s="62" t="str">
        <v>kg</v>
      </c>
      <c r="E58" s="65">
        <v>1.25</v>
      </c>
      <c r="F58" s="9">
        <v>100</v>
      </c>
      <c r="G58" s="52">
        <v>100</v>
      </c>
      <c r="H58" s="90" t="str">
        <v>henry@bruernfarms.co.uk</v>
      </c>
      <c r="J58" s="14"/>
    </row>
    <row r="59" spans="1:10" ht="15" hidden="1" x14ac:dyDescent="0.2">
      <c r="A59" s="8" t="str">
        <v>Bruern Farms</v>
      </c>
      <c r="B59" s="62" t="str">
        <v/>
      </c>
      <c r="C59" s="62" t="str">
        <v/>
      </c>
      <c r="D59" s="62" t="str">
        <v/>
      </c>
      <c r="E59" s="65" t="str">
        <v/>
      </c>
      <c r="F59" s="9" t="str">
        <v/>
      </c>
      <c r="G59" s="52" t="str">
        <v/>
      </c>
      <c r="H59" s="90" t="str">
        <v>henry@bruernfarms.co.uk</v>
      </c>
      <c r="J59" s="14"/>
    </row>
    <row r="60" spans="1:10" ht="15" hidden="1" x14ac:dyDescent="0.2">
      <c r="A60" s="8" t="str">
        <v>Bruern Farms</v>
      </c>
      <c r="B60" s="62" t="str">
        <v/>
      </c>
      <c r="C60" s="62" t="str">
        <v/>
      </c>
      <c r="D60" s="62" t="str">
        <v/>
      </c>
      <c r="E60" s="65" t="str">
        <v/>
      </c>
      <c r="F60" s="9" t="str">
        <v/>
      </c>
      <c r="G60" s="52" t="str">
        <v/>
      </c>
      <c r="H60" s="90" t="str">
        <v>henry@bruernfarms.co.uk</v>
      </c>
      <c r="J60" s="14"/>
    </row>
    <row r="61" spans="1:10" ht="15" hidden="1" x14ac:dyDescent="0.2">
      <c r="A61" s="8" t="str">
        <v>Bruern Farms</v>
      </c>
      <c r="B61" s="62" t="str">
        <v/>
      </c>
      <c r="C61" s="62" t="str">
        <v/>
      </c>
      <c r="D61" s="62" t="str">
        <v/>
      </c>
      <c r="E61" s="65" t="str">
        <v/>
      </c>
      <c r="F61" s="9" t="str">
        <v/>
      </c>
      <c r="G61" s="52" t="str">
        <v/>
      </c>
      <c r="H61" s="90" t="str">
        <v>henry@bruernfarms.co.uk</v>
      </c>
      <c r="J61" s="14"/>
    </row>
    <row r="62" spans="1:10" ht="15" hidden="1" x14ac:dyDescent="0.2">
      <c r="A62" s="8" t="str">
        <v>Bruern Farms</v>
      </c>
      <c r="B62" s="62" t="str">
        <v/>
      </c>
      <c r="C62" s="62" t="str">
        <v/>
      </c>
      <c r="D62" s="62" t="str">
        <v/>
      </c>
      <c r="E62" s="65" t="str">
        <v/>
      </c>
      <c r="F62" s="9" t="str">
        <v/>
      </c>
      <c r="G62" s="52" t="str">
        <v/>
      </c>
      <c r="H62" s="90" t="str">
        <v>henry@bruernfarms.co.uk</v>
      </c>
      <c r="J62" s="14"/>
    </row>
    <row r="63" spans="1:10" ht="15" hidden="1" x14ac:dyDescent="0.2">
      <c r="A63" s="8" t="str">
        <v>Bruern Farms</v>
      </c>
      <c r="B63" s="62" t="str">
        <v/>
      </c>
      <c r="C63" s="62" t="str">
        <v/>
      </c>
      <c r="D63" s="62" t="str">
        <v/>
      </c>
      <c r="E63" s="65" t="str">
        <v/>
      </c>
      <c r="F63" s="9" t="str">
        <v/>
      </c>
      <c r="G63" s="52" t="str">
        <v/>
      </c>
      <c r="H63" s="90" t="str">
        <v>henry@bruernfarms.co.uk</v>
      </c>
      <c r="J63" s="14"/>
    </row>
    <row r="64" spans="1:10" ht="15" hidden="1" x14ac:dyDescent="0.2">
      <c r="A64" s="8" t="str">
        <v>Bruern Farms</v>
      </c>
      <c r="B64" s="62" t="str">
        <v/>
      </c>
      <c r="C64" s="62" t="str">
        <v/>
      </c>
      <c r="D64" s="62" t="str">
        <v/>
      </c>
      <c r="E64" s="65" t="str">
        <v/>
      </c>
      <c r="F64" s="9" t="str">
        <v/>
      </c>
      <c r="G64" s="52" t="str">
        <v/>
      </c>
      <c r="H64" s="90" t="str">
        <v>henry@bruernfarms.co.uk</v>
      </c>
      <c r="J64" s="14"/>
    </row>
    <row r="65" spans="1:10" ht="15" hidden="1" x14ac:dyDescent="0.2">
      <c r="A65" s="8" t="str">
        <v>Bruern Farms</v>
      </c>
      <c r="B65" s="62" t="str">
        <v/>
      </c>
      <c r="C65" s="62" t="str">
        <v/>
      </c>
      <c r="D65" s="62" t="str">
        <v/>
      </c>
      <c r="E65" s="65" t="str">
        <v/>
      </c>
      <c r="F65" s="9" t="str">
        <v/>
      </c>
      <c r="G65" s="52" t="str">
        <v/>
      </c>
      <c r="H65" s="90" t="str">
        <v>henry@bruernfarms.co.uk</v>
      </c>
      <c r="J65" s="14"/>
    </row>
    <row r="66" spans="1:10" ht="15" hidden="1" x14ac:dyDescent="0.2">
      <c r="A66" s="8" t="str">
        <v>Bruern Farms</v>
      </c>
      <c r="B66" s="62" t="str">
        <v/>
      </c>
      <c r="C66" s="62" t="str">
        <v/>
      </c>
      <c r="D66" s="62" t="str">
        <v/>
      </c>
      <c r="E66" s="65" t="str">
        <v/>
      </c>
      <c r="F66" s="9" t="str">
        <v/>
      </c>
      <c r="G66" s="52" t="str">
        <v/>
      </c>
      <c r="H66" s="90" t="str">
        <v>henry@bruernfarms.co.uk</v>
      </c>
      <c r="J66" s="14"/>
    </row>
    <row r="67" spans="1:10" ht="15" hidden="1" x14ac:dyDescent="0.2">
      <c r="A67" s="8" t="str">
        <v>Bruern Farms</v>
      </c>
      <c r="B67" s="62" t="str">
        <v/>
      </c>
      <c r="C67" s="62" t="str">
        <v/>
      </c>
      <c r="D67" s="62" t="str">
        <v/>
      </c>
      <c r="E67" s="65" t="str">
        <v/>
      </c>
      <c r="F67" s="9" t="str">
        <v/>
      </c>
      <c r="G67" s="52" t="str">
        <v/>
      </c>
      <c r="H67" s="90" t="str">
        <v>henry@bruernfarms.co.uk</v>
      </c>
      <c r="J67" s="14"/>
    </row>
    <row r="68" spans="1:10" ht="15" hidden="1" x14ac:dyDescent="0.2">
      <c r="A68" s="8" t="str">
        <v>Bruern Farms</v>
      </c>
      <c r="B68" s="62" t="str">
        <v/>
      </c>
      <c r="C68" s="62" t="str">
        <v/>
      </c>
      <c r="D68" s="62" t="str">
        <v/>
      </c>
      <c r="E68" s="65" t="str">
        <v/>
      </c>
      <c r="F68" s="9" t="str">
        <v/>
      </c>
      <c r="G68" s="52" t="str">
        <v/>
      </c>
      <c r="H68" s="90" t="str">
        <v>henry@bruernfarms.co.uk</v>
      </c>
      <c r="J68" s="14"/>
    </row>
    <row r="69" spans="1:10" ht="15" hidden="1" x14ac:dyDescent="0.2">
      <c r="A69" s="8" t="str">
        <v>Bruern Farms</v>
      </c>
      <c r="B69" s="62" t="str">
        <v/>
      </c>
      <c r="C69" s="62" t="str">
        <v/>
      </c>
      <c r="D69" s="62" t="str">
        <v/>
      </c>
      <c r="E69" s="65" t="str">
        <v/>
      </c>
      <c r="F69" s="9" t="str">
        <v/>
      </c>
      <c r="G69" s="52" t="str">
        <v/>
      </c>
      <c r="H69" s="90" t="str">
        <v>henry@bruernfarms.co.uk</v>
      </c>
      <c r="J69" s="14"/>
    </row>
    <row r="70" spans="1:10" ht="15" hidden="1" x14ac:dyDescent="0.2">
      <c r="A70" s="8" t="str">
        <v>Bruern Farms</v>
      </c>
      <c r="B70" s="62" t="str">
        <v/>
      </c>
      <c r="C70" s="62" t="str">
        <v/>
      </c>
      <c r="D70" s="62" t="str">
        <v/>
      </c>
      <c r="E70" s="65" t="str">
        <v/>
      </c>
      <c r="F70" s="9" t="str">
        <v/>
      </c>
      <c r="G70" s="52" t="str">
        <v/>
      </c>
      <c r="H70" s="90" t="str">
        <v>henry@bruernfarms.co.uk</v>
      </c>
      <c r="J70" s="14"/>
    </row>
    <row r="71" spans="1:10" ht="15" hidden="1" x14ac:dyDescent="0.2">
      <c r="A71" s="8" t="str">
        <v>Bruern Farms</v>
      </c>
      <c r="B71" s="62" t="str">
        <v/>
      </c>
      <c r="C71" s="62" t="str">
        <v/>
      </c>
      <c r="D71" s="62" t="str">
        <v/>
      </c>
      <c r="E71" s="65" t="str">
        <v/>
      </c>
      <c r="F71" s="9" t="str">
        <v/>
      </c>
      <c r="G71" s="52" t="str">
        <v/>
      </c>
      <c r="H71" s="90" t="str">
        <v>henry@bruernfarms.co.uk</v>
      </c>
      <c r="J71" s="14"/>
    </row>
    <row r="72" spans="1:10" ht="15" hidden="1" x14ac:dyDescent="0.2">
      <c r="A72" s="8" t="str">
        <v>Bruern Farms</v>
      </c>
      <c r="B72" s="62" t="str">
        <v/>
      </c>
      <c r="C72" s="62" t="str">
        <v/>
      </c>
      <c r="D72" s="62" t="str">
        <v/>
      </c>
      <c r="E72" s="65" t="str">
        <v/>
      </c>
      <c r="F72" s="9" t="str">
        <v/>
      </c>
      <c r="G72" s="52" t="str">
        <v/>
      </c>
      <c r="H72" s="90" t="str">
        <v>henry@bruernfarms.co.uk</v>
      </c>
      <c r="J72" s="14"/>
    </row>
    <row r="73" spans="1:10" ht="15" hidden="1" x14ac:dyDescent="0.2">
      <c r="A73" s="8" t="str">
        <v>Bruern Farms</v>
      </c>
      <c r="B73" s="62" t="str">
        <v/>
      </c>
      <c r="C73" s="62" t="str">
        <v/>
      </c>
      <c r="D73" s="62" t="str">
        <v/>
      </c>
      <c r="E73" s="65" t="str">
        <v/>
      </c>
      <c r="F73" s="9" t="str">
        <v/>
      </c>
      <c r="G73" s="52" t="str">
        <v/>
      </c>
      <c r="H73" s="90" t="str">
        <v>henry@bruernfarms.co.uk</v>
      </c>
      <c r="J73" s="14"/>
    </row>
    <row r="74" spans="1:10" ht="15" hidden="1" x14ac:dyDescent="0.2">
      <c r="A74" s="8" t="str">
        <v>Bruern Farms</v>
      </c>
      <c r="B74" s="62" t="str">
        <v/>
      </c>
      <c r="C74" s="62" t="str">
        <v/>
      </c>
      <c r="D74" s="62" t="str">
        <v/>
      </c>
      <c r="E74" s="65" t="str">
        <v/>
      </c>
      <c r="F74" s="9" t="str">
        <v/>
      </c>
      <c r="G74" s="52" t="str">
        <v/>
      </c>
      <c r="H74" s="90" t="str">
        <v>henry@bruernfarms.co.uk</v>
      </c>
      <c r="J74" s="14"/>
    </row>
    <row r="75" spans="1:10" ht="15" hidden="1" x14ac:dyDescent="0.2">
      <c r="A75" s="8" t="str">
        <v>Bruern Farms</v>
      </c>
      <c r="B75" s="62" t="str">
        <v/>
      </c>
      <c r="C75" s="62" t="str">
        <v/>
      </c>
      <c r="D75" s="62" t="str">
        <v/>
      </c>
      <c r="E75" s="65" t="str">
        <v/>
      </c>
      <c r="F75" s="9" t="str">
        <v/>
      </c>
      <c r="G75" s="52" t="str">
        <v/>
      </c>
      <c r="H75" s="90" t="str">
        <v>henry@bruernfarms.co.uk</v>
      </c>
      <c r="J75" s="14"/>
    </row>
    <row r="76" spans="1:10" ht="15" hidden="1" x14ac:dyDescent="0.2">
      <c r="A76" s="8" t="str">
        <v>Bruern Farms</v>
      </c>
      <c r="B76" s="62" t="str">
        <v/>
      </c>
      <c r="C76" s="62" t="str">
        <v/>
      </c>
      <c r="D76" s="62" t="str">
        <v/>
      </c>
      <c r="E76" s="65" t="str">
        <v/>
      </c>
      <c r="F76" s="9" t="str">
        <v/>
      </c>
      <c r="G76" s="52" t="str">
        <v/>
      </c>
      <c r="H76" s="90" t="str">
        <v>henry@bruernfarms.co.uk</v>
      </c>
      <c r="J76" s="14"/>
    </row>
    <row r="77" spans="1:10" ht="15" hidden="1" x14ac:dyDescent="0.2">
      <c r="A77" s="8" t="str">
        <v>Bruern Farms</v>
      </c>
      <c r="B77" s="62" t="str">
        <v/>
      </c>
      <c r="C77" s="62" t="str">
        <v/>
      </c>
      <c r="D77" s="62" t="str">
        <v/>
      </c>
      <c r="E77" s="65" t="str">
        <v/>
      </c>
      <c r="F77" s="9" t="str">
        <v/>
      </c>
      <c r="G77" s="52" t="str">
        <v/>
      </c>
      <c r="H77" s="90" t="str">
        <v>henry@bruernfarms.co.uk</v>
      </c>
      <c r="J77" s="14"/>
    </row>
    <row r="78" spans="1:10" ht="15" hidden="1" x14ac:dyDescent="0.2">
      <c r="A78" s="8" t="str">
        <v>Bruern Farms</v>
      </c>
      <c r="B78" s="62" t="str">
        <v/>
      </c>
      <c r="C78" s="62" t="str">
        <v/>
      </c>
      <c r="D78" s="62" t="str">
        <v/>
      </c>
      <c r="E78" s="65" t="str">
        <v/>
      </c>
      <c r="F78" s="9" t="str">
        <v/>
      </c>
      <c r="G78" s="52" t="str">
        <v/>
      </c>
      <c r="H78" s="90" t="str">
        <v>henry@bruernfarms.co.uk</v>
      </c>
      <c r="J78" s="14"/>
    </row>
    <row r="79" spans="1:10" ht="15" hidden="1" x14ac:dyDescent="0.2">
      <c r="A79" s="8" t="str">
        <v>Bruern Farms</v>
      </c>
      <c r="B79" s="62" t="str">
        <v/>
      </c>
      <c r="C79" s="62" t="str">
        <v/>
      </c>
      <c r="D79" s="62" t="str">
        <v/>
      </c>
      <c r="E79" s="65" t="str">
        <v/>
      </c>
      <c r="F79" s="9" t="str">
        <v/>
      </c>
      <c r="G79" s="52" t="str">
        <v/>
      </c>
      <c r="H79" s="90" t="str">
        <v>henry@bruernfarms.co.uk</v>
      </c>
      <c r="J79" s="14"/>
    </row>
    <row r="80" spans="1:10" ht="15" hidden="1" x14ac:dyDescent="0.2">
      <c r="A80" s="8" t="str">
        <v>Bruern Farms</v>
      </c>
      <c r="B80" s="62" t="str">
        <v/>
      </c>
      <c r="C80" s="62" t="str">
        <v/>
      </c>
      <c r="D80" s="62" t="str">
        <v/>
      </c>
      <c r="E80" s="65" t="str">
        <v/>
      </c>
      <c r="F80" s="9" t="str">
        <v/>
      </c>
      <c r="G80" s="52" t="str">
        <v/>
      </c>
      <c r="H80" s="90" t="str">
        <v>henry@bruernfarms.co.uk</v>
      </c>
      <c r="J80" s="14"/>
    </row>
    <row r="81" spans="1:10" ht="15" hidden="1" x14ac:dyDescent="0.2">
      <c r="A81" s="8" t="str">
        <v>Bruern Farms</v>
      </c>
      <c r="B81" s="62" t="str">
        <v/>
      </c>
      <c r="C81" s="62" t="str">
        <v/>
      </c>
      <c r="D81" s="62" t="str">
        <v/>
      </c>
      <c r="E81" s="65" t="str">
        <v/>
      </c>
      <c r="F81" s="9" t="str">
        <v/>
      </c>
      <c r="G81" s="52" t="str">
        <v/>
      </c>
      <c r="H81" s="90" t="str">
        <v>henry@bruernfarms.co.uk</v>
      </c>
      <c r="J81" s="12"/>
    </row>
    <row r="82" spans="1:10" ht="15" hidden="1" x14ac:dyDescent="0.2">
      <c r="A82" s="8" t="str">
        <v>Bruern Farms</v>
      </c>
      <c r="B82" s="62" t="str">
        <v/>
      </c>
      <c r="C82" s="62" t="str">
        <v/>
      </c>
      <c r="D82" s="62" t="str">
        <v/>
      </c>
      <c r="E82" s="65" t="str">
        <v/>
      </c>
      <c r="F82" s="9" t="str">
        <v/>
      </c>
      <c r="G82" s="52" t="str">
        <v/>
      </c>
      <c r="H82" s="90" t="str">
        <v>henry@bruernfarms.co.uk</v>
      </c>
      <c r="J82" s="14"/>
    </row>
    <row r="83" spans="1:10" ht="15" hidden="1" x14ac:dyDescent="0.2">
      <c r="A83" s="8" t="str">
        <v>Bruern Farms</v>
      </c>
      <c r="B83" s="62" t="str">
        <v/>
      </c>
      <c r="C83" s="62" t="str">
        <v/>
      </c>
      <c r="D83" s="62" t="str">
        <v/>
      </c>
      <c r="E83" s="65" t="str">
        <v/>
      </c>
      <c r="F83" s="9" t="str">
        <v/>
      </c>
      <c r="G83" s="52" t="str">
        <v/>
      </c>
      <c r="H83" s="90" t="str">
        <v>henry@bruernfarms.co.uk</v>
      </c>
      <c r="J83" s="14"/>
    </row>
    <row r="84" spans="1:10" ht="15" hidden="1" x14ac:dyDescent="0.2">
      <c r="A84" s="8" t="str">
        <v>Coleshill Organics</v>
      </c>
      <c r="B84" s="62" t="str">
        <v/>
      </c>
      <c r="C84" s="62" t="str">
        <v/>
      </c>
      <c r="D84" s="62" t="str">
        <v/>
      </c>
      <c r="E84" s="65" t="str">
        <v/>
      </c>
      <c r="F84" s="9" t="str">
        <v/>
      </c>
      <c r="G84" s="52" t="str">
        <v/>
      </c>
      <c r="H84" s="90" t="str">
        <v>soniaoliver@icloud.com</v>
      </c>
      <c r="J84" s="14"/>
    </row>
    <row r="85" spans="1:10" ht="15" hidden="1" x14ac:dyDescent="0.2">
      <c r="A85" s="8" t="str">
        <v>Coleshill Organics</v>
      </c>
      <c r="B85" s="62" t="str">
        <v/>
      </c>
      <c r="C85" s="62" t="str">
        <v/>
      </c>
      <c r="D85" s="62" t="str">
        <v/>
      </c>
      <c r="E85" s="65" t="str">
        <v/>
      </c>
      <c r="F85" s="9" t="str">
        <v/>
      </c>
      <c r="G85" s="52" t="str">
        <v/>
      </c>
      <c r="H85" s="90" t="str">
        <v>soniaoliver@icloud.com</v>
      </c>
      <c r="J85" s="14"/>
    </row>
    <row r="86" spans="1:10" ht="15" hidden="1" x14ac:dyDescent="0.2">
      <c r="A86" s="8" t="str">
        <v>Coleshill Organics</v>
      </c>
      <c r="B86" s="62" t="str">
        <v/>
      </c>
      <c r="C86" s="62" t="str">
        <v/>
      </c>
      <c r="D86" s="62" t="str">
        <v/>
      </c>
      <c r="E86" s="65" t="str">
        <v/>
      </c>
      <c r="F86" s="9" t="str">
        <v/>
      </c>
      <c r="G86" s="52" t="str">
        <v/>
      </c>
      <c r="H86" s="90" t="str">
        <v>soniaoliver@icloud.com</v>
      </c>
      <c r="J86" s="14"/>
    </row>
    <row r="87" spans="1:10" ht="15" hidden="1" x14ac:dyDescent="0.2">
      <c r="A87" s="8" t="str">
        <v>Coleshill Organics</v>
      </c>
      <c r="B87" s="62" t="str">
        <v/>
      </c>
      <c r="C87" s="62" t="str">
        <v/>
      </c>
      <c r="D87" s="62" t="str">
        <v/>
      </c>
      <c r="E87" s="65" t="str">
        <v/>
      </c>
      <c r="F87" s="9" t="str">
        <v/>
      </c>
      <c r="G87" s="52" t="str">
        <v/>
      </c>
      <c r="H87" s="90" t="str">
        <v>soniaoliver@icloud.com</v>
      </c>
      <c r="J87" s="14"/>
    </row>
    <row r="88" spans="1:10" ht="15" hidden="1" x14ac:dyDescent="0.2">
      <c r="A88" s="8" t="str">
        <v>Coleshill Organics</v>
      </c>
      <c r="B88" s="62" t="str">
        <v/>
      </c>
      <c r="C88" s="62" t="str">
        <v/>
      </c>
      <c r="D88" s="62" t="str">
        <v/>
      </c>
      <c r="E88" s="65" t="str">
        <v/>
      </c>
      <c r="F88" s="9" t="str">
        <v/>
      </c>
      <c r="G88" s="52" t="str">
        <v/>
      </c>
      <c r="H88" s="90" t="str">
        <v>soniaoliver@icloud.com</v>
      </c>
      <c r="J88" s="14"/>
    </row>
    <row r="89" spans="1:10" ht="15" hidden="1" x14ac:dyDescent="0.2">
      <c r="A89" s="8" t="str">
        <v>Coleshill Organics</v>
      </c>
      <c r="B89" s="62" t="str">
        <v/>
      </c>
      <c r="C89" s="62" t="str">
        <v/>
      </c>
      <c r="D89" s="62" t="str">
        <v/>
      </c>
      <c r="E89" s="65" t="str">
        <v/>
      </c>
      <c r="F89" s="9" t="str">
        <v/>
      </c>
      <c r="G89" s="52" t="str">
        <v/>
      </c>
      <c r="H89" s="90" t="str">
        <v>soniaoliver@icloud.com</v>
      </c>
      <c r="J89" s="14"/>
    </row>
    <row r="90" spans="1:10" ht="15" hidden="1" x14ac:dyDescent="0.2">
      <c r="A90" s="8" t="str">
        <v>Coleshill Organics</v>
      </c>
      <c r="B90" s="62" t="str">
        <v/>
      </c>
      <c r="C90" s="62" t="str">
        <v/>
      </c>
      <c r="D90" s="62" t="str">
        <v/>
      </c>
      <c r="E90" s="65" t="str">
        <v/>
      </c>
      <c r="F90" s="9" t="str">
        <v/>
      </c>
      <c r="G90" s="52" t="str">
        <v/>
      </c>
      <c r="H90" s="90" t="str">
        <v>soniaoliver@icloud.com</v>
      </c>
      <c r="J90" s="14"/>
    </row>
    <row r="91" spans="1:10" ht="15" hidden="1" x14ac:dyDescent="0.2">
      <c r="A91" s="8" t="str">
        <v>Coleshill Organics</v>
      </c>
      <c r="B91" s="62" t="str">
        <v/>
      </c>
      <c r="C91" s="62" t="str">
        <v/>
      </c>
      <c r="D91" s="62" t="str">
        <v/>
      </c>
      <c r="E91" s="65" t="str">
        <v/>
      </c>
      <c r="F91" s="9" t="str">
        <v/>
      </c>
      <c r="G91" s="52" t="str">
        <v/>
      </c>
      <c r="H91" s="90" t="str">
        <v>soniaoliver@icloud.com</v>
      </c>
      <c r="J91" s="14"/>
    </row>
    <row r="92" spans="1:10" ht="15" hidden="1" x14ac:dyDescent="0.2">
      <c r="A92" s="8" t="str">
        <v>Coleshill Organics</v>
      </c>
      <c r="B92" s="62" t="str">
        <v/>
      </c>
      <c r="C92" s="62" t="str">
        <v/>
      </c>
      <c r="D92" s="62" t="str">
        <v/>
      </c>
      <c r="E92" s="65" t="str">
        <v/>
      </c>
      <c r="F92" s="9" t="str">
        <v/>
      </c>
      <c r="G92" s="52" t="str">
        <v/>
      </c>
      <c r="H92" s="90" t="str">
        <v>soniaoliver@icloud.com</v>
      </c>
      <c r="J92" s="14"/>
    </row>
    <row r="93" spans="1:10" ht="15" hidden="1" x14ac:dyDescent="0.2">
      <c r="A93" s="8" t="str">
        <v>Coleshill Organics</v>
      </c>
      <c r="B93" s="62" t="str">
        <v/>
      </c>
      <c r="C93" s="62" t="str">
        <v/>
      </c>
      <c r="D93" s="62" t="str">
        <v/>
      </c>
      <c r="E93" s="65" t="str">
        <v/>
      </c>
      <c r="F93" s="9" t="str">
        <v/>
      </c>
      <c r="G93" s="52" t="str">
        <v/>
      </c>
      <c r="H93" s="90" t="str">
        <v>soniaoliver@icloud.com</v>
      </c>
      <c r="J93" s="14"/>
    </row>
    <row r="94" spans="1:10" ht="15" hidden="1" x14ac:dyDescent="0.2">
      <c r="A94" s="8" t="str">
        <v>Coleshill Organics</v>
      </c>
      <c r="B94" s="62" t="str">
        <v/>
      </c>
      <c r="C94" s="62" t="str">
        <v/>
      </c>
      <c r="D94" s="62" t="str">
        <v/>
      </c>
      <c r="E94" s="65" t="str">
        <v/>
      </c>
      <c r="F94" s="9" t="str">
        <v/>
      </c>
      <c r="G94" s="52" t="str">
        <v/>
      </c>
      <c r="H94" s="90" t="str">
        <v>soniaoliver@icloud.com</v>
      </c>
      <c r="J94" s="14"/>
    </row>
    <row r="95" spans="1:10" ht="15" hidden="1" x14ac:dyDescent="0.2">
      <c r="A95" s="8" t="str">
        <v>Coleshill Organics</v>
      </c>
      <c r="B95" s="62" t="str">
        <v/>
      </c>
      <c r="C95" s="62" t="str">
        <v/>
      </c>
      <c r="D95" s="62" t="str">
        <v/>
      </c>
      <c r="E95" s="65" t="str">
        <v/>
      </c>
      <c r="F95" s="9" t="str">
        <v/>
      </c>
      <c r="G95" s="52" t="str">
        <v/>
      </c>
      <c r="H95" s="90" t="str">
        <v>soniaoliver@icloud.com</v>
      </c>
      <c r="J95" s="14"/>
    </row>
    <row r="96" spans="1:10" ht="15" hidden="1" x14ac:dyDescent="0.2">
      <c r="A96" s="8" t="str">
        <v>Coleshill Organics</v>
      </c>
      <c r="B96" s="62" t="str">
        <v/>
      </c>
      <c r="C96" s="62" t="str">
        <v/>
      </c>
      <c r="D96" s="62" t="str">
        <v/>
      </c>
      <c r="E96" s="65" t="str">
        <v/>
      </c>
      <c r="F96" s="9" t="str">
        <v/>
      </c>
      <c r="G96" s="52" t="str">
        <v/>
      </c>
      <c r="H96" s="90" t="str">
        <v>soniaoliver@icloud.com</v>
      </c>
      <c r="J96" s="14"/>
    </row>
    <row r="97" spans="1:10" ht="15" hidden="1" x14ac:dyDescent="0.2">
      <c r="A97" s="8" t="str">
        <v>Coleshill Organics</v>
      </c>
      <c r="B97" s="62" t="str">
        <v/>
      </c>
      <c r="C97" s="62" t="str">
        <v/>
      </c>
      <c r="D97" s="62" t="str">
        <v/>
      </c>
      <c r="E97" s="65" t="str">
        <v/>
      </c>
      <c r="F97" s="9" t="str">
        <v/>
      </c>
      <c r="G97" s="52" t="str">
        <v/>
      </c>
      <c r="H97" s="90" t="str">
        <v>soniaoliver@icloud.com</v>
      </c>
      <c r="J97" s="14"/>
    </row>
    <row r="98" spans="1:10" ht="15" hidden="1" x14ac:dyDescent="0.2">
      <c r="A98" s="8" t="str">
        <v>Coleshill Organics</v>
      </c>
      <c r="B98" s="62" t="str">
        <v/>
      </c>
      <c r="C98" s="62" t="str">
        <v/>
      </c>
      <c r="D98" s="62" t="str">
        <v/>
      </c>
      <c r="E98" s="65" t="str">
        <v/>
      </c>
      <c r="F98" s="9" t="str">
        <v/>
      </c>
      <c r="G98" s="52" t="str">
        <v/>
      </c>
      <c r="H98" s="90" t="str">
        <v>soniaoliver@icloud.com</v>
      </c>
      <c r="J98" s="14"/>
    </row>
    <row r="99" spans="1:10" ht="15" hidden="1" x14ac:dyDescent="0.2">
      <c r="A99" s="8" t="str">
        <v>Coleshill Organics</v>
      </c>
      <c r="B99" s="62" t="str">
        <v/>
      </c>
      <c r="C99" s="62" t="str">
        <v/>
      </c>
      <c r="D99" s="62" t="str">
        <v/>
      </c>
      <c r="E99" s="65" t="str">
        <v/>
      </c>
      <c r="F99" s="9" t="str">
        <v/>
      </c>
      <c r="G99" s="52" t="str">
        <v/>
      </c>
      <c r="H99" s="90" t="str">
        <v>soniaoliver@icloud.com</v>
      </c>
      <c r="J99" s="14"/>
    </row>
    <row r="100" spans="1:10" ht="15" hidden="1" x14ac:dyDescent="0.2">
      <c r="A100" s="8" t="str">
        <v>Coleshill Organics</v>
      </c>
      <c r="B100" s="62" t="str">
        <v/>
      </c>
      <c r="C100" s="62" t="str">
        <v/>
      </c>
      <c r="D100" s="62" t="str">
        <v/>
      </c>
      <c r="E100" s="65" t="str">
        <v/>
      </c>
      <c r="F100" s="9" t="str">
        <v/>
      </c>
      <c r="G100" s="52" t="str">
        <v/>
      </c>
      <c r="H100" s="90" t="str">
        <v>soniaoliver@icloud.com</v>
      </c>
      <c r="J100" s="14"/>
    </row>
    <row r="101" spans="1:10" ht="15" hidden="1" x14ac:dyDescent="0.2">
      <c r="A101" s="8" t="str">
        <v>Coleshill Organics</v>
      </c>
      <c r="B101" s="62" t="str">
        <v/>
      </c>
      <c r="C101" s="62" t="str">
        <v/>
      </c>
      <c r="D101" s="62" t="str">
        <v/>
      </c>
      <c r="E101" s="65" t="str">
        <v/>
      </c>
      <c r="F101" s="9" t="str">
        <v/>
      </c>
      <c r="G101" s="52" t="str">
        <v/>
      </c>
      <c r="H101" s="90" t="str">
        <v>soniaoliver@icloud.com</v>
      </c>
      <c r="J101" s="14"/>
    </row>
    <row r="102" spans="1:10" ht="15" hidden="1" x14ac:dyDescent="0.2">
      <c r="A102" s="8" t="str">
        <v>Coleshill Organics</v>
      </c>
      <c r="B102" s="62" t="str">
        <v/>
      </c>
      <c r="C102" s="62" t="str">
        <v/>
      </c>
      <c r="D102" s="62" t="str">
        <v/>
      </c>
      <c r="E102" s="65" t="str">
        <v/>
      </c>
      <c r="F102" s="9" t="str">
        <v/>
      </c>
      <c r="G102" s="52" t="str">
        <v/>
      </c>
      <c r="H102" s="90" t="str">
        <v>soniaoliver@icloud.com</v>
      </c>
      <c r="J102" s="14"/>
    </row>
    <row r="103" spans="1:10" ht="15" hidden="1" x14ac:dyDescent="0.2">
      <c r="A103" s="8" t="str">
        <v>Coleshill Organics</v>
      </c>
      <c r="B103" s="62" t="str">
        <v/>
      </c>
      <c r="C103" s="62" t="str">
        <v/>
      </c>
      <c r="D103" s="62" t="str">
        <v/>
      </c>
      <c r="E103" s="65" t="str">
        <v/>
      </c>
      <c r="F103" s="9" t="str">
        <v/>
      </c>
      <c r="G103" s="52" t="str">
        <v/>
      </c>
      <c r="H103" s="90" t="str">
        <v>soniaoliver@icloud.com</v>
      </c>
      <c r="J103" s="14"/>
    </row>
    <row r="104" spans="1:10" ht="15" hidden="1" x14ac:dyDescent="0.2">
      <c r="A104" s="8" t="str">
        <v>Coleshill Organics</v>
      </c>
      <c r="B104" s="62" t="str">
        <v/>
      </c>
      <c r="C104" s="62" t="str">
        <v/>
      </c>
      <c r="D104" s="62" t="str">
        <v/>
      </c>
      <c r="E104" s="65" t="str">
        <v/>
      </c>
      <c r="F104" s="9" t="str">
        <v/>
      </c>
      <c r="G104" s="52" t="str">
        <v/>
      </c>
      <c r="H104" s="90" t="str">
        <v>soniaoliver@icloud.com</v>
      </c>
      <c r="J104" s="12"/>
    </row>
    <row r="105" spans="1:10" ht="15" hidden="1" x14ac:dyDescent="0.2">
      <c r="A105" s="8" t="str">
        <v>Coleshill Organics</v>
      </c>
      <c r="B105" s="62" t="str">
        <v/>
      </c>
      <c r="C105" s="62" t="str">
        <v/>
      </c>
      <c r="D105" s="62" t="str">
        <v/>
      </c>
      <c r="E105" s="65" t="str">
        <v/>
      </c>
      <c r="F105" s="9" t="str">
        <v/>
      </c>
      <c r="G105" s="52" t="str">
        <v/>
      </c>
      <c r="H105" s="90" t="str">
        <v>soniaoliver@icloud.com</v>
      </c>
      <c r="J105" s="14"/>
    </row>
    <row r="106" spans="1:10" ht="15" hidden="1" x14ac:dyDescent="0.2">
      <c r="A106" s="8" t="str">
        <v>Coleshill Organics</v>
      </c>
      <c r="B106" s="62" t="str">
        <v/>
      </c>
      <c r="C106" s="62" t="str">
        <v/>
      </c>
      <c r="D106" s="62" t="str">
        <v/>
      </c>
      <c r="E106" s="65" t="str">
        <v/>
      </c>
      <c r="F106" s="9" t="str">
        <v/>
      </c>
      <c r="G106" s="52" t="str">
        <v/>
      </c>
      <c r="H106" s="90" t="str">
        <v>soniaoliver@icloud.com</v>
      </c>
      <c r="J106" s="14"/>
    </row>
    <row r="107" spans="1:10" ht="15" hidden="1" x14ac:dyDescent="0.2">
      <c r="A107" s="8" t="str">
        <v>Coleshill Organics</v>
      </c>
      <c r="B107" s="62" t="str">
        <v/>
      </c>
      <c r="C107" s="62" t="str">
        <v/>
      </c>
      <c r="D107" s="62" t="str">
        <v/>
      </c>
      <c r="E107" s="65" t="str">
        <v/>
      </c>
      <c r="F107" s="9" t="str">
        <v/>
      </c>
      <c r="G107" s="52" t="str">
        <v/>
      </c>
      <c r="H107" s="90" t="str">
        <v>soniaoliver@icloud.com</v>
      </c>
      <c r="J107" s="14"/>
    </row>
    <row r="108" spans="1:10" ht="15" hidden="1" x14ac:dyDescent="0.2">
      <c r="A108" s="8" t="str">
        <v>Coleshill Organics</v>
      </c>
      <c r="B108" s="62" t="str">
        <v/>
      </c>
      <c r="C108" s="62" t="str">
        <v/>
      </c>
      <c r="D108" s="62" t="str">
        <v/>
      </c>
      <c r="E108" s="65" t="str">
        <v/>
      </c>
      <c r="F108" s="9" t="str">
        <v/>
      </c>
      <c r="G108" s="52" t="str">
        <v/>
      </c>
      <c r="H108" s="90" t="str">
        <v>soniaoliver@icloud.com</v>
      </c>
      <c r="J108" s="14"/>
    </row>
    <row r="109" spans="1:10" ht="15" x14ac:dyDescent="0.2">
      <c r="A109" s="8" t="str">
        <v>Nettlebed Creamery</v>
      </c>
      <c r="B109" s="62" t="str">
        <v>Cheese</v>
      </c>
      <c r="C109" s="62" t="str">
        <v>Bix (100g)  - organic soft white rind triple cream cheese</v>
      </c>
      <c r="D109" s="62" t="str">
        <v>each</v>
      </c>
      <c r="E109" s="65">
        <v>3.65</v>
      </c>
      <c r="F109" s="9">
        <v>200</v>
      </c>
      <c r="G109" s="52">
        <v>200</v>
      </c>
      <c r="H109" s="90" t="str">
        <v>orders@nettlebedcreamery.com</v>
      </c>
      <c r="J109" s="14"/>
    </row>
    <row r="110" spans="1:10" ht="15" x14ac:dyDescent="0.2">
      <c r="A110" s="8" t="str">
        <v>Nettlebed Creamery</v>
      </c>
      <c r="B110" s="62" t="str">
        <v>Cheese</v>
      </c>
      <c r="C110" s="62" t="str">
        <v>Highmoor (300g) - wash rind cheese</v>
      </c>
      <c r="D110" s="62" t="str">
        <v>each</v>
      </c>
      <c r="E110" s="65">
        <v>6.2</v>
      </c>
      <c r="F110" s="9">
        <v>50</v>
      </c>
      <c r="G110" s="52">
        <v>50</v>
      </c>
      <c r="H110" s="90" t="str">
        <v>orders@nettlebedcreamery.com</v>
      </c>
      <c r="J110" s="14"/>
    </row>
    <row r="111" spans="1:10" ht="15" x14ac:dyDescent="0.2">
      <c r="A111" s="8" t="str">
        <v>Nettlebed Creamery</v>
      </c>
      <c r="B111" s="62" t="str">
        <v>Cheese</v>
      </c>
      <c r="C111" s="62" t="str">
        <v>Witheridge - semi hard cheese aged in hay, sold as whole, typical size 2.2-2.5kg</v>
      </c>
      <c r="D111" s="62" t="str">
        <v>kg</v>
      </c>
      <c r="E111" s="65">
        <v>21</v>
      </c>
      <c r="F111" s="9">
        <v>30</v>
      </c>
      <c r="G111" s="52">
        <v>30</v>
      </c>
      <c r="H111" s="90" t="str">
        <v>orders@nettlebedcreamery.com</v>
      </c>
      <c r="J111" s="14"/>
    </row>
    <row r="112" spans="1:10" ht="15" hidden="1" x14ac:dyDescent="0.2">
      <c r="A112" s="8" t="str">
        <v>Nettlebed Creamery</v>
      </c>
      <c r="B112" s="62" t="str">
        <v/>
      </c>
      <c r="C112" s="62" t="str">
        <v/>
      </c>
      <c r="D112" s="62" t="str">
        <v/>
      </c>
      <c r="E112" s="65" t="str">
        <v/>
      </c>
      <c r="F112" s="9" t="str">
        <v/>
      </c>
      <c r="G112" s="52" t="str">
        <v/>
      </c>
      <c r="H112" s="90" t="str">
        <v>orders@nettlebedcreamery.com</v>
      </c>
      <c r="J112" s="14"/>
    </row>
    <row r="113" spans="1:10" ht="15" hidden="1" x14ac:dyDescent="0.2">
      <c r="A113" s="8" t="str">
        <v>Nettlebed Creamery</v>
      </c>
      <c r="B113" s="62" t="str">
        <v/>
      </c>
      <c r="C113" s="62" t="str">
        <v/>
      </c>
      <c r="D113" s="62" t="str">
        <v/>
      </c>
      <c r="E113" s="65" t="str">
        <v/>
      </c>
      <c r="F113" s="9" t="str">
        <v/>
      </c>
      <c r="G113" s="52" t="str">
        <v/>
      </c>
      <c r="H113" s="90" t="str">
        <v>orders@nettlebedcreamery.com</v>
      </c>
      <c r="J113" s="14"/>
    </row>
    <row r="114" spans="1:10" ht="15" hidden="1" x14ac:dyDescent="0.2">
      <c r="A114" s="8" t="str">
        <v>Nettlebed Creamery</v>
      </c>
      <c r="B114" s="62" t="str">
        <v/>
      </c>
      <c r="C114" s="62" t="str">
        <v/>
      </c>
      <c r="D114" s="62" t="str">
        <v/>
      </c>
      <c r="E114" s="65" t="str">
        <v/>
      </c>
      <c r="F114" s="9" t="str">
        <v/>
      </c>
      <c r="G114" s="52" t="str">
        <v/>
      </c>
      <c r="H114" s="90" t="str">
        <v>orders@nettlebedcreamery.com</v>
      </c>
      <c r="J114" s="14"/>
    </row>
    <row r="115" spans="1:10" ht="15" hidden="1" x14ac:dyDescent="0.2">
      <c r="A115" s="8" t="str">
        <v>Nettlebed Creamery</v>
      </c>
      <c r="B115" s="62" t="str">
        <v/>
      </c>
      <c r="C115" s="62" t="str">
        <v/>
      </c>
      <c r="D115" s="62" t="str">
        <v/>
      </c>
      <c r="E115" s="65" t="str">
        <v/>
      </c>
      <c r="F115" s="9" t="str">
        <v/>
      </c>
      <c r="G115" s="52" t="str">
        <v/>
      </c>
      <c r="H115" s="90" t="str">
        <v>orders@nettlebedcreamery.com</v>
      </c>
      <c r="J115" s="14"/>
    </row>
    <row r="116" spans="1:10" ht="15" hidden="1" x14ac:dyDescent="0.2">
      <c r="A116" s="8" t="str">
        <v>Nettlebed Creamery</v>
      </c>
      <c r="B116" s="62" t="str">
        <v/>
      </c>
      <c r="C116" s="62" t="str">
        <v/>
      </c>
      <c r="D116" s="62" t="str">
        <v/>
      </c>
      <c r="E116" s="65" t="str">
        <v/>
      </c>
      <c r="F116" s="9" t="str">
        <v/>
      </c>
      <c r="G116" s="52" t="str">
        <v/>
      </c>
      <c r="H116" s="90" t="str">
        <v>orders@nettlebedcreamery.com</v>
      </c>
      <c r="J116" s="14"/>
    </row>
    <row r="117" spans="1:10" ht="15" hidden="1" x14ac:dyDescent="0.2">
      <c r="A117" s="8" t="str">
        <v>Nettlebed Creamery</v>
      </c>
      <c r="B117" s="62" t="str">
        <v/>
      </c>
      <c r="C117" s="62" t="str">
        <v/>
      </c>
      <c r="D117" s="62" t="str">
        <v/>
      </c>
      <c r="E117" s="65" t="str">
        <v/>
      </c>
      <c r="F117" s="9" t="str">
        <v/>
      </c>
      <c r="G117" s="52" t="str">
        <v/>
      </c>
      <c r="H117" s="90" t="str">
        <v>orders@nettlebedcreamery.com</v>
      </c>
      <c r="J117" s="14"/>
    </row>
    <row r="118" spans="1:10" ht="15" hidden="1" x14ac:dyDescent="0.2">
      <c r="A118" s="8" t="str">
        <v>Nettlebed Creamery</v>
      </c>
      <c r="B118" s="62" t="str">
        <v/>
      </c>
      <c r="C118" s="62" t="str">
        <v/>
      </c>
      <c r="D118" s="62" t="str">
        <v/>
      </c>
      <c r="E118" s="65" t="str">
        <v/>
      </c>
      <c r="F118" s="9" t="str">
        <v/>
      </c>
      <c r="G118" s="52" t="str">
        <v/>
      </c>
      <c r="H118" s="90" t="str">
        <v>orders@nettlebedcreamery.com</v>
      </c>
      <c r="J118" s="14"/>
    </row>
    <row r="119" spans="1:10" ht="15" hidden="1" x14ac:dyDescent="0.2">
      <c r="A119" s="8" t="str">
        <v>Nettlebed Creamery</v>
      </c>
      <c r="B119" s="62" t="str">
        <v/>
      </c>
      <c r="C119" s="62" t="str">
        <v/>
      </c>
      <c r="D119" s="62" t="str">
        <v/>
      </c>
      <c r="E119" s="65" t="str">
        <v/>
      </c>
      <c r="F119" s="9" t="str">
        <v/>
      </c>
      <c r="G119" s="52" t="str">
        <v/>
      </c>
      <c r="H119" s="90" t="str">
        <v>orders@nettlebedcreamery.com</v>
      </c>
      <c r="J119" s="14"/>
    </row>
    <row r="120" spans="1:10" ht="15" hidden="1" x14ac:dyDescent="0.2">
      <c r="A120" s="8" t="str">
        <v>Nettlebed Creamery</v>
      </c>
      <c r="B120" s="62" t="str">
        <v/>
      </c>
      <c r="C120" s="62" t="str">
        <v/>
      </c>
      <c r="D120" s="62" t="str">
        <v/>
      </c>
      <c r="E120" s="65" t="str">
        <v/>
      </c>
      <c r="F120" s="9" t="str">
        <v/>
      </c>
      <c r="G120" s="52" t="str">
        <v/>
      </c>
      <c r="H120" s="90" t="str">
        <v>orders@nettlebedcreamery.com</v>
      </c>
      <c r="J120" s="14"/>
    </row>
    <row r="121" spans="1:10" ht="15" hidden="1" x14ac:dyDescent="0.2">
      <c r="A121" s="8" t="str">
        <v>Nettlebed Creamery</v>
      </c>
      <c r="B121" s="62" t="str">
        <v/>
      </c>
      <c r="C121" s="62" t="str">
        <v/>
      </c>
      <c r="D121" s="62" t="str">
        <v/>
      </c>
      <c r="E121" s="65" t="str">
        <v/>
      </c>
      <c r="F121" s="9" t="str">
        <v/>
      </c>
      <c r="G121" s="52" t="str">
        <v/>
      </c>
      <c r="H121" s="90" t="str">
        <v>orders@nettlebedcreamery.com</v>
      </c>
      <c r="J121" s="14"/>
    </row>
    <row r="122" spans="1:10" ht="15" hidden="1" x14ac:dyDescent="0.2">
      <c r="A122" s="8" t="str">
        <v>Nettlebed Creamery</v>
      </c>
      <c r="B122" s="62" t="str">
        <v/>
      </c>
      <c r="C122" s="62" t="str">
        <v/>
      </c>
      <c r="D122" s="62" t="str">
        <v/>
      </c>
      <c r="E122" s="65" t="str">
        <v/>
      </c>
      <c r="F122" s="9" t="str">
        <v/>
      </c>
      <c r="G122" s="52" t="str">
        <v/>
      </c>
      <c r="H122" s="90" t="str">
        <v>orders@nettlebedcreamery.com</v>
      </c>
      <c r="J122" s="14"/>
    </row>
    <row r="123" spans="1:10" ht="15" hidden="1" x14ac:dyDescent="0.2">
      <c r="A123" s="8" t="str">
        <v>Nettlebed Creamery</v>
      </c>
      <c r="B123" s="62" t="str">
        <v/>
      </c>
      <c r="C123" s="62" t="str">
        <v/>
      </c>
      <c r="D123" s="62" t="str">
        <v/>
      </c>
      <c r="E123" s="65" t="str">
        <v/>
      </c>
      <c r="F123" s="9" t="str">
        <v/>
      </c>
      <c r="G123" s="52" t="str">
        <v/>
      </c>
      <c r="H123" s="90" t="str">
        <v>orders@nettlebedcreamery.com</v>
      </c>
      <c r="J123" s="14"/>
    </row>
    <row r="124" spans="1:10" ht="15" hidden="1" x14ac:dyDescent="0.2">
      <c r="A124" s="8" t="str">
        <v>Nettlebed Creamery</v>
      </c>
      <c r="B124" s="62" t="str">
        <v/>
      </c>
      <c r="C124" s="62" t="str">
        <v/>
      </c>
      <c r="D124" s="62" t="str">
        <v/>
      </c>
      <c r="E124" s="65" t="str">
        <v/>
      </c>
      <c r="F124" s="9" t="str">
        <v/>
      </c>
      <c r="G124" s="52" t="str">
        <v/>
      </c>
      <c r="H124" s="90" t="str">
        <v>orders@nettlebedcreamery.com</v>
      </c>
      <c r="J124" s="14"/>
    </row>
    <row r="125" spans="1:10" ht="15" hidden="1" x14ac:dyDescent="0.2">
      <c r="A125" s="8" t="str">
        <v>Nettlebed Creamery</v>
      </c>
      <c r="B125" s="62" t="str">
        <v/>
      </c>
      <c r="C125" s="62" t="str">
        <v/>
      </c>
      <c r="D125" s="62" t="str">
        <v/>
      </c>
      <c r="E125" s="65" t="str">
        <v/>
      </c>
      <c r="F125" s="9" t="str">
        <v/>
      </c>
      <c r="G125" s="52" t="str">
        <v/>
      </c>
      <c r="H125" s="90" t="str">
        <v>orders@nettlebedcreamery.com</v>
      </c>
      <c r="J125" s="14"/>
    </row>
    <row r="126" spans="1:10" ht="15" hidden="1" x14ac:dyDescent="0.2">
      <c r="A126" s="8" t="str">
        <v>Nettlebed Creamery</v>
      </c>
      <c r="B126" s="62" t="str">
        <v/>
      </c>
      <c r="C126" s="62" t="str">
        <v/>
      </c>
      <c r="D126" s="62" t="str">
        <v/>
      </c>
      <c r="E126" s="65" t="str">
        <v/>
      </c>
      <c r="F126" s="9" t="str">
        <v/>
      </c>
      <c r="G126" s="52" t="str">
        <v/>
      </c>
      <c r="H126" s="90" t="str">
        <v>orders@nettlebedcreamery.com</v>
      </c>
      <c r="J126" s="14"/>
    </row>
    <row r="127" spans="1:10" ht="15" hidden="1" x14ac:dyDescent="0.2">
      <c r="A127" s="8" t="str">
        <v>Nettlebed Creamery</v>
      </c>
      <c r="B127" s="62" t="str">
        <v/>
      </c>
      <c r="C127" s="62" t="str">
        <v/>
      </c>
      <c r="D127" s="62" t="str">
        <v/>
      </c>
      <c r="E127" s="65" t="str">
        <v/>
      </c>
      <c r="F127" s="9" t="str">
        <v/>
      </c>
      <c r="G127" s="52" t="str">
        <v/>
      </c>
      <c r="H127" s="90" t="str">
        <v>orders@nettlebedcreamery.com</v>
      </c>
      <c r="J127" s="14"/>
    </row>
    <row r="128" spans="1:10" ht="15" hidden="1" x14ac:dyDescent="0.2">
      <c r="A128" s="8" t="str">
        <v>Nettlebed Creamery</v>
      </c>
      <c r="B128" s="62" t="str">
        <v/>
      </c>
      <c r="C128" s="62" t="str">
        <v/>
      </c>
      <c r="D128" s="62" t="str">
        <v/>
      </c>
      <c r="E128" s="65" t="str">
        <v/>
      </c>
      <c r="F128" s="9" t="str">
        <v/>
      </c>
      <c r="G128" s="52" t="str">
        <v/>
      </c>
      <c r="H128" s="90" t="str">
        <v>orders@nettlebedcreamery.com</v>
      </c>
      <c r="J128" s="14"/>
    </row>
    <row r="129" spans="1:10" ht="15" hidden="1" x14ac:dyDescent="0.2">
      <c r="A129" s="8" t="str">
        <v>Nettlebed Creamery</v>
      </c>
      <c r="B129" s="62" t="str">
        <v/>
      </c>
      <c r="C129" s="62" t="str">
        <v/>
      </c>
      <c r="D129" s="62" t="str">
        <v/>
      </c>
      <c r="E129" s="65" t="str">
        <v/>
      </c>
      <c r="F129" s="9" t="str">
        <v/>
      </c>
      <c r="G129" s="52" t="str">
        <v/>
      </c>
      <c r="H129" s="90" t="str">
        <v>orders@nettlebedcreamery.com</v>
      </c>
      <c r="J129" s="14"/>
    </row>
    <row r="130" spans="1:10" ht="15" hidden="1" x14ac:dyDescent="0.2">
      <c r="A130" s="8" t="str">
        <v>Nettlebed Creamery</v>
      </c>
      <c r="B130" s="62" t="str">
        <v/>
      </c>
      <c r="C130" s="62" t="str">
        <v/>
      </c>
      <c r="D130" s="62" t="str">
        <v/>
      </c>
      <c r="E130" s="65" t="str">
        <v/>
      </c>
      <c r="F130" s="9" t="str">
        <v/>
      </c>
      <c r="G130" s="52" t="str">
        <v/>
      </c>
      <c r="H130" s="90" t="str">
        <v>orders@nettlebedcreamery.com</v>
      </c>
      <c r="J130" s="12"/>
    </row>
    <row r="131" spans="1:10" ht="15" hidden="1" x14ac:dyDescent="0.2">
      <c r="A131" s="8" t="str">
        <v>Nettlebed Creamery</v>
      </c>
      <c r="B131" s="62" t="str">
        <v/>
      </c>
      <c r="C131" s="62" t="str">
        <v/>
      </c>
      <c r="D131" s="62" t="str">
        <v/>
      </c>
      <c r="E131" s="65" t="str">
        <v/>
      </c>
      <c r="F131" s="9" t="str">
        <v/>
      </c>
      <c r="G131" s="52" t="str">
        <v/>
      </c>
      <c r="H131" s="90" t="str">
        <v>orders@nettlebedcreamery.com</v>
      </c>
      <c r="J131" s="14"/>
    </row>
    <row r="132" spans="1:10" ht="15" hidden="1" x14ac:dyDescent="0.2">
      <c r="A132" s="8" t="str">
        <v>Nettlebed Creamery</v>
      </c>
      <c r="B132" s="62" t="str">
        <v/>
      </c>
      <c r="C132" s="62" t="str">
        <v/>
      </c>
      <c r="D132" s="62" t="str">
        <v/>
      </c>
      <c r="E132" s="65" t="str">
        <v/>
      </c>
      <c r="F132" s="9" t="str">
        <v/>
      </c>
      <c r="G132" s="52" t="str">
        <v/>
      </c>
      <c r="H132" s="90" t="str">
        <v>orders@nettlebedcreamery.com</v>
      </c>
      <c r="J132" s="14"/>
    </row>
    <row r="133" spans="1:10" ht="15" hidden="1" x14ac:dyDescent="0.2">
      <c r="A133" s="8" t="str">
        <v>Nettlebed Creamery</v>
      </c>
      <c r="B133" s="62" t="str">
        <v/>
      </c>
      <c r="C133" s="62" t="str">
        <v/>
      </c>
      <c r="D133" s="62" t="str">
        <v/>
      </c>
      <c r="E133" s="65" t="str">
        <v/>
      </c>
      <c r="F133" s="9" t="str">
        <v/>
      </c>
      <c r="G133" s="52" t="str">
        <v/>
      </c>
      <c r="H133" s="90" t="str">
        <v>orders@nettlebedcreamery.com</v>
      </c>
      <c r="J133" s="14"/>
    </row>
    <row r="134" spans="1:10" ht="15" hidden="1" x14ac:dyDescent="0.2">
      <c r="A134" s="8" t="str">
        <v>North Aston Farms</v>
      </c>
      <c r="B134" s="62" t="str">
        <v/>
      </c>
      <c r="C134" s="62" t="str">
        <v/>
      </c>
      <c r="D134" s="62" t="str">
        <v/>
      </c>
      <c r="E134" s="65" t="str">
        <v/>
      </c>
      <c r="F134" s="9" t="str">
        <v/>
      </c>
      <c r="G134" s="52" t="str">
        <v/>
      </c>
      <c r="H134" s="90" t="str">
        <v>northastondairy@phonecoop.coop</v>
      </c>
      <c r="J134" s="14"/>
    </row>
    <row r="135" spans="1:10" ht="15" hidden="1" x14ac:dyDescent="0.2">
      <c r="A135" s="8" t="str">
        <v>North Aston Farms</v>
      </c>
      <c r="B135" s="62" t="str">
        <v/>
      </c>
      <c r="C135" s="62" t="str">
        <v/>
      </c>
      <c r="D135" s="62" t="str">
        <v/>
      </c>
      <c r="E135" s="65" t="str">
        <v/>
      </c>
      <c r="F135" s="9" t="str">
        <v/>
      </c>
      <c r="G135" s="52" t="str">
        <v/>
      </c>
      <c r="H135" s="90" t="str">
        <v>northastondairy@phonecoop.coop</v>
      </c>
      <c r="J135" s="14"/>
    </row>
    <row r="136" spans="1:10" ht="15" hidden="1" x14ac:dyDescent="0.2">
      <c r="A136" s="8" t="str">
        <v>North Aston Farms</v>
      </c>
      <c r="B136" s="62" t="str">
        <v/>
      </c>
      <c r="C136" s="62" t="str">
        <v/>
      </c>
      <c r="D136" s="62" t="str">
        <v/>
      </c>
      <c r="E136" s="65" t="str">
        <v/>
      </c>
      <c r="F136" s="9" t="str">
        <v/>
      </c>
      <c r="G136" s="52" t="str">
        <v/>
      </c>
      <c r="H136" s="90" t="str">
        <v>northastondairy@phonecoop.coop</v>
      </c>
      <c r="J136" s="14"/>
    </row>
    <row r="137" spans="1:10" ht="15" hidden="1" x14ac:dyDescent="0.2">
      <c r="A137" s="8" t="str">
        <v>North Aston Farms</v>
      </c>
      <c r="B137" s="62" t="str">
        <v/>
      </c>
      <c r="C137" s="62" t="str">
        <v/>
      </c>
      <c r="D137" s="62" t="str">
        <v/>
      </c>
      <c r="E137" s="65" t="str">
        <v/>
      </c>
      <c r="F137" s="9" t="str">
        <v/>
      </c>
      <c r="G137" s="52" t="str">
        <v/>
      </c>
      <c r="H137" s="90" t="str">
        <v>northastondairy@phonecoop.coop</v>
      </c>
      <c r="J137" s="14"/>
    </row>
    <row r="138" spans="1:10" ht="15" hidden="1" x14ac:dyDescent="0.2">
      <c r="A138" s="8" t="str">
        <v>North Aston Farms</v>
      </c>
      <c r="B138" s="62" t="str">
        <v/>
      </c>
      <c r="C138" s="62" t="str">
        <v/>
      </c>
      <c r="D138" s="62" t="str">
        <v/>
      </c>
      <c r="E138" s="65" t="str">
        <v/>
      </c>
      <c r="F138" s="9" t="str">
        <v/>
      </c>
      <c r="G138" s="52" t="str">
        <v/>
      </c>
      <c r="H138" s="90" t="str">
        <v>northastondairy@phonecoop.coop</v>
      </c>
      <c r="J138" s="14"/>
    </row>
    <row r="139" spans="1:10" ht="15" hidden="1" x14ac:dyDescent="0.2">
      <c r="A139" s="8" t="str">
        <v>North Aston Farms</v>
      </c>
      <c r="B139" s="62" t="str">
        <v/>
      </c>
      <c r="C139" s="62" t="str">
        <v/>
      </c>
      <c r="D139" s="62" t="str">
        <v/>
      </c>
      <c r="E139" s="65" t="str">
        <v/>
      </c>
      <c r="F139" s="9" t="str">
        <v/>
      </c>
      <c r="G139" s="52" t="str">
        <v/>
      </c>
      <c r="H139" s="90" t="str">
        <v>northastondairy@phonecoop.coop</v>
      </c>
      <c r="J139" s="14"/>
    </row>
    <row r="140" spans="1:10" ht="15" hidden="1" x14ac:dyDescent="0.2">
      <c r="A140" s="8" t="str">
        <v>North Aston Farms</v>
      </c>
      <c r="B140" s="62" t="str">
        <v/>
      </c>
      <c r="C140" s="62" t="str">
        <v/>
      </c>
      <c r="D140" s="62" t="str">
        <v/>
      </c>
      <c r="E140" s="65" t="str">
        <v/>
      </c>
      <c r="F140" s="9" t="str">
        <v/>
      </c>
      <c r="G140" s="52" t="str">
        <v/>
      </c>
      <c r="H140" s="90" t="str">
        <v>northastondairy@phonecoop.coop</v>
      </c>
      <c r="J140" s="14"/>
    </row>
    <row r="141" spans="1:10" ht="15" hidden="1" x14ac:dyDescent="0.2">
      <c r="A141" s="8" t="str">
        <v>North Aston Farms</v>
      </c>
      <c r="B141" s="62" t="str">
        <v/>
      </c>
      <c r="C141" s="62" t="str">
        <v/>
      </c>
      <c r="D141" s="62" t="str">
        <v/>
      </c>
      <c r="E141" s="65" t="str">
        <v/>
      </c>
      <c r="F141" s="9" t="str">
        <v/>
      </c>
      <c r="G141" s="52" t="str">
        <v/>
      </c>
      <c r="H141" s="90" t="str">
        <v>northastondairy@phonecoop.coop</v>
      </c>
      <c r="J141" s="14"/>
    </row>
    <row r="142" spans="1:10" ht="15" hidden="1" x14ac:dyDescent="0.2">
      <c r="A142" s="8" t="str">
        <v>North Aston Farms</v>
      </c>
      <c r="B142" s="62" t="str">
        <v/>
      </c>
      <c r="C142" s="62" t="str">
        <v/>
      </c>
      <c r="D142" s="62" t="str">
        <v/>
      </c>
      <c r="E142" s="65" t="str">
        <v/>
      </c>
      <c r="F142" s="9" t="str">
        <v/>
      </c>
      <c r="G142" s="52" t="str">
        <v/>
      </c>
      <c r="H142" s="90" t="str">
        <v>northastondairy@phonecoop.coop</v>
      </c>
      <c r="J142" s="14"/>
    </row>
    <row r="143" spans="1:10" ht="15" hidden="1" x14ac:dyDescent="0.2">
      <c r="A143" s="8" t="str">
        <v>North Aston Farms</v>
      </c>
      <c r="B143" s="62" t="str">
        <v/>
      </c>
      <c r="C143" s="62" t="str">
        <v/>
      </c>
      <c r="D143" s="62" t="str">
        <v/>
      </c>
      <c r="E143" s="65" t="str">
        <v/>
      </c>
      <c r="F143" s="9" t="str">
        <v/>
      </c>
      <c r="G143" s="52" t="str">
        <v/>
      </c>
      <c r="H143" s="90" t="str">
        <v>northastondairy@phonecoop.coop</v>
      </c>
      <c r="J143" s="14"/>
    </row>
    <row r="144" spans="1:10" ht="15" hidden="1" x14ac:dyDescent="0.2">
      <c r="A144" s="8" t="str">
        <v>North Aston Farms</v>
      </c>
      <c r="B144" s="62" t="str">
        <v/>
      </c>
      <c r="C144" s="62" t="str">
        <v/>
      </c>
      <c r="D144" s="62" t="str">
        <v/>
      </c>
      <c r="E144" s="65" t="str">
        <v/>
      </c>
      <c r="F144" s="9" t="str">
        <v/>
      </c>
      <c r="G144" s="52" t="str">
        <v/>
      </c>
      <c r="H144" s="90" t="str">
        <v>northastondairy@phonecoop.coop</v>
      </c>
      <c r="J144" s="12"/>
    </row>
    <row r="145" spans="1:10" ht="15" hidden="1" x14ac:dyDescent="0.2">
      <c r="A145" s="8" t="str">
        <v>North Aston Farms</v>
      </c>
      <c r="B145" s="62" t="str">
        <v/>
      </c>
      <c r="C145" s="62" t="str">
        <v/>
      </c>
      <c r="D145" s="62" t="str">
        <v/>
      </c>
      <c r="E145" s="65" t="str">
        <v/>
      </c>
      <c r="F145" s="9" t="str">
        <v/>
      </c>
      <c r="G145" s="52" t="str">
        <v/>
      </c>
      <c r="H145" s="90" t="str">
        <v>northastondairy@phonecoop.coop</v>
      </c>
      <c r="J145" s="12"/>
    </row>
    <row r="146" spans="1:10" ht="15" hidden="1" x14ac:dyDescent="0.2">
      <c r="A146" s="8" t="str">
        <v>North Aston Farms</v>
      </c>
      <c r="B146" s="62" t="str">
        <v/>
      </c>
      <c r="C146" s="62" t="str">
        <v/>
      </c>
      <c r="D146" s="62" t="str">
        <v/>
      </c>
      <c r="E146" s="65" t="str">
        <v/>
      </c>
      <c r="F146" s="9" t="str">
        <v/>
      </c>
      <c r="G146" s="52" t="str">
        <v/>
      </c>
      <c r="H146" s="90" t="str">
        <v>northastondairy@phonecoop.coop</v>
      </c>
      <c r="J146" s="12"/>
    </row>
    <row r="147" spans="1:10" ht="15" hidden="1" x14ac:dyDescent="0.2">
      <c r="A147" s="8" t="str">
        <v>North Aston Farms</v>
      </c>
      <c r="B147" s="62" t="str">
        <v/>
      </c>
      <c r="C147" s="62" t="str">
        <v/>
      </c>
      <c r="D147" s="62" t="str">
        <v/>
      </c>
      <c r="E147" s="65" t="str">
        <v/>
      </c>
      <c r="F147" s="9" t="str">
        <v/>
      </c>
      <c r="G147" s="52" t="str">
        <v/>
      </c>
      <c r="H147" s="90" t="str">
        <v>northastondairy@phonecoop.coop</v>
      </c>
      <c r="J147" s="12"/>
    </row>
    <row r="148" spans="1:10" ht="15" hidden="1" x14ac:dyDescent="0.2">
      <c r="A148" s="8" t="str">
        <v>North Aston Farms</v>
      </c>
      <c r="B148" s="62" t="str">
        <v/>
      </c>
      <c r="C148" s="62" t="str">
        <v/>
      </c>
      <c r="D148" s="62" t="str">
        <v/>
      </c>
      <c r="E148" s="65" t="str">
        <v/>
      </c>
      <c r="F148" s="9" t="str">
        <v/>
      </c>
      <c r="G148" s="52" t="str">
        <v/>
      </c>
      <c r="H148" s="90" t="str">
        <v>northastondairy@phonecoop.coop</v>
      </c>
      <c r="J148" s="12"/>
    </row>
    <row r="149" spans="1:10" ht="15" hidden="1" x14ac:dyDescent="0.2">
      <c r="A149" s="8" t="str">
        <v>North Aston Farms</v>
      </c>
      <c r="B149" s="62" t="str">
        <v/>
      </c>
      <c r="C149" s="62" t="str">
        <v/>
      </c>
      <c r="D149" s="62" t="str">
        <v/>
      </c>
      <c r="E149" s="65" t="str">
        <v/>
      </c>
      <c r="F149" s="9" t="str">
        <v/>
      </c>
      <c r="G149" s="52" t="str">
        <v/>
      </c>
      <c r="H149" s="90" t="str">
        <v>northastondairy@phonecoop.coop</v>
      </c>
      <c r="J149" s="12"/>
    </row>
    <row r="150" spans="1:10" ht="15" hidden="1" x14ac:dyDescent="0.2">
      <c r="A150" s="8" t="str">
        <v>North Aston Farms</v>
      </c>
      <c r="B150" s="62" t="str">
        <v/>
      </c>
      <c r="C150" s="62" t="str">
        <v/>
      </c>
      <c r="D150" s="62" t="str">
        <v/>
      </c>
      <c r="E150" s="65" t="str">
        <v/>
      </c>
      <c r="F150" s="9" t="str">
        <v/>
      </c>
      <c r="G150" s="52" t="str">
        <v/>
      </c>
      <c r="H150" s="90" t="str">
        <v>northastondairy@phonecoop.coop</v>
      </c>
      <c r="J150" s="12"/>
    </row>
    <row r="151" spans="1:10" ht="15" hidden="1" x14ac:dyDescent="0.2">
      <c r="A151" s="8" t="str">
        <v>North Aston Farms</v>
      </c>
      <c r="B151" s="62" t="str">
        <v/>
      </c>
      <c r="C151" s="62" t="str">
        <v/>
      </c>
      <c r="D151" s="62" t="str">
        <v/>
      </c>
      <c r="E151" s="65" t="str">
        <v/>
      </c>
      <c r="F151" s="9" t="str">
        <v/>
      </c>
      <c r="G151" s="52" t="str">
        <v/>
      </c>
      <c r="H151" s="90" t="str">
        <v>northastondairy@phonecoop.coop</v>
      </c>
      <c r="J151" s="12"/>
    </row>
    <row r="152" spans="1:10" ht="15" hidden="1" x14ac:dyDescent="0.2">
      <c r="A152" s="8" t="str">
        <v>North Aston Farms</v>
      </c>
      <c r="B152" s="62" t="str">
        <v/>
      </c>
      <c r="C152" s="62" t="str">
        <v/>
      </c>
      <c r="D152" s="62" t="str">
        <v/>
      </c>
      <c r="E152" s="65" t="str">
        <v/>
      </c>
      <c r="F152" s="9" t="str">
        <v/>
      </c>
      <c r="G152" s="52" t="str">
        <v/>
      </c>
      <c r="H152" s="90" t="str">
        <v>northastondairy@phonecoop.coop</v>
      </c>
      <c r="J152" s="14"/>
    </row>
    <row r="153" spans="1:10" ht="15" hidden="1" x14ac:dyDescent="0.2">
      <c r="A153" s="8" t="str">
        <v>North Aston Farms</v>
      </c>
      <c r="B153" s="62" t="str">
        <v/>
      </c>
      <c r="C153" s="62" t="str">
        <v/>
      </c>
      <c r="D153" s="62" t="str">
        <v/>
      </c>
      <c r="E153" s="65" t="str">
        <v/>
      </c>
      <c r="F153" s="9" t="str">
        <v/>
      </c>
      <c r="G153" s="52" t="str">
        <v/>
      </c>
      <c r="H153" s="90" t="str">
        <v>northastondairy@phonecoop.coop</v>
      </c>
      <c r="J153" s="14"/>
    </row>
    <row r="154" spans="1:10" ht="15" hidden="1" x14ac:dyDescent="0.2">
      <c r="A154" s="8" t="str">
        <v>North Aston Farms</v>
      </c>
      <c r="B154" s="62" t="str">
        <v/>
      </c>
      <c r="C154" s="62" t="str">
        <v/>
      </c>
      <c r="D154" s="62" t="str">
        <v/>
      </c>
      <c r="E154" s="65" t="str">
        <v/>
      </c>
      <c r="F154" s="9" t="str">
        <v/>
      </c>
      <c r="G154" s="52" t="str">
        <v/>
      </c>
      <c r="H154" s="90" t="str">
        <v>northastondairy@phonecoop.coop</v>
      </c>
      <c r="J154" s="14"/>
    </row>
    <row r="155" spans="1:10" ht="15" hidden="1" x14ac:dyDescent="0.2">
      <c r="A155" s="8" t="str">
        <v>North Aston Farms</v>
      </c>
      <c r="B155" s="62" t="str">
        <v/>
      </c>
      <c r="C155" s="62" t="str">
        <v/>
      </c>
      <c r="D155" s="62" t="str">
        <v/>
      </c>
      <c r="E155" s="65" t="str">
        <v/>
      </c>
      <c r="F155" s="9" t="str">
        <v/>
      </c>
      <c r="G155" s="52" t="str">
        <v/>
      </c>
      <c r="H155" s="90" t="str">
        <v>northastondairy@phonecoop.coop</v>
      </c>
      <c r="J155" s="14"/>
    </row>
    <row r="156" spans="1:10" ht="15" hidden="1" x14ac:dyDescent="0.2">
      <c r="A156" s="8" t="str">
        <v>North Aston Farms</v>
      </c>
      <c r="B156" s="62" t="str">
        <v/>
      </c>
      <c r="C156" s="62" t="str">
        <v/>
      </c>
      <c r="D156" s="62" t="str">
        <v/>
      </c>
      <c r="E156" s="65" t="str">
        <v/>
      </c>
      <c r="F156" s="9" t="str">
        <v/>
      </c>
      <c r="G156" s="52" t="str">
        <v/>
      </c>
      <c r="H156" s="90" t="str">
        <v>northastondairy@phonecoop.coop</v>
      </c>
      <c r="J156" s="14"/>
    </row>
    <row r="157" spans="1:10" ht="15" hidden="1" x14ac:dyDescent="0.2">
      <c r="A157" s="8" t="str">
        <v>North Aston Farms</v>
      </c>
      <c r="B157" s="62" t="str">
        <v/>
      </c>
      <c r="C157" s="62" t="str">
        <v/>
      </c>
      <c r="D157" s="62" t="str">
        <v/>
      </c>
      <c r="E157" s="65" t="str">
        <v/>
      </c>
      <c r="F157" s="9" t="str">
        <v/>
      </c>
      <c r="G157" s="52" t="str">
        <v/>
      </c>
      <c r="H157" s="90" t="str">
        <v>northastondairy@phonecoop.coop</v>
      </c>
      <c r="J157" s="14"/>
    </row>
    <row r="158" spans="1:10" ht="15" hidden="1" x14ac:dyDescent="0.2">
      <c r="A158" s="8" t="str">
        <v>North Aston Farms</v>
      </c>
      <c r="B158" s="62" t="str">
        <v/>
      </c>
      <c r="C158" s="62" t="str">
        <v/>
      </c>
      <c r="D158" s="62" t="str">
        <v/>
      </c>
      <c r="E158" s="65" t="str">
        <v/>
      </c>
      <c r="F158" s="9" t="str">
        <v/>
      </c>
      <c r="G158" s="52" t="str">
        <v/>
      </c>
      <c r="H158" s="90" t="str">
        <v>northastondairy@phonecoop.coop</v>
      </c>
      <c r="J158" s="14"/>
    </row>
    <row r="159" spans="1:10" ht="15" x14ac:dyDescent="0.2">
      <c r="A159" s="8" t="str">
        <v>Oxford City Farm</v>
      </c>
      <c r="B159" s="62" t="str">
        <v>Patty Pan Squash</v>
      </c>
      <c r="C159" s="62" t="str">
        <v/>
      </c>
      <c r="D159" s="62" t="str">
        <v>kg</v>
      </c>
      <c r="E159" s="65">
        <v>1.5</v>
      </c>
      <c r="F159" s="9">
        <v>20</v>
      </c>
      <c r="G159" s="52">
        <v>20</v>
      </c>
      <c r="H159" s="90" t="str">
        <v>bradley@oxfordcityfarm.org.uk</v>
      </c>
      <c r="J159" s="14"/>
    </row>
    <row r="160" spans="1:10" ht="15" x14ac:dyDescent="0.2">
      <c r="A160" s="8" t="str">
        <v>Oxford City Farm</v>
      </c>
      <c r="B160" s="62" t="str">
        <v>Rainbow Chard</v>
      </c>
      <c r="C160" s="62" t="str">
        <v/>
      </c>
      <c r="D160" s="62" t="str">
        <v>kg</v>
      </c>
      <c r="E160" s="65">
        <v>5</v>
      </c>
      <c r="F160" s="9">
        <v>7</v>
      </c>
      <c r="G160" s="52">
        <v>2</v>
      </c>
      <c r="H160" s="90" t="str">
        <v>bradley@oxfordcityfarm.org.uk</v>
      </c>
      <c r="J160" s="14"/>
    </row>
    <row r="161" spans="1:10" ht="15" x14ac:dyDescent="0.2">
      <c r="A161" s="8" t="str">
        <v>Oxford City Farm</v>
      </c>
      <c r="B161" s="62" t="str">
        <v>Salad Leaves</v>
      </c>
      <c r="C161" s="62" t="str">
        <v/>
      </c>
      <c r="D161" s="62" t="str">
        <v>kg</v>
      </c>
      <c r="E161" s="65">
        <v>20</v>
      </c>
      <c r="F161" s="9">
        <v>4</v>
      </c>
      <c r="G161" s="52">
        <v>3</v>
      </c>
      <c r="H161" s="90" t="str">
        <v>bradley@oxfordcityfarm.org.uk</v>
      </c>
      <c r="J161" s="14"/>
    </row>
    <row r="162" spans="1:10" ht="15" x14ac:dyDescent="0.2">
      <c r="A162" s="8" t="str">
        <v>Oxford City Farm</v>
      </c>
      <c r="B162" s="62" t="str">
        <v>Cavalo Nero Kale</v>
      </c>
      <c r="C162" s="62" t="str">
        <v/>
      </c>
      <c r="D162" s="62" t="str">
        <v>kg</v>
      </c>
      <c r="E162" s="65">
        <v>6</v>
      </c>
      <c r="F162" s="9">
        <v>10</v>
      </c>
      <c r="G162" s="52">
        <v>5</v>
      </c>
      <c r="H162" s="90" t="str">
        <v>bradley@oxfordcityfarm.org.uk</v>
      </c>
      <c r="J162" s="14"/>
    </row>
    <row r="163" spans="1:10" ht="15" x14ac:dyDescent="0.2">
      <c r="A163" s="8" t="str">
        <v>Oxford City Farm</v>
      </c>
      <c r="B163" s="62" t="str">
        <v>Curly Green Kale</v>
      </c>
      <c r="C163" s="62" t="str">
        <v/>
      </c>
      <c r="D163" s="62" t="str">
        <v>kg</v>
      </c>
      <c r="E163" s="65">
        <v>6</v>
      </c>
      <c r="F163" s="9">
        <v>6</v>
      </c>
      <c r="G163" s="52">
        <v>0</v>
      </c>
      <c r="H163" s="90" t="str">
        <v>bradley@oxfordcityfarm.org.uk</v>
      </c>
      <c r="J163" s="14"/>
    </row>
    <row r="164" spans="1:10" ht="15" x14ac:dyDescent="0.2">
      <c r="A164" s="8" t="str">
        <v>Oxford City Farm</v>
      </c>
      <c r="B164" s="62" t="str">
        <v>Mint</v>
      </c>
      <c r="C164" s="62" t="str">
        <v/>
      </c>
      <c r="D164" s="62" t="str">
        <v>kg</v>
      </c>
      <c r="E164" s="65">
        <v>10</v>
      </c>
      <c r="F164" s="9">
        <v>2</v>
      </c>
      <c r="G164" s="52">
        <v>0</v>
      </c>
      <c r="H164" s="90" t="str">
        <v>bradley@oxfordcityfarm.org.uk</v>
      </c>
      <c r="J164" s="14"/>
    </row>
    <row r="165" spans="1:10" ht="15" x14ac:dyDescent="0.2">
      <c r="A165" s="8" t="str">
        <v>Oxford City Farm</v>
      </c>
      <c r="B165" s="62" t="str">
        <v>Parsley</v>
      </c>
      <c r="C165" s="62" t="str">
        <v/>
      </c>
      <c r="D165" s="62" t="str">
        <v>kg</v>
      </c>
      <c r="E165" s="65">
        <v>10</v>
      </c>
      <c r="F165" s="9">
        <v>3</v>
      </c>
      <c r="G165" s="52">
        <v>0</v>
      </c>
      <c r="H165" s="90" t="str">
        <v>bradley@oxfordcityfarm.org.uk</v>
      </c>
      <c r="J165" s="14"/>
    </row>
    <row r="166" spans="1:10" ht="15" x14ac:dyDescent="0.2">
      <c r="A166" s="8" t="str">
        <v>Oxford City Farm</v>
      </c>
      <c r="B166" s="62" t="str">
        <v>Tomatoes</v>
      </c>
      <c r="C166" s="62" t="str">
        <v/>
      </c>
      <c r="D166" s="62" t="str">
        <v>kg</v>
      </c>
      <c r="E166" s="65">
        <v>8</v>
      </c>
      <c r="F166" s="9">
        <v>10</v>
      </c>
      <c r="G166" s="52">
        <v>0</v>
      </c>
      <c r="H166" s="90" t="str">
        <v>bradley@oxfordcityfarm.org.uk</v>
      </c>
      <c r="J166" s="14"/>
    </row>
    <row r="167" spans="1:10" ht="15" x14ac:dyDescent="0.2">
      <c r="A167" s="8" t="str">
        <v>Oxford City Farm</v>
      </c>
      <c r="B167" s="62" t="str">
        <v>Basil</v>
      </c>
      <c r="C167" s="62" t="str">
        <v/>
      </c>
      <c r="D167" s="62" t="str">
        <v>kg</v>
      </c>
      <c r="E167" s="65">
        <v>10</v>
      </c>
      <c r="F167" s="9">
        <v>3</v>
      </c>
      <c r="G167" s="52">
        <v>3</v>
      </c>
      <c r="H167" s="90" t="str">
        <v>bradley@oxfordcityfarm.org.uk</v>
      </c>
      <c r="J167" s="14"/>
    </row>
    <row r="168" spans="1:10" ht="15" x14ac:dyDescent="0.2">
      <c r="A168" s="8" t="str">
        <v>Oxford City Farm</v>
      </c>
      <c r="B168" s="62" t="str">
        <v>Jalapeno Peppers</v>
      </c>
      <c r="C168" s="62" t="str">
        <v/>
      </c>
      <c r="D168" s="62" t="str">
        <v>each</v>
      </c>
      <c r="E168" s="65">
        <v>0.75</v>
      </c>
      <c r="F168" s="9">
        <v>40</v>
      </c>
      <c r="G168" s="52">
        <v>35</v>
      </c>
      <c r="H168" s="90" t="str">
        <v>bradley@oxfordcityfarm.org.uk</v>
      </c>
      <c r="J168" s="14"/>
    </row>
    <row r="169" spans="1:10" ht="15" hidden="1" x14ac:dyDescent="0.2">
      <c r="A169" s="8" t="str">
        <v>Oxford City Farm</v>
      </c>
      <c r="B169" s="62" t="str">
        <v/>
      </c>
      <c r="C169" s="62" t="str">
        <v/>
      </c>
      <c r="D169" s="62" t="str">
        <v/>
      </c>
      <c r="E169" s="65" t="str">
        <v/>
      </c>
      <c r="F169" s="9" t="str">
        <v/>
      </c>
      <c r="G169" s="52" t="str">
        <v/>
      </c>
      <c r="H169" s="90" t="str">
        <v>bradley@oxfordcityfarm.org.uk</v>
      </c>
      <c r="J169" s="14"/>
    </row>
    <row r="170" spans="1:10" ht="15" hidden="1" x14ac:dyDescent="0.2">
      <c r="A170" s="8" t="str">
        <v>Oxford City Farm</v>
      </c>
      <c r="B170" s="62" t="str">
        <v/>
      </c>
      <c r="C170" s="62" t="str">
        <v/>
      </c>
      <c r="D170" s="62" t="str">
        <v/>
      </c>
      <c r="E170" s="65" t="str">
        <v/>
      </c>
      <c r="F170" s="9" t="str">
        <v/>
      </c>
      <c r="G170" s="52" t="str">
        <v/>
      </c>
      <c r="H170" s="90" t="str">
        <v>bradley@oxfordcityfarm.org.uk</v>
      </c>
      <c r="J170" s="14"/>
    </row>
    <row r="171" spans="1:10" ht="15" hidden="1" x14ac:dyDescent="0.2">
      <c r="A171" s="8" t="str">
        <v>Oxford City Farm</v>
      </c>
      <c r="B171" s="62" t="str">
        <v/>
      </c>
      <c r="C171" s="62" t="str">
        <v/>
      </c>
      <c r="D171" s="62" t="str">
        <v/>
      </c>
      <c r="E171" s="65" t="str">
        <v/>
      </c>
      <c r="F171" s="9" t="str">
        <v/>
      </c>
      <c r="G171" s="52" t="str">
        <v/>
      </c>
      <c r="H171" s="90" t="str">
        <v>bradley@oxfordcityfarm.org.uk</v>
      </c>
      <c r="J171" s="14"/>
    </row>
    <row r="172" spans="1:10" ht="15" hidden="1" x14ac:dyDescent="0.2">
      <c r="A172" s="8" t="str">
        <v>Oxford City Farm</v>
      </c>
      <c r="B172" s="62" t="str">
        <v/>
      </c>
      <c r="C172" s="62" t="str">
        <v/>
      </c>
      <c r="D172" s="62" t="str">
        <v/>
      </c>
      <c r="E172" s="65" t="str">
        <v/>
      </c>
      <c r="F172" s="9" t="str">
        <v/>
      </c>
      <c r="G172" s="52" t="str">
        <v/>
      </c>
      <c r="H172" s="90" t="str">
        <v>bradley@oxfordcityfarm.org.uk</v>
      </c>
      <c r="J172" s="14"/>
    </row>
    <row r="173" spans="1:10" ht="15" hidden="1" x14ac:dyDescent="0.2">
      <c r="A173" s="8" t="str">
        <v>Oxford City Farm</v>
      </c>
      <c r="B173" s="62" t="str">
        <v/>
      </c>
      <c r="C173" s="62" t="str">
        <v/>
      </c>
      <c r="D173" s="62" t="str">
        <v/>
      </c>
      <c r="E173" s="65" t="str">
        <v/>
      </c>
      <c r="F173" s="9" t="str">
        <v/>
      </c>
      <c r="G173" s="52" t="str">
        <v/>
      </c>
      <c r="H173" s="90" t="str">
        <v>bradley@oxfordcityfarm.org.uk</v>
      </c>
      <c r="J173" s="14"/>
    </row>
    <row r="174" spans="1:10" ht="15" hidden="1" x14ac:dyDescent="0.2">
      <c r="A174" s="8" t="str">
        <v>Oxford City Farm</v>
      </c>
      <c r="B174" s="62" t="str">
        <v/>
      </c>
      <c r="C174" s="62" t="str">
        <v/>
      </c>
      <c r="D174" s="62" t="str">
        <v/>
      </c>
      <c r="E174" s="65" t="str">
        <v/>
      </c>
      <c r="F174" s="9" t="str">
        <v/>
      </c>
      <c r="G174" s="52" t="str">
        <v/>
      </c>
      <c r="H174" s="90" t="str">
        <v>bradley@oxfordcityfarm.org.uk</v>
      </c>
      <c r="J174" s="14"/>
    </row>
    <row r="175" spans="1:10" ht="15" hidden="1" x14ac:dyDescent="0.2">
      <c r="A175" s="8" t="str">
        <v>Oxford City Farm</v>
      </c>
      <c r="B175" s="62" t="str">
        <v/>
      </c>
      <c r="C175" s="62" t="str">
        <v/>
      </c>
      <c r="D175" s="62" t="str">
        <v/>
      </c>
      <c r="E175" s="65" t="str">
        <v/>
      </c>
      <c r="F175" s="9" t="str">
        <v/>
      </c>
      <c r="G175" s="52" t="str">
        <v/>
      </c>
      <c r="H175" s="90" t="str">
        <v>bradley@oxfordcityfarm.org.uk</v>
      </c>
      <c r="J175" s="14"/>
    </row>
    <row r="176" spans="1:10" ht="15" hidden="1" x14ac:dyDescent="0.2">
      <c r="A176" s="8" t="str">
        <v>Oxford City Farm</v>
      </c>
      <c r="B176" s="62" t="str">
        <v/>
      </c>
      <c r="C176" s="62" t="str">
        <v/>
      </c>
      <c r="D176" s="62" t="str">
        <v/>
      </c>
      <c r="E176" s="65" t="str">
        <v/>
      </c>
      <c r="F176" s="9" t="str">
        <v/>
      </c>
      <c r="G176" s="52" t="str">
        <v/>
      </c>
      <c r="H176" s="90" t="str">
        <v>bradley@oxfordcityfarm.org.uk</v>
      </c>
      <c r="J176" s="14"/>
    </row>
    <row r="177" spans="1:10" ht="15" hidden="1" x14ac:dyDescent="0.2">
      <c r="A177" s="8" t="str">
        <v>Oxford City Farm</v>
      </c>
      <c r="B177" s="62" t="str">
        <v/>
      </c>
      <c r="C177" s="62" t="str">
        <v/>
      </c>
      <c r="D177" s="62" t="str">
        <v/>
      </c>
      <c r="E177" s="65" t="str">
        <v/>
      </c>
      <c r="F177" s="9" t="str">
        <v/>
      </c>
      <c r="G177" s="52" t="str">
        <v/>
      </c>
      <c r="H177" s="90" t="str">
        <v>bradley@oxfordcityfarm.org.uk</v>
      </c>
      <c r="J177" s="14"/>
    </row>
    <row r="178" spans="1:10" ht="15" hidden="1" x14ac:dyDescent="0.2">
      <c r="A178" s="8" t="str">
        <v>Oxford City Farm</v>
      </c>
      <c r="B178" s="62" t="str">
        <v/>
      </c>
      <c r="C178" s="62" t="str">
        <v/>
      </c>
      <c r="D178" s="62" t="str">
        <v/>
      </c>
      <c r="E178" s="65" t="str">
        <v/>
      </c>
      <c r="F178" s="9" t="str">
        <v/>
      </c>
      <c r="G178" s="52" t="str">
        <v/>
      </c>
      <c r="H178" s="90" t="str">
        <v>bradley@oxfordcityfarm.org.uk</v>
      </c>
      <c r="J178" s="14"/>
    </row>
    <row r="179" spans="1:10" ht="15" hidden="1" x14ac:dyDescent="0.2">
      <c r="A179" s="8" t="str">
        <v>Oxford City Farm</v>
      </c>
      <c r="B179" s="62" t="str">
        <v/>
      </c>
      <c r="C179" s="62" t="str">
        <v/>
      </c>
      <c r="D179" s="62" t="str">
        <v/>
      </c>
      <c r="E179" s="65" t="str">
        <v/>
      </c>
      <c r="F179" s="9" t="str">
        <v/>
      </c>
      <c r="G179" s="52" t="str">
        <v/>
      </c>
      <c r="H179" s="90" t="str">
        <v>bradley@oxfordcityfarm.org.uk</v>
      </c>
      <c r="J179" s="14"/>
    </row>
    <row r="180" spans="1:10" ht="15" hidden="1" x14ac:dyDescent="0.2">
      <c r="A180" s="8" t="str">
        <v>Oxford City Farm</v>
      </c>
      <c r="B180" s="62" t="str">
        <v/>
      </c>
      <c r="C180" s="62" t="str">
        <v/>
      </c>
      <c r="D180" s="62" t="str">
        <v/>
      </c>
      <c r="E180" s="65" t="str">
        <v/>
      </c>
      <c r="F180" s="9" t="str">
        <v/>
      </c>
      <c r="G180" s="52" t="str">
        <v/>
      </c>
      <c r="H180" s="90" t="str">
        <v>bradley@oxfordcityfarm.org.uk</v>
      </c>
      <c r="J180" s="14"/>
    </row>
    <row r="181" spans="1:10" ht="15" hidden="1" x14ac:dyDescent="0.2">
      <c r="A181" s="8" t="str">
        <v>Oxford City Farm</v>
      </c>
      <c r="B181" s="62" t="str">
        <v/>
      </c>
      <c r="C181" s="62" t="str">
        <v/>
      </c>
      <c r="D181" s="62" t="str">
        <v/>
      </c>
      <c r="E181" s="65" t="str">
        <v/>
      </c>
      <c r="F181" s="9" t="str">
        <v/>
      </c>
      <c r="G181" s="52" t="str">
        <v/>
      </c>
      <c r="H181" s="90" t="str">
        <v>bradley@oxfordcityfarm.org.uk</v>
      </c>
      <c r="J181" s="14"/>
    </row>
    <row r="182" spans="1:10" ht="15" hidden="1" x14ac:dyDescent="0.2">
      <c r="A182" s="8" t="str">
        <v>Oxford City Farm</v>
      </c>
      <c r="B182" s="62" t="str">
        <v/>
      </c>
      <c r="C182" s="62" t="str">
        <v/>
      </c>
      <c r="D182" s="62" t="str">
        <v/>
      </c>
      <c r="E182" s="65" t="str">
        <v/>
      </c>
      <c r="F182" s="9" t="str">
        <v/>
      </c>
      <c r="G182" s="52" t="str">
        <v/>
      </c>
      <c r="H182" s="90" t="str">
        <v>bradley@oxfordcityfarm.org.uk</v>
      </c>
      <c r="J182" s="14"/>
    </row>
    <row r="183" spans="1:10" ht="15" hidden="1" x14ac:dyDescent="0.2">
      <c r="A183" s="8" t="str">
        <v>Oxford City Farm</v>
      </c>
      <c r="B183" s="62" t="str">
        <v/>
      </c>
      <c r="C183" s="62" t="str">
        <v/>
      </c>
      <c r="D183" s="62" t="str">
        <v/>
      </c>
      <c r="E183" s="65" t="str">
        <v/>
      </c>
      <c r="F183" s="9" t="str">
        <v/>
      </c>
      <c r="G183" s="52" t="str">
        <v/>
      </c>
      <c r="H183" s="90" t="str">
        <v>bradley@oxfordcityfarm.org.uk</v>
      </c>
      <c r="J183" s="14"/>
    </row>
    <row r="184" spans="1:10" ht="15" hidden="1" x14ac:dyDescent="0.2">
      <c r="A184" s="8" t="str">
        <v>Rose Dale’s Organic Farm</v>
      </c>
      <c r="B184" s="62" t="str">
        <v/>
      </c>
      <c r="C184" s="62" t="str">
        <v/>
      </c>
      <c r="D184" s="62" t="str">
        <v/>
      </c>
      <c r="E184" s="65" t="str">
        <v/>
      </c>
      <c r="F184" s="9" t="str">
        <v/>
      </c>
      <c r="G184" s="52" t="str">
        <v/>
      </c>
      <c r="H184" s="90" t="str">
        <v>rose@rosedalesorganicfarm.com</v>
      </c>
      <c r="J184" s="14"/>
    </row>
    <row r="185" spans="1:10" ht="15" hidden="1" x14ac:dyDescent="0.2">
      <c r="A185" s="8" t="str">
        <v>Rose Dale’s Organic Farm</v>
      </c>
      <c r="B185" s="62" t="str">
        <v/>
      </c>
      <c r="C185" s="62" t="str">
        <v/>
      </c>
      <c r="D185" s="62" t="str">
        <v/>
      </c>
      <c r="E185" s="65" t="str">
        <v/>
      </c>
      <c r="F185" s="9" t="str">
        <v/>
      </c>
      <c r="G185" s="52" t="str">
        <v/>
      </c>
      <c r="H185" s="90" t="str">
        <v>rose@rosedalesorganicfarm.com</v>
      </c>
      <c r="J185" s="14"/>
    </row>
    <row r="186" spans="1:10" ht="15" hidden="1" x14ac:dyDescent="0.2">
      <c r="A186" s="8" t="str">
        <v>Rose Dale’s Organic Farm</v>
      </c>
      <c r="B186" s="62" t="str">
        <v/>
      </c>
      <c r="C186" s="62" t="str">
        <v/>
      </c>
      <c r="D186" s="62" t="str">
        <v/>
      </c>
      <c r="E186" s="65" t="str">
        <v/>
      </c>
      <c r="F186" s="9" t="str">
        <v/>
      </c>
      <c r="G186" s="52" t="str">
        <v/>
      </c>
      <c r="H186" s="90" t="str">
        <v>rose@rosedalesorganicfarm.com</v>
      </c>
      <c r="J186" s="14"/>
    </row>
    <row r="187" spans="1:10" ht="15" hidden="1" x14ac:dyDescent="0.2">
      <c r="A187" s="8" t="str">
        <v>Rose Dale’s Organic Farm</v>
      </c>
      <c r="B187" s="62" t="str">
        <v/>
      </c>
      <c r="C187" s="62" t="str">
        <v/>
      </c>
      <c r="D187" s="62" t="str">
        <v/>
      </c>
      <c r="E187" s="65" t="str">
        <v/>
      </c>
      <c r="F187" s="9" t="str">
        <v/>
      </c>
      <c r="G187" s="52" t="str">
        <v/>
      </c>
      <c r="H187" s="90" t="str">
        <v>rose@rosedalesorganicfarm.com</v>
      </c>
      <c r="J187" s="12"/>
    </row>
    <row r="188" spans="1:10" ht="15" hidden="1" x14ac:dyDescent="0.2">
      <c r="A188" s="8" t="str">
        <v>Rose Dale’s Organic Farm</v>
      </c>
      <c r="B188" s="62" t="str">
        <v/>
      </c>
      <c r="C188" s="62" t="str">
        <v/>
      </c>
      <c r="D188" s="62" t="str">
        <v/>
      </c>
      <c r="E188" s="65" t="str">
        <v/>
      </c>
      <c r="F188" s="9" t="str">
        <v/>
      </c>
      <c r="G188" s="52" t="str">
        <v/>
      </c>
      <c r="H188" s="90" t="str">
        <v>rose@rosedalesorganicfarm.com</v>
      </c>
      <c r="J188" s="14"/>
    </row>
    <row r="189" spans="1:10" ht="15" hidden="1" x14ac:dyDescent="0.2">
      <c r="A189" s="8" t="str">
        <v>Rose Dale’s Organic Farm</v>
      </c>
      <c r="B189" s="62" t="str">
        <v/>
      </c>
      <c r="C189" s="62" t="str">
        <v/>
      </c>
      <c r="D189" s="62" t="str">
        <v/>
      </c>
      <c r="E189" s="65" t="str">
        <v/>
      </c>
      <c r="F189" s="9" t="str">
        <v/>
      </c>
      <c r="G189" s="52" t="str">
        <v/>
      </c>
      <c r="H189" s="90" t="str">
        <v>rose@rosedalesorganicfarm.com</v>
      </c>
      <c r="J189" s="14"/>
    </row>
    <row r="190" spans="1:10" ht="15" hidden="1" x14ac:dyDescent="0.2">
      <c r="A190" s="8" t="str">
        <v>Rose Dale’s Organic Farm</v>
      </c>
      <c r="B190" s="62" t="str">
        <v/>
      </c>
      <c r="C190" s="62" t="str">
        <v/>
      </c>
      <c r="D190" s="62" t="str">
        <v/>
      </c>
      <c r="E190" s="65" t="str">
        <v/>
      </c>
      <c r="F190" s="9" t="str">
        <v/>
      </c>
      <c r="G190" s="52" t="str">
        <v/>
      </c>
      <c r="H190" s="90" t="str">
        <v>rose@rosedalesorganicfarm.com</v>
      </c>
      <c r="J190" s="14"/>
    </row>
    <row r="191" spans="1:10" ht="15" hidden="1" x14ac:dyDescent="0.2">
      <c r="A191" s="8" t="str">
        <v>Rose Dale’s Organic Farm</v>
      </c>
      <c r="B191" s="62" t="str">
        <v/>
      </c>
      <c r="C191" s="62" t="str">
        <v/>
      </c>
      <c r="D191" s="62" t="str">
        <v/>
      </c>
      <c r="E191" s="65" t="str">
        <v/>
      </c>
      <c r="F191" s="9" t="str">
        <v/>
      </c>
      <c r="G191" s="52" t="str">
        <v/>
      </c>
      <c r="H191" s="90" t="str">
        <v>rose@rosedalesorganicfarm.com</v>
      </c>
      <c r="J191" s="14"/>
    </row>
    <row r="192" spans="1:10" ht="15" hidden="1" x14ac:dyDescent="0.2">
      <c r="A192" s="8" t="str">
        <v>Rose Dale’s Organic Farm</v>
      </c>
      <c r="B192" s="62" t="str">
        <v/>
      </c>
      <c r="C192" s="62" t="str">
        <v/>
      </c>
      <c r="D192" s="62" t="str">
        <v/>
      </c>
      <c r="E192" s="65" t="str">
        <v/>
      </c>
      <c r="F192" s="9" t="str">
        <v/>
      </c>
      <c r="G192" s="52" t="str">
        <v/>
      </c>
      <c r="H192" s="90" t="str">
        <v>rose@rosedalesorganicfarm.com</v>
      </c>
      <c r="J192" s="14"/>
    </row>
    <row r="193" spans="1:10" ht="15" hidden="1" x14ac:dyDescent="0.2">
      <c r="A193" s="8" t="str">
        <v>Rose Dale’s Organic Farm</v>
      </c>
      <c r="B193" s="62" t="str">
        <v/>
      </c>
      <c r="C193" s="62" t="str">
        <v/>
      </c>
      <c r="D193" s="62" t="str">
        <v/>
      </c>
      <c r="E193" s="65" t="str">
        <v/>
      </c>
      <c r="F193" s="9" t="str">
        <v/>
      </c>
      <c r="G193" s="52" t="str">
        <v/>
      </c>
      <c r="H193" s="90" t="str">
        <v>rose@rosedalesorganicfarm.com</v>
      </c>
      <c r="J193" s="14"/>
    </row>
    <row r="194" spans="1:10" ht="15" hidden="1" x14ac:dyDescent="0.2">
      <c r="A194" s="8" t="str">
        <v>Rose Dale’s Organic Farm</v>
      </c>
      <c r="B194" s="62" t="str">
        <v/>
      </c>
      <c r="C194" s="62" t="str">
        <v/>
      </c>
      <c r="D194" s="62" t="str">
        <v/>
      </c>
      <c r="E194" s="65" t="str">
        <v/>
      </c>
      <c r="F194" s="9" t="str">
        <v/>
      </c>
      <c r="G194" s="52" t="str">
        <v/>
      </c>
      <c r="H194" s="90" t="str">
        <v>rose@rosedalesorganicfarm.com</v>
      </c>
      <c r="J194" s="14"/>
    </row>
    <row r="195" spans="1:10" ht="15" hidden="1" x14ac:dyDescent="0.2">
      <c r="A195" s="8" t="str">
        <v>Rose Dale’s Organic Farm</v>
      </c>
      <c r="B195" s="62" t="str">
        <v/>
      </c>
      <c r="C195" s="62" t="str">
        <v/>
      </c>
      <c r="D195" s="62" t="str">
        <v/>
      </c>
      <c r="E195" s="65" t="str">
        <v/>
      </c>
      <c r="F195" s="9" t="str">
        <v/>
      </c>
      <c r="G195" s="52" t="str">
        <v/>
      </c>
      <c r="H195" s="90" t="str">
        <v>rose@rosedalesorganicfarm.com</v>
      </c>
      <c r="J195" s="14"/>
    </row>
    <row r="196" spans="1:10" ht="15" hidden="1" x14ac:dyDescent="0.2">
      <c r="A196" s="8" t="str">
        <v>Rose Dale’s Organic Farm</v>
      </c>
      <c r="B196" s="62" t="str">
        <v/>
      </c>
      <c r="C196" s="62" t="str">
        <v/>
      </c>
      <c r="D196" s="62" t="str">
        <v/>
      </c>
      <c r="E196" s="65" t="str">
        <v/>
      </c>
      <c r="F196" s="9" t="str">
        <v/>
      </c>
      <c r="G196" s="52" t="str">
        <v/>
      </c>
      <c r="H196" s="90" t="str">
        <v>rose@rosedalesorganicfarm.com</v>
      </c>
      <c r="J196" s="14"/>
    </row>
    <row r="197" spans="1:10" ht="15" hidden="1" x14ac:dyDescent="0.2">
      <c r="A197" s="8" t="str">
        <v>Rose Dale’s Organic Farm</v>
      </c>
      <c r="B197" s="62" t="str">
        <v/>
      </c>
      <c r="C197" s="62" t="str">
        <v/>
      </c>
      <c r="D197" s="62" t="str">
        <v/>
      </c>
      <c r="E197" s="65" t="str">
        <v/>
      </c>
      <c r="F197" s="9" t="str">
        <v/>
      </c>
      <c r="G197" s="52" t="str">
        <v/>
      </c>
      <c r="H197" s="90" t="str">
        <v>rose@rosedalesorganicfarm.com</v>
      </c>
      <c r="J197" s="14"/>
    </row>
    <row r="198" spans="1:10" ht="15" hidden="1" x14ac:dyDescent="0.2">
      <c r="A198" s="8" t="str">
        <v>Rose Dale’s Organic Farm</v>
      </c>
      <c r="B198" s="62" t="str">
        <v/>
      </c>
      <c r="C198" s="62" t="str">
        <v/>
      </c>
      <c r="D198" s="62" t="str">
        <v/>
      </c>
      <c r="E198" s="65" t="str">
        <v/>
      </c>
      <c r="F198" s="9" t="str">
        <v/>
      </c>
      <c r="G198" s="52" t="str">
        <v/>
      </c>
      <c r="H198" s="90" t="str">
        <v>rose@rosedalesorganicfarm.com</v>
      </c>
      <c r="J198" s="14"/>
    </row>
    <row r="199" spans="1:10" ht="15" hidden="1" x14ac:dyDescent="0.2">
      <c r="A199" s="8" t="str">
        <v>Rose Dale’s Organic Farm</v>
      </c>
      <c r="B199" s="62" t="str">
        <v/>
      </c>
      <c r="C199" s="62" t="str">
        <v/>
      </c>
      <c r="D199" s="62" t="str">
        <v/>
      </c>
      <c r="E199" s="65" t="str">
        <v/>
      </c>
      <c r="F199" s="9" t="str">
        <v/>
      </c>
      <c r="G199" s="52" t="str">
        <v/>
      </c>
      <c r="H199" s="90" t="str">
        <v>rose@rosedalesorganicfarm.com</v>
      </c>
      <c r="J199" s="14"/>
    </row>
    <row r="200" spans="1:10" ht="15" hidden="1" x14ac:dyDescent="0.2">
      <c r="A200" s="8" t="str">
        <v>Rose Dale’s Organic Farm</v>
      </c>
      <c r="B200" s="62" t="str">
        <v/>
      </c>
      <c r="C200" s="62" t="str">
        <v/>
      </c>
      <c r="D200" s="62" t="str">
        <v/>
      </c>
      <c r="E200" s="65" t="str">
        <v/>
      </c>
      <c r="F200" s="9" t="str">
        <v/>
      </c>
      <c r="G200" s="52" t="str">
        <v/>
      </c>
      <c r="H200" s="90" t="str">
        <v>rose@rosedalesorganicfarm.com</v>
      </c>
      <c r="J200" s="14"/>
    </row>
    <row r="201" spans="1:10" ht="15" hidden="1" x14ac:dyDescent="0.2">
      <c r="A201" s="8" t="str">
        <v>Rose Dale’s Organic Farm</v>
      </c>
      <c r="B201" s="62" t="str">
        <v/>
      </c>
      <c r="C201" s="62" t="str">
        <v/>
      </c>
      <c r="D201" s="62" t="str">
        <v/>
      </c>
      <c r="E201" s="65" t="str">
        <v/>
      </c>
      <c r="F201" s="9" t="str">
        <v/>
      </c>
      <c r="G201" s="52" t="str">
        <v/>
      </c>
      <c r="H201" s="90" t="str">
        <v>rose@rosedalesorganicfarm.com</v>
      </c>
      <c r="J201" s="14"/>
    </row>
    <row r="202" spans="1:10" ht="15" hidden="1" x14ac:dyDescent="0.2">
      <c r="A202" s="8" t="str">
        <v>Rose Dale’s Organic Farm</v>
      </c>
      <c r="B202" s="62" t="str">
        <v/>
      </c>
      <c r="C202" s="62" t="str">
        <v/>
      </c>
      <c r="D202" s="62" t="str">
        <v/>
      </c>
      <c r="E202" s="65" t="str">
        <v/>
      </c>
      <c r="F202" s="9" t="str">
        <v/>
      </c>
      <c r="G202" s="52" t="str">
        <v/>
      </c>
      <c r="H202" s="90" t="str">
        <v>rose@rosedalesorganicfarm.com</v>
      </c>
      <c r="J202" s="14"/>
    </row>
    <row r="203" spans="1:10" ht="15" hidden="1" x14ac:dyDescent="0.2">
      <c r="A203" s="8" t="str">
        <v>Rose Dale’s Organic Farm</v>
      </c>
      <c r="B203" s="62" t="str">
        <v/>
      </c>
      <c r="C203" s="62" t="str">
        <v/>
      </c>
      <c r="D203" s="62" t="str">
        <v/>
      </c>
      <c r="E203" s="65" t="str">
        <v/>
      </c>
      <c r="F203" s="9" t="str">
        <v/>
      </c>
      <c r="G203" s="52" t="str">
        <v/>
      </c>
      <c r="H203" s="90" t="str">
        <v>rose@rosedalesorganicfarm.com</v>
      </c>
      <c r="J203" s="14"/>
    </row>
    <row r="204" spans="1:10" ht="15" hidden="1" x14ac:dyDescent="0.2">
      <c r="A204" s="8" t="str">
        <v>Rose Dale’s Organic Farm</v>
      </c>
      <c r="B204" s="62" t="str">
        <v/>
      </c>
      <c r="C204" s="62" t="str">
        <v/>
      </c>
      <c r="D204" s="62" t="str">
        <v/>
      </c>
      <c r="E204" s="65" t="str">
        <v/>
      </c>
      <c r="F204" s="9" t="str">
        <v/>
      </c>
      <c r="G204" s="52" t="str">
        <v/>
      </c>
      <c r="H204" s="90" t="str">
        <v>rose@rosedalesorganicfarm.com</v>
      </c>
      <c r="J204" s="14"/>
    </row>
    <row r="205" spans="1:10" ht="15" hidden="1" x14ac:dyDescent="0.2">
      <c r="A205" s="8" t="str">
        <v>Rose Dale’s Organic Farm</v>
      </c>
      <c r="B205" s="62" t="str">
        <v/>
      </c>
      <c r="C205" s="62" t="str">
        <v/>
      </c>
      <c r="D205" s="62" t="str">
        <v/>
      </c>
      <c r="E205" s="65" t="str">
        <v/>
      </c>
      <c r="F205" s="9" t="str">
        <v/>
      </c>
      <c r="G205" s="52" t="str">
        <v/>
      </c>
      <c r="H205" s="90" t="str">
        <v>rose@rosedalesorganicfarm.com</v>
      </c>
      <c r="J205" s="14"/>
    </row>
    <row r="206" spans="1:10" ht="15" hidden="1" x14ac:dyDescent="0.2">
      <c r="A206" s="8" t="str">
        <v>Rose Dale’s Organic Farm</v>
      </c>
      <c r="B206" s="62" t="str">
        <v/>
      </c>
      <c r="C206" s="62" t="str">
        <v/>
      </c>
      <c r="D206" s="62" t="str">
        <v/>
      </c>
      <c r="E206" s="65" t="str">
        <v/>
      </c>
      <c r="F206" s="9" t="str">
        <v/>
      </c>
      <c r="G206" s="52" t="str">
        <v/>
      </c>
      <c r="H206" s="90" t="str">
        <v>rose@rosedalesorganicfarm.com</v>
      </c>
      <c r="J206" s="14"/>
    </row>
    <row r="207" spans="1:10" ht="15" hidden="1" x14ac:dyDescent="0.2">
      <c r="A207" s="8" t="str">
        <v>Rose Dale’s Organic Farm</v>
      </c>
      <c r="B207" s="62" t="str">
        <v/>
      </c>
      <c r="C207" s="62" t="str">
        <v/>
      </c>
      <c r="D207" s="62" t="str">
        <v/>
      </c>
      <c r="E207" s="65" t="str">
        <v/>
      </c>
      <c r="F207" s="9" t="str">
        <v/>
      </c>
      <c r="G207" s="52" t="str">
        <v/>
      </c>
      <c r="H207" s="90" t="str">
        <v>rose@rosedalesorganicfarm.com</v>
      </c>
      <c r="J207" s="14"/>
    </row>
    <row r="208" spans="1:10" ht="15" hidden="1" x14ac:dyDescent="0.2">
      <c r="A208" s="8" t="str">
        <v>Rose Dale’s Organic Farm</v>
      </c>
      <c r="B208" s="62" t="str">
        <v/>
      </c>
      <c r="C208" s="62" t="str">
        <v/>
      </c>
      <c r="D208" s="62" t="str">
        <v/>
      </c>
      <c r="E208" s="65" t="str">
        <v/>
      </c>
      <c r="F208" s="9" t="str">
        <v/>
      </c>
      <c r="G208" s="52" t="str">
        <v/>
      </c>
      <c r="H208" s="90" t="str">
        <v>rose@rosedalesorganicfarm.com</v>
      </c>
      <c r="J208" s="14"/>
    </row>
    <row r="209" spans="1:10" ht="15" x14ac:dyDescent="0.2">
      <c r="A209" s="8" t="str">
        <v>Sandy Lane Organics</v>
      </c>
      <c r="B209" s="62" t="str">
        <v xml:space="preserve">Potatoes </v>
      </c>
      <c r="C209" s="62" t="str">
        <v>Charlotte - waxy, boiler</v>
      </c>
      <c r="D209" s="62" t="str">
        <v>kg</v>
      </c>
      <c r="E209" s="65">
        <v>1.4</v>
      </c>
      <c r="F209" s="9">
        <v>100</v>
      </c>
      <c r="G209" s="52">
        <v>80</v>
      </c>
      <c r="H209" s="90" t="str">
        <v>cate@sandylanefarm.co.uk</v>
      </c>
      <c r="J209" s="14"/>
    </row>
    <row r="210" spans="1:10" ht="15" x14ac:dyDescent="0.2">
      <c r="A210" s="8" t="str">
        <v>Sandy Lane Organics</v>
      </c>
      <c r="B210" s="62" t="str">
        <v xml:space="preserve">Potatoes </v>
      </c>
      <c r="C210" s="62" t="str">
        <v>Java - larger, white flesh, red skinned all rounder</v>
      </c>
      <c r="D210" s="62" t="str">
        <v>kg</v>
      </c>
      <c r="E210" s="65">
        <v>1.4</v>
      </c>
      <c r="F210" s="9">
        <v>200</v>
      </c>
      <c r="G210" s="52">
        <v>160</v>
      </c>
      <c r="H210" s="90" t="str">
        <v>cate@sandylanefarm.co.uk</v>
      </c>
      <c r="J210" s="14"/>
    </row>
    <row r="211" spans="1:10" ht="15" x14ac:dyDescent="0.2">
      <c r="A211" s="8" t="str">
        <v>Sandy Lane Organics</v>
      </c>
      <c r="B211" s="62" t="str">
        <v xml:space="preserve">Potatoes </v>
      </c>
      <c r="C211" s="62" t="str">
        <v>Allouette - red skinned, yellow flesh all rounder</v>
      </c>
      <c r="D211" s="62" t="str">
        <v>kg</v>
      </c>
      <c r="E211" s="65">
        <v>1.4</v>
      </c>
      <c r="F211" s="9">
        <v>200</v>
      </c>
      <c r="G211" s="52">
        <v>190</v>
      </c>
      <c r="H211" s="90" t="str">
        <v>cate@sandylanefarm.co.uk</v>
      </c>
      <c r="J211" s="12">
        <v>10</v>
      </c>
    </row>
    <row r="212" spans="1:10" ht="15" x14ac:dyDescent="0.2">
      <c r="A212" s="8" t="str">
        <v>Sandy Lane Organics</v>
      </c>
      <c r="B212" s="62" t="str">
        <v>Beetroot</v>
      </c>
      <c r="C212" s="62" t="str">
        <v>Large, purple</v>
      </c>
      <c r="D212" s="62" t="str">
        <v>kg</v>
      </c>
      <c r="E212" s="65">
        <v>1.4</v>
      </c>
      <c r="F212" s="9">
        <v>50</v>
      </c>
      <c r="G212" s="52">
        <v>40</v>
      </c>
      <c r="H212" s="90" t="str">
        <v>cate@sandylanefarm.co.uk</v>
      </c>
      <c r="J212" s="14"/>
    </row>
    <row r="213" spans="1:10" ht="15" x14ac:dyDescent="0.2">
      <c r="A213" s="8" t="str">
        <v>Sandy Lane Organics</v>
      </c>
      <c r="B213" s="62" t="str">
        <v>Cauliflower</v>
      </c>
      <c r="C213" s="62" t="str">
        <v>WHITE med, large</v>
      </c>
      <c r="D213" s="62" t="str">
        <v>each</v>
      </c>
      <c r="E213" s="65">
        <v>1.5</v>
      </c>
      <c r="F213" s="9">
        <v>50</v>
      </c>
      <c r="G213" s="52">
        <v>5</v>
      </c>
      <c r="H213" s="90" t="str">
        <v>cate@sandylanefarm.co.uk</v>
      </c>
      <c r="J213" s="14">
        <v>15</v>
      </c>
    </row>
    <row r="214" spans="1:10" ht="15" hidden="1" x14ac:dyDescent="0.2">
      <c r="A214" s="8" t="str">
        <v>Sandy Lane Organics</v>
      </c>
      <c r="B214" s="62" t="str">
        <v/>
      </c>
      <c r="C214" s="62" t="str">
        <v/>
      </c>
      <c r="D214" s="62" t="str">
        <v/>
      </c>
      <c r="E214" s="65" t="str">
        <v/>
      </c>
      <c r="F214" s="9" t="str">
        <v/>
      </c>
      <c r="G214" s="52" t="str">
        <v/>
      </c>
      <c r="H214" s="90" t="str">
        <v>cate@sandylanefarm.co.uk</v>
      </c>
      <c r="J214" s="14"/>
    </row>
    <row r="215" spans="1:10" ht="15" hidden="1" x14ac:dyDescent="0.2">
      <c r="A215" s="8" t="str">
        <v>Sandy Lane Organics</v>
      </c>
      <c r="B215" s="62" t="str">
        <v/>
      </c>
      <c r="C215" s="62" t="str">
        <v/>
      </c>
      <c r="D215" s="62" t="str">
        <v/>
      </c>
      <c r="E215" s="65" t="str">
        <v/>
      </c>
      <c r="F215" s="9" t="str">
        <v/>
      </c>
      <c r="G215" s="52" t="str">
        <v/>
      </c>
      <c r="H215" s="90" t="str">
        <v>cate@sandylanefarm.co.uk</v>
      </c>
      <c r="J215" s="14"/>
    </row>
    <row r="216" spans="1:10" ht="15" hidden="1" x14ac:dyDescent="0.2">
      <c r="A216" s="8" t="str">
        <v>Sandy Lane Organics</v>
      </c>
      <c r="B216" s="62" t="str">
        <v/>
      </c>
      <c r="C216" s="62" t="str">
        <v/>
      </c>
      <c r="D216" s="62" t="str">
        <v/>
      </c>
      <c r="E216" s="65" t="str">
        <v/>
      </c>
      <c r="F216" s="9" t="str">
        <v/>
      </c>
      <c r="G216" s="52" t="str">
        <v/>
      </c>
      <c r="H216" s="90" t="str">
        <v>cate@sandylanefarm.co.uk</v>
      </c>
      <c r="J216" s="14"/>
    </row>
    <row r="217" spans="1:10" ht="15" hidden="1" x14ac:dyDescent="0.2">
      <c r="A217" s="8" t="str">
        <v>Sandy Lane Organics</v>
      </c>
      <c r="B217" s="62" t="str">
        <v/>
      </c>
      <c r="C217" s="62" t="str">
        <v/>
      </c>
      <c r="D217" s="62" t="str">
        <v/>
      </c>
      <c r="E217" s="65" t="str">
        <v/>
      </c>
      <c r="F217" s="9" t="str">
        <v/>
      </c>
      <c r="G217" s="52" t="str">
        <v/>
      </c>
      <c r="H217" s="90" t="str">
        <v>cate@sandylanefarm.co.uk</v>
      </c>
      <c r="J217" s="14"/>
    </row>
    <row r="218" spans="1:10" ht="15" hidden="1" x14ac:dyDescent="0.2">
      <c r="A218" s="8" t="str">
        <v>Sandy Lane Organics</v>
      </c>
      <c r="B218" s="62" t="str">
        <v/>
      </c>
      <c r="C218" s="62" t="str">
        <v/>
      </c>
      <c r="D218" s="62" t="str">
        <v/>
      </c>
      <c r="E218" s="65" t="str">
        <v/>
      </c>
      <c r="F218" s="9" t="str">
        <v/>
      </c>
      <c r="G218" s="52" t="str">
        <v/>
      </c>
      <c r="H218" s="90" t="str">
        <v>cate@sandylanefarm.co.uk</v>
      </c>
      <c r="J218" s="14"/>
    </row>
    <row r="219" spans="1:10" ht="15" hidden="1" x14ac:dyDescent="0.2">
      <c r="A219" s="8" t="str">
        <v>Sandy Lane Organics</v>
      </c>
      <c r="B219" s="62" t="str">
        <v/>
      </c>
      <c r="C219" s="62" t="str">
        <v/>
      </c>
      <c r="D219" s="62" t="str">
        <v/>
      </c>
      <c r="E219" s="65" t="str">
        <v/>
      </c>
      <c r="F219" s="9" t="str">
        <v/>
      </c>
      <c r="G219" s="52" t="str">
        <v/>
      </c>
      <c r="H219" s="90" t="str">
        <v>cate@sandylanefarm.co.uk</v>
      </c>
      <c r="J219" s="14"/>
    </row>
    <row r="220" spans="1:10" ht="15" hidden="1" x14ac:dyDescent="0.2">
      <c r="A220" s="8" t="str">
        <v>Sandy Lane Organics</v>
      </c>
      <c r="B220" s="62" t="str">
        <v/>
      </c>
      <c r="C220" s="62" t="str">
        <v/>
      </c>
      <c r="D220" s="62" t="str">
        <v/>
      </c>
      <c r="E220" s="65" t="str">
        <v/>
      </c>
      <c r="F220" s="9" t="str">
        <v/>
      </c>
      <c r="G220" s="52" t="str">
        <v/>
      </c>
      <c r="H220" s="90" t="str">
        <v>cate@sandylanefarm.co.uk</v>
      </c>
      <c r="J220" s="14"/>
    </row>
    <row r="221" spans="1:10" ht="15" hidden="1" x14ac:dyDescent="0.2">
      <c r="A221" s="8" t="str">
        <v>Sandy Lane Organics</v>
      </c>
      <c r="B221" s="62" t="str">
        <v/>
      </c>
      <c r="C221" s="62" t="str">
        <v/>
      </c>
      <c r="D221" s="62" t="str">
        <v/>
      </c>
      <c r="E221" s="65" t="str">
        <v/>
      </c>
      <c r="F221" s="9" t="str">
        <v/>
      </c>
      <c r="G221" s="52" t="str">
        <v/>
      </c>
      <c r="H221" s="90" t="str">
        <v>cate@sandylanefarm.co.uk</v>
      </c>
      <c r="J221" s="14"/>
    </row>
    <row r="222" spans="1:10" ht="15" hidden="1" x14ac:dyDescent="0.2">
      <c r="A222" s="8" t="str">
        <v>Sandy Lane Organics</v>
      </c>
      <c r="B222" s="62" t="str">
        <v/>
      </c>
      <c r="C222" s="62" t="str">
        <v/>
      </c>
      <c r="D222" s="62" t="str">
        <v/>
      </c>
      <c r="E222" s="65" t="str">
        <v/>
      </c>
      <c r="F222" s="9" t="str">
        <v/>
      </c>
      <c r="G222" s="52" t="str">
        <v/>
      </c>
      <c r="H222" s="90" t="str">
        <v>cate@sandylanefarm.co.uk</v>
      </c>
      <c r="J222" s="14"/>
    </row>
    <row r="223" spans="1:10" ht="15" hidden="1" x14ac:dyDescent="0.2">
      <c r="A223" s="8" t="str">
        <v>Sandy Lane Organics</v>
      </c>
      <c r="B223" s="62" t="str">
        <v/>
      </c>
      <c r="C223" s="62" t="str">
        <v/>
      </c>
      <c r="D223" s="62" t="str">
        <v/>
      </c>
      <c r="E223" s="65" t="str">
        <v/>
      </c>
      <c r="F223" s="9" t="str">
        <v/>
      </c>
      <c r="G223" s="52" t="str">
        <v/>
      </c>
      <c r="H223" s="90" t="str">
        <v>cate@sandylanefarm.co.uk</v>
      </c>
      <c r="J223" s="14"/>
    </row>
    <row r="224" spans="1:10" ht="15" hidden="1" x14ac:dyDescent="0.2">
      <c r="A224" s="8" t="str">
        <v>Sandy Lane Organics</v>
      </c>
      <c r="B224" s="62" t="str">
        <v/>
      </c>
      <c r="C224" s="62" t="str">
        <v/>
      </c>
      <c r="D224" s="62" t="str">
        <v/>
      </c>
      <c r="E224" s="65" t="str">
        <v/>
      </c>
      <c r="F224" s="9" t="str">
        <v/>
      </c>
      <c r="G224" s="52" t="str">
        <v/>
      </c>
      <c r="H224" s="90" t="str">
        <v>cate@sandylanefarm.co.uk</v>
      </c>
      <c r="J224" s="14"/>
    </row>
    <row r="225" spans="1:10" ht="15" hidden="1" x14ac:dyDescent="0.2">
      <c r="A225" s="8" t="str">
        <v>Sandy Lane Organics</v>
      </c>
      <c r="B225" s="62" t="str">
        <v/>
      </c>
      <c r="C225" s="62" t="str">
        <v/>
      </c>
      <c r="D225" s="62" t="str">
        <v/>
      </c>
      <c r="E225" s="65" t="str">
        <v/>
      </c>
      <c r="F225" s="9" t="str">
        <v/>
      </c>
      <c r="G225" s="52" t="str">
        <v/>
      </c>
      <c r="H225" s="90" t="str">
        <v>cate@sandylanefarm.co.uk</v>
      </c>
      <c r="J225" s="14"/>
    </row>
    <row r="226" spans="1:10" ht="15" hidden="1" x14ac:dyDescent="0.2">
      <c r="A226" s="8" t="str">
        <v>Sandy Lane Organics</v>
      </c>
      <c r="B226" s="62" t="str">
        <v/>
      </c>
      <c r="C226" s="62" t="str">
        <v/>
      </c>
      <c r="D226" s="62" t="str">
        <v/>
      </c>
      <c r="E226" s="65" t="str">
        <v/>
      </c>
      <c r="F226" s="9" t="str">
        <v/>
      </c>
      <c r="G226" s="52" t="str">
        <v/>
      </c>
      <c r="H226" s="90" t="str">
        <v>cate@sandylanefarm.co.uk</v>
      </c>
      <c r="J226" s="14"/>
    </row>
    <row r="227" spans="1:10" ht="15" hidden="1" x14ac:dyDescent="0.2">
      <c r="A227" s="8" t="str">
        <v>Sandy Lane Organics</v>
      </c>
      <c r="B227" s="62" t="str">
        <v/>
      </c>
      <c r="C227" s="62" t="str">
        <v/>
      </c>
      <c r="D227" s="62" t="str">
        <v/>
      </c>
      <c r="E227" s="65" t="str">
        <v/>
      </c>
      <c r="F227" s="9" t="str">
        <v/>
      </c>
      <c r="G227" s="52" t="str">
        <v/>
      </c>
      <c r="H227" s="90" t="str">
        <v>cate@sandylanefarm.co.uk</v>
      </c>
      <c r="J227" s="12"/>
    </row>
    <row r="228" spans="1:10" ht="15" hidden="1" x14ac:dyDescent="0.2">
      <c r="A228" s="8" t="str">
        <v>Sandy Lane Organics</v>
      </c>
      <c r="B228" s="62" t="str">
        <v/>
      </c>
      <c r="C228" s="62" t="str">
        <v/>
      </c>
      <c r="D228" s="62" t="str">
        <v/>
      </c>
      <c r="E228" s="65" t="str">
        <v/>
      </c>
      <c r="F228" s="9" t="str">
        <v/>
      </c>
      <c r="G228" s="52" t="str">
        <v/>
      </c>
      <c r="H228" s="90" t="str">
        <v>cate@sandylanefarm.co.uk</v>
      </c>
      <c r="J228" s="14"/>
    </row>
    <row r="229" spans="1:10" ht="15" hidden="1" x14ac:dyDescent="0.2">
      <c r="A229" s="8" t="str">
        <v>Sandy Lane Organics</v>
      </c>
      <c r="B229" s="62" t="str">
        <v/>
      </c>
      <c r="C229" s="62" t="str">
        <v/>
      </c>
      <c r="D229" s="62" t="str">
        <v/>
      </c>
      <c r="E229" s="65" t="str">
        <v/>
      </c>
      <c r="F229" s="9" t="str">
        <v/>
      </c>
      <c r="G229" s="52" t="str">
        <v/>
      </c>
      <c r="H229" s="90" t="str">
        <v>cate@sandylanefarm.co.uk</v>
      </c>
      <c r="J229" s="14"/>
    </row>
    <row r="230" spans="1:10" ht="15" hidden="1" x14ac:dyDescent="0.2">
      <c r="A230" s="8" t="str">
        <v>Sandy Lane Organics</v>
      </c>
      <c r="B230" s="62" t="str">
        <v/>
      </c>
      <c r="C230" s="62" t="str">
        <v/>
      </c>
      <c r="D230" s="62" t="str">
        <v/>
      </c>
      <c r="E230" s="65" t="str">
        <v/>
      </c>
      <c r="F230" s="9" t="str">
        <v/>
      </c>
      <c r="G230" s="52" t="str">
        <v/>
      </c>
      <c r="H230" s="90" t="str">
        <v>cate@sandylanefarm.co.uk</v>
      </c>
      <c r="J230" s="14"/>
    </row>
    <row r="231" spans="1:10" ht="15" hidden="1" x14ac:dyDescent="0.2">
      <c r="A231" s="8" t="str">
        <v>Sandy Lane Organics</v>
      </c>
      <c r="B231" s="62" t="str">
        <v/>
      </c>
      <c r="C231" s="62" t="str">
        <v/>
      </c>
      <c r="D231" s="62" t="str">
        <v/>
      </c>
      <c r="E231" s="65" t="str">
        <v/>
      </c>
      <c r="F231" s="9" t="str">
        <v/>
      </c>
      <c r="G231" s="52" t="str">
        <v/>
      </c>
      <c r="H231" s="90" t="str">
        <v>cate@sandylanefarm.co.uk</v>
      </c>
      <c r="J231" s="14"/>
    </row>
    <row r="232" spans="1:10" ht="15" hidden="1" x14ac:dyDescent="0.2">
      <c r="A232" s="8" t="str">
        <v>Sandy Lane Organics</v>
      </c>
      <c r="B232" s="62" t="str">
        <v/>
      </c>
      <c r="C232" s="62" t="str">
        <v/>
      </c>
      <c r="D232" s="62" t="str">
        <v/>
      </c>
      <c r="E232" s="65" t="str">
        <v/>
      </c>
      <c r="F232" s="9" t="str">
        <v/>
      </c>
      <c r="G232" s="52" t="str">
        <v/>
      </c>
      <c r="H232" s="90" t="str">
        <v>cate@sandylanefarm.co.uk</v>
      </c>
      <c r="J232" s="14"/>
    </row>
    <row r="233" spans="1:10" ht="15" hidden="1" x14ac:dyDescent="0.2">
      <c r="A233" s="8" t="str">
        <v>Sandy Lane Organics</v>
      </c>
      <c r="B233" s="62" t="str">
        <v/>
      </c>
      <c r="C233" s="62" t="str">
        <v/>
      </c>
      <c r="D233" s="62" t="str">
        <v/>
      </c>
      <c r="E233" s="65" t="str">
        <v/>
      </c>
      <c r="F233" s="9" t="str">
        <v/>
      </c>
      <c r="G233" s="52" t="str">
        <v/>
      </c>
      <c r="H233" s="90" t="str">
        <v>cate@sandylanefarm.co.uk</v>
      </c>
      <c r="J233" s="14"/>
    </row>
    <row r="234" spans="1:10" ht="15" hidden="1" x14ac:dyDescent="0.2">
      <c r="A234" s="8" t="str">
        <v>The Market Garden</v>
      </c>
      <c r="B234" s="62" t="str">
        <v/>
      </c>
      <c r="C234" s="62" t="str">
        <v/>
      </c>
      <c r="D234" s="62" t="str">
        <v/>
      </c>
      <c r="E234" s="65" t="str">
        <v/>
      </c>
      <c r="F234" s="9" t="str">
        <v/>
      </c>
      <c r="G234" s="52" t="str">
        <v/>
      </c>
      <c r="H234" s="90" t="str">
        <v>shop@themarketgarden.co.uk</v>
      </c>
      <c r="J234" s="14"/>
    </row>
    <row r="235" spans="1:10" ht="15" hidden="1" x14ac:dyDescent="0.2">
      <c r="A235" s="8" t="str">
        <v>The Market Garden</v>
      </c>
      <c r="B235" s="62" t="str">
        <v/>
      </c>
      <c r="C235" s="62" t="str">
        <v/>
      </c>
      <c r="D235" s="62" t="str">
        <v/>
      </c>
      <c r="E235" s="65" t="str">
        <v/>
      </c>
      <c r="F235" s="9" t="str">
        <v/>
      </c>
      <c r="G235" s="52" t="str">
        <v/>
      </c>
      <c r="H235" s="90" t="str">
        <v>shop@themarketgarden.co.uk</v>
      </c>
      <c r="J235" s="14"/>
    </row>
    <row r="236" spans="1:10" ht="15" hidden="1" x14ac:dyDescent="0.2">
      <c r="A236" s="8" t="str">
        <v>The Market Garden</v>
      </c>
      <c r="B236" s="62" t="str">
        <v/>
      </c>
      <c r="C236" s="62" t="str">
        <v/>
      </c>
      <c r="D236" s="62" t="str">
        <v/>
      </c>
      <c r="E236" s="65" t="str">
        <v/>
      </c>
      <c r="F236" s="9" t="str">
        <v/>
      </c>
      <c r="G236" s="52" t="str">
        <v/>
      </c>
      <c r="H236" s="90" t="str">
        <v>shop@themarketgarden.co.uk</v>
      </c>
      <c r="J236" s="14"/>
    </row>
    <row r="237" spans="1:10" ht="15" hidden="1" x14ac:dyDescent="0.2">
      <c r="A237" s="8" t="str">
        <v>The Market Garden</v>
      </c>
      <c r="B237" s="62" t="str">
        <v/>
      </c>
      <c r="C237" s="62" t="str">
        <v/>
      </c>
      <c r="D237" s="62" t="str">
        <v/>
      </c>
      <c r="E237" s="65" t="str">
        <v/>
      </c>
      <c r="F237" s="9" t="str">
        <v/>
      </c>
      <c r="G237" s="52" t="str">
        <v/>
      </c>
      <c r="H237" s="90" t="str">
        <v>shop@themarketgarden.co.uk</v>
      </c>
      <c r="J237" s="14"/>
    </row>
    <row r="238" spans="1:10" ht="15" hidden="1" x14ac:dyDescent="0.2">
      <c r="A238" s="8" t="str">
        <v>The Market Garden</v>
      </c>
      <c r="B238" s="62" t="str">
        <v/>
      </c>
      <c r="C238" s="62" t="str">
        <v/>
      </c>
      <c r="D238" s="62" t="str">
        <v/>
      </c>
      <c r="E238" s="65" t="str">
        <v/>
      </c>
      <c r="F238" s="9" t="str">
        <v/>
      </c>
      <c r="G238" s="52" t="str">
        <v/>
      </c>
      <c r="H238" s="90" t="str">
        <v>shop@themarketgarden.co.uk</v>
      </c>
      <c r="J238" s="14"/>
    </row>
    <row r="239" spans="1:10" ht="15" hidden="1" x14ac:dyDescent="0.2">
      <c r="A239" s="8" t="str">
        <v>The Market Garden</v>
      </c>
      <c r="B239" s="62" t="str">
        <v/>
      </c>
      <c r="C239" s="62" t="str">
        <v/>
      </c>
      <c r="D239" s="62" t="str">
        <v/>
      </c>
      <c r="E239" s="65" t="str">
        <v/>
      </c>
      <c r="F239" s="9" t="str">
        <v/>
      </c>
      <c r="G239" s="52" t="str">
        <v/>
      </c>
      <c r="H239" s="90" t="str">
        <v>shop@themarketgarden.co.uk</v>
      </c>
      <c r="J239" s="14"/>
    </row>
    <row r="240" spans="1:10" ht="15" hidden="1" x14ac:dyDescent="0.2">
      <c r="A240" s="8" t="str">
        <v>The Market Garden</v>
      </c>
      <c r="B240" s="62" t="str">
        <v/>
      </c>
      <c r="C240" s="62" t="str">
        <v/>
      </c>
      <c r="D240" s="62" t="str">
        <v/>
      </c>
      <c r="E240" s="65" t="str">
        <v/>
      </c>
      <c r="F240" s="9" t="str">
        <v/>
      </c>
      <c r="G240" s="52" t="str">
        <v/>
      </c>
      <c r="H240" s="90" t="str">
        <v>shop@themarketgarden.co.uk</v>
      </c>
      <c r="J240" s="14"/>
    </row>
    <row r="241" spans="1:10" ht="15" hidden="1" x14ac:dyDescent="0.2">
      <c r="A241" s="8" t="str">
        <v>The Market Garden</v>
      </c>
      <c r="B241" s="62" t="str">
        <v/>
      </c>
      <c r="C241" s="62" t="str">
        <v/>
      </c>
      <c r="D241" s="62" t="str">
        <v/>
      </c>
      <c r="E241" s="65" t="str">
        <v/>
      </c>
      <c r="F241" s="9" t="str">
        <v/>
      </c>
      <c r="G241" s="52" t="str">
        <v/>
      </c>
      <c r="H241" s="90" t="str">
        <v>shop@themarketgarden.co.uk</v>
      </c>
      <c r="J241" s="14"/>
    </row>
    <row r="242" spans="1:10" ht="15" hidden="1" x14ac:dyDescent="0.2">
      <c r="A242" s="8" t="str">
        <v>The Market Garden</v>
      </c>
      <c r="B242" s="62" t="str">
        <v/>
      </c>
      <c r="C242" s="62" t="str">
        <v/>
      </c>
      <c r="D242" s="62" t="str">
        <v/>
      </c>
      <c r="E242" s="65" t="str">
        <v/>
      </c>
      <c r="F242" s="9" t="str">
        <v/>
      </c>
      <c r="G242" s="52" t="str">
        <v/>
      </c>
      <c r="H242" s="90" t="str">
        <v>shop@themarketgarden.co.uk</v>
      </c>
      <c r="J242" s="14"/>
    </row>
    <row r="243" spans="1:10" ht="15" hidden="1" x14ac:dyDescent="0.2">
      <c r="A243" s="8" t="str">
        <v>The Market Garden</v>
      </c>
      <c r="B243" s="62" t="str">
        <v/>
      </c>
      <c r="C243" s="62" t="str">
        <v/>
      </c>
      <c r="D243" s="62" t="str">
        <v/>
      </c>
      <c r="E243" s="65" t="str">
        <v/>
      </c>
      <c r="F243" s="9" t="str">
        <v/>
      </c>
      <c r="G243" s="52" t="str">
        <v/>
      </c>
      <c r="H243" s="90" t="str">
        <v>shop@themarketgarden.co.uk</v>
      </c>
      <c r="J243" s="12"/>
    </row>
    <row r="244" spans="1:10" ht="15" hidden="1" x14ac:dyDescent="0.2">
      <c r="A244" s="8" t="str">
        <v>The Market Garden</v>
      </c>
      <c r="B244" s="62" t="str">
        <v/>
      </c>
      <c r="C244" s="62" t="str">
        <v/>
      </c>
      <c r="D244" s="62" t="str">
        <v/>
      </c>
      <c r="E244" s="65" t="str">
        <v/>
      </c>
      <c r="F244" s="9" t="str">
        <v/>
      </c>
      <c r="G244" s="52" t="str">
        <v/>
      </c>
      <c r="H244" s="90" t="str">
        <v>shop@themarketgarden.co.uk</v>
      </c>
      <c r="J244" s="14"/>
    </row>
    <row r="245" spans="1:10" ht="15" hidden="1" x14ac:dyDescent="0.2">
      <c r="A245" s="8" t="str">
        <v>The Market Garden</v>
      </c>
      <c r="B245" s="62" t="str">
        <v/>
      </c>
      <c r="C245" s="62" t="str">
        <v/>
      </c>
      <c r="D245" s="62" t="str">
        <v/>
      </c>
      <c r="E245" s="65" t="str">
        <v/>
      </c>
      <c r="F245" s="9" t="str">
        <v/>
      </c>
      <c r="G245" s="52" t="str">
        <v/>
      </c>
      <c r="H245" s="90" t="str">
        <v>shop@themarketgarden.co.uk</v>
      </c>
      <c r="J245" s="14"/>
    </row>
    <row r="246" spans="1:10" ht="15" hidden="1" x14ac:dyDescent="0.2">
      <c r="A246" s="8" t="str">
        <v>The Market Garden</v>
      </c>
      <c r="B246" s="62" t="str">
        <v/>
      </c>
      <c r="C246" s="62" t="str">
        <v/>
      </c>
      <c r="D246" s="62" t="str">
        <v/>
      </c>
      <c r="E246" s="65" t="str">
        <v/>
      </c>
      <c r="F246" s="9" t="str">
        <v/>
      </c>
      <c r="G246" s="52" t="str">
        <v/>
      </c>
      <c r="H246" s="90" t="str">
        <v>shop@themarketgarden.co.uk</v>
      </c>
      <c r="J246" s="14"/>
    </row>
    <row r="247" spans="1:10" ht="15" hidden="1" x14ac:dyDescent="0.2">
      <c r="A247" s="8" t="str">
        <v>The Market Garden</v>
      </c>
      <c r="B247" s="62" t="str">
        <v/>
      </c>
      <c r="C247" s="62" t="str">
        <v/>
      </c>
      <c r="D247" s="62" t="str">
        <v/>
      </c>
      <c r="E247" s="65" t="str">
        <v/>
      </c>
      <c r="F247" s="9" t="str">
        <v/>
      </c>
      <c r="G247" s="52" t="str">
        <v/>
      </c>
      <c r="H247" s="90" t="str">
        <v>shop@themarketgarden.co.uk</v>
      </c>
      <c r="J247" s="14"/>
    </row>
    <row r="248" spans="1:10" ht="15" hidden="1" x14ac:dyDescent="0.2">
      <c r="A248" s="8" t="str">
        <v>The Market Garden</v>
      </c>
      <c r="B248" s="62" t="str">
        <v/>
      </c>
      <c r="C248" s="62" t="str">
        <v/>
      </c>
      <c r="D248" s="62" t="str">
        <v/>
      </c>
      <c r="E248" s="65" t="str">
        <v/>
      </c>
      <c r="F248" s="9" t="str">
        <v/>
      </c>
      <c r="G248" s="52" t="str">
        <v/>
      </c>
      <c r="H248" s="90" t="str">
        <v>shop@themarketgarden.co.uk</v>
      </c>
      <c r="J248" s="14"/>
    </row>
    <row r="249" spans="1:10" ht="15" hidden="1" x14ac:dyDescent="0.2">
      <c r="A249" s="8" t="str">
        <v>The Market Garden</v>
      </c>
      <c r="B249" s="62" t="str">
        <v/>
      </c>
      <c r="C249" s="62" t="str">
        <v/>
      </c>
      <c r="D249" s="62" t="str">
        <v/>
      </c>
      <c r="E249" s="65" t="str">
        <v/>
      </c>
      <c r="F249" s="9" t="str">
        <v/>
      </c>
      <c r="G249" s="52" t="str">
        <v/>
      </c>
      <c r="H249" s="90" t="str">
        <v>shop@themarketgarden.co.uk</v>
      </c>
      <c r="J249" s="14"/>
    </row>
    <row r="250" spans="1:10" ht="15" hidden="1" x14ac:dyDescent="0.2">
      <c r="A250" s="8" t="str">
        <v>The Market Garden</v>
      </c>
      <c r="B250" s="62" t="str">
        <v/>
      </c>
      <c r="C250" s="62" t="str">
        <v/>
      </c>
      <c r="D250" s="62" t="str">
        <v/>
      </c>
      <c r="E250" s="65" t="str">
        <v/>
      </c>
      <c r="F250" s="9" t="str">
        <v/>
      </c>
      <c r="G250" s="52" t="str">
        <v/>
      </c>
      <c r="H250" s="90" t="str">
        <v>shop@themarketgarden.co.uk</v>
      </c>
      <c r="J250" s="14"/>
    </row>
    <row r="251" spans="1:10" ht="15" hidden="1" x14ac:dyDescent="0.2">
      <c r="A251" s="8" t="str">
        <v>The Market Garden</v>
      </c>
      <c r="B251" s="62" t="str">
        <v/>
      </c>
      <c r="C251" s="62" t="str">
        <v/>
      </c>
      <c r="D251" s="62" t="str">
        <v/>
      </c>
      <c r="E251" s="65" t="str">
        <v/>
      </c>
      <c r="F251" s="9" t="str">
        <v/>
      </c>
      <c r="G251" s="52" t="str">
        <v/>
      </c>
      <c r="H251" s="90" t="str">
        <v>shop@themarketgarden.co.uk</v>
      </c>
      <c r="J251" s="14"/>
    </row>
    <row r="252" spans="1:10" ht="15" hidden="1" x14ac:dyDescent="0.2">
      <c r="A252" s="8" t="str">
        <v>The Market Garden</v>
      </c>
      <c r="B252" s="62" t="str">
        <v/>
      </c>
      <c r="C252" s="62" t="str">
        <v/>
      </c>
      <c r="D252" s="62" t="str">
        <v/>
      </c>
      <c r="E252" s="65" t="str">
        <v/>
      </c>
      <c r="F252" s="9" t="str">
        <v/>
      </c>
      <c r="G252" s="52" t="str">
        <v/>
      </c>
      <c r="H252" s="90" t="str">
        <v>shop@themarketgarden.co.uk</v>
      </c>
      <c r="J252" s="14"/>
    </row>
    <row r="253" spans="1:10" ht="15" hidden="1" x14ac:dyDescent="0.2">
      <c r="A253" s="8" t="str">
        <v>The Market Garden</v>
      </c>
      <c r="B253" s="62" t="str">
        <v/>
      </c>
      <c r="C253" s="62" t="str">
        <v/>
      </c>
      <c r="D253" s="62" t="str">
        <v/>
      </c>
      <c r="E253" s="65" t="str">
        <v/>
      </c>
      <c r="F253" s="9" t="str">
        <v/>
      </c>
      <c r="G253" s="52" t="str">
        <v/>
      </c>
      <c r="H253" s="90" t="str">
        <v>shop@themarketgarden.co.uk</v>
      </c>
      <c r="J253" s="14"/>
    </row>
    <row r="254" spans="1:10" ht="15" hidden="1" x14ac:dyDescent="0.2">
      <c r="A254" s="8" t="str">
        <v>The Market Garden</v>
      </c>
      <c r="B254" s="62" t="str">
        <v/>
      </c>
      <c r="C254" s="62" t="str">
        <v/>
      </c>
      <c r="D254" s="62" t="str">
        <v/>
      </c>
      <c r="E254" s="65" t="str">
        <v/>
      </c>
      <c r="F254" s="9" t="str">
        <v/>
      </c>
      <c r="G254" s="52" t="str">
        <v/>
      </c>
      <c r="H254" s="90" t="str">
        <v>shop@themarketgarden.co.uk</v>
      </c>
      <c r="J254" s="14"/>
    </row>
    <row r="255" spans="1:10" ht="15" hidden="1" x14ac:dyDescent="0.2">
      <c r="A255" s="8" t="str">
        <v>The Market Garden</v>
      </c>
      <c r="B255" s="62" t="str">
        <v/>
      </c>
      <c r="C255" s="62" t="str">
        <v/>
      </c>
      <c r="D255" s="62" t="str">
        <v/>
      </c>
      <c r="E255" s="65" t="str">
        <v/>
      </c>
      <c r="F255" s="9" t="str">
        <v/>
      </c>
      <c r="G255" s="52" t="str">
        <v/>
      </c>
      <c r="H255" s="90" t="str">
        <v>shop@themarketgarden.co.uk</v>
      </c>
      <c r="J255" s="14"/>
    </row>
    <row r="256" spans="1:10" ht="15" hidden="1" x14ac:dyDescent="0.2">
      <c r="A256" s="8" t="str">
        <v>The Market Garden</v>
      </c>
      <c r="B256" s="62" t="str">
        <v/>
      </c>
      <c r="C256" s="62" t="str">
        <v/>
      </c>
      <c r="D256" s="62" t="str">
        <v/>
      </c>
      <c r="E256" s="65" t="str">
        <v/>
      </c>
      <c r="F256" s="9" t="str">
        <v/>
      </c>
      <c r="G256" s="52" t="str">
        <v/>
      </c>
      <c r="H256" s="90" t="str">
        <v>shop@themarketgarden.co.uk</v>
      </c>
      <c r="J256" s="14"/>
    </row>
    <row r="257" spans="1:10" ht="15" hidden="1" x14ac:dyDescent="0.2">
      <c r="A257" s="8" t="str">
        <v>The Market Garden</v>
      </c>
      <c r="B257" s="62" t="str">
        <v/>
      </c>
      <c r="C257" s="62" t="str">
        <v/>
      </c>
      <c r="D257" s="62" t="str">
        <v/>
      </c>
      <c r="E257" s="65" t="str">
        <v/>
      </c>
      <c r="F257" s="9" t="str">
        <v/>
      </c>
      <c r="G257" s="52" t="str">
        <v/>
      </c>
      <c r="H257" s="90" t="str">
        <v>shop@themarketgarden.co.uk</v>
      </c>
      <c r="J257" s="14"/>
    </row>
    <row r="258" spans="1:10" ht="15" hidden="1" x14ac:dyDescent="0.2">
      <c r="A258" s="8" t="str">
        <v>The Market Garden</v>
      </c>
      <c r="B258" s="62" t="str">
        <v/>
      </c>
      <c r="C258" s="62" t="str">
        <v/>
      </c>
      <c r="D258" s="62" t="str">
        <v/>
      </c>
      <c r="E258" s="65" t="str">
        <v/>
      </c>
      <c r="F258" s="9" t="str">
        <v/>
      </c>
      <c r="G258" s="52" t="str">
        <v/>
      </c>
      <c r="H258" s="90" t="str">
        <v>shop@themarketgarden.co.uk</v>
      </c>
      <c r="J258" s="14"/>
    </row>
    <row r="259" spans="1:10" ht="15" x14ac:dyDescent="0.2">
      <c r="A259" s="8" t="str">
        <v>Willowbrook Farm</v>
      </c>
      <c r="B259" s="62" t="str">
        <v>Eggs</v>
      </c>
      <c r="C259" s="62" t="str">
        <v>Medium</v>
      </c>
      <c r="D259" s="62" t="str">
        <v>tray (30 eggs)</v>
      </c>
      <c r="E259" s="65">
        <v>6.65</v>
      </c>
      <c r="F259" s="9">
        <v>30</v>
      </c>
      <c r="G259" s="52">
        <v>30</v>
      </c>
      <c r="H259" s="90" t="str">
        <v>enquiries@willowbrookfarm.co.uk</v>
      </c>
      <c r="J259" s="14"/>
    </row>
    <row r="260" spans="1:10" ht="15" x14ac:dyDescent="0.2">
      <c r="A260" s="8" t="str">
        <v>Willowbrook Farm</v>
      </c>
      <c r="B260" s="62" t="str">
        <v>Eggs</v>
      </c>
      <c r="C260" s="62" t="str">
        <v>Large</v>
      </c>
      <c r="D260" s="62" t="str">
        <v>tray (30 eggs)</v>
      </c>
      <c r="E260" s="65">
        <v>7.3</v>
      </c>
      <c r="F260" s="9">
        <v>30</v>
      </c>
      <c r="G260" s="52">
        <v>30</v>
      </c>
      <c r="H260" s="90" t="str">
        <v>enquiries@willowbrookfarm.co.uk</v>
      </c>
      <c r="J260" s="14"/>
    </row>
    <row r="261" spans="1:10" ht="15" x14ac:dyDescent="0.2">
      <c r="A261" s="8" t="str">
        <v>Willowbrook Farm</v>
      </c>
      <c r="B261" s="62" t="str">
        <v>Chicken</v>
      </c>
      <c r="C261" s="62" t="str">
        <v>Whole - approx 1.8-2kg</v>
      </c>
      <c r="D261" s="62" t="str">
        <v>kg</v>
      </c>
      <c r="E261" s="65">
        <v>13.36</v>
      </c>
      <c r="F261" s="9">
        <v>30</v>
      </c>
      <c r="G261" s="52">
        <v>30</v>
      </c>
      <c r="H261" s="90" t="str">
        <v>enquiries@willowbrookfarm.co.uk</v>
      </c>
      <c r="J261" s="12"/>
    </row>
    <row r="262" spans="1:10" ht="15" hidden="1" x14ac:dyDescent="0.2">
      <c r="A262" s="8" t="str">
        <v>Willowbrook Farm</v>
      </c>
      <c r="B262" s="62" t="str">
        <v/>
      </c>
      <c r="C262" s="62" t="str">
        <v/>
      </c>
      <c r="D262" s="62" t="str">
        <v/>
      </c>
      <c r="E262" s="65" t="str">
        <v/>
      </c>
      <c r="F262" s="9" t="str">
        <v/>
      </c>
      <c r="G262" s="52" t="str">
        <v/>
      </c>
      <c r="H262" s="90" t="str">
        <v>enquiries@willowbrookfarm.co.uk</v>
      </c>
      <c r="J262" s="14"/>
    </row>
    <row r="263" spans="1:10" ht="15" hidden="1" x14ac:dyDescent="0.2">
      <c r="A263" s="8" t="str">
        <v>Willowbrook Farm</v>
      </c>
      <c r="B263" s="62" t="str">
        <v/>
      </c>
      <c r="C263" s="62" t="str">
        <v/>
      </c>
      <c r="D263" s="62" t="str">
        <v/>
      </c>
      <c r="E263" s="65" t="str">
        <v/>
      </c>
      <c r="F263" s="9" t="str">
        <v/>
      </c>
      <c r="G263" s="52" t="str">
        <v/>
      </c>
      <c r="H263" s="90" t="str">
        <v>enquiries@willowbrookfarm.co.uk</v>
      </c>
      <c r="J263" s="14"/>
    </row>
    <row r="264" spans="1:10" ht="15" hidden="1" x14ac:dyDescent="0.2">
      <c r="A264" s="8" t="str">
        <v>Willowbrook Farm</v>
      </c>
      <c r="B264" s="62" t="str">
        <v/>
      </c>
      <c r="C264" s="62" t="str">
        <v/>
      </c>
      <c r="D264" s="62" t="str">
        <v/>
      </c>
      <c r="E264" s="65" t="str">
        <v/>
      </c>
      <c r="F264" s="9" t="str">
        <v/>
      </c>
      <c r="G264" s="52" t="str">
        <v/>
      </c>
      <c r="H264" s="90" t="str">
        <v>enquiries@willowbrookfarm.co.uk</v>
      </c>
      <c r="J264" s="14"/>
    </row>
    <row r="265" spans="1:10" ht="15" hidden="1" x14ac:dyDescent="0.2">
      <c r="A265" s="8" t="str">
        <v>Willowbrook Farm</v>
      </c>
      <c r="B265" s="62" t="str">
        <v/>
      </c>
      <c r="C265" s="62" t="str">
        <v/>
      </c>
      <c r="D265" s="62" t="str">
        <v/>
      </c>
      <c r="E265" s="65" t="str">
        <v/>
      </c>
      <c r="F265" s="9" t="str">
        <v/>
      </c>
      <c r="G265" s="52" t="str">
        <v/>
      </c>
      <c r="H265" s="90" t="str">
        <v>enquiries@willowbrookfarm.co.uk</v>
      </c>
      <c r="J265" s="14"/>
    </row>
    <row r="266" spans="1:10" ht="15" hidden="1" x14ac:dyDescent="0.2">
      <c r="A266" s="8" t="str">
        <v>Willowbrook Farm</v>
      </c>
      <c r="B266" s="62" t="str">
        <v/>
      </c>
      <c r="C266" s="62" t="str">
        <v/>
      </c>
      <c r="D266" s="62" t="str">
        <v/>
      </c>
      <c r="E266" s="65" t="str">
        <v/>
      </c>
      <c r="F266" s="9" t="str">
        <v/>
      </c>
      <c r="G266" s="52" t="str">
        <v/>
      </c>
      <c r="H266" s="90" t="str">
        <v>enquiries@willowbrookfarm.co.uk</v>
      </c>
      <c r="J266" s="14"/>
    </row>
    <row r="267" spans="1:10" ht="15" hidden="1" x14ac:dyDescent="0.2">
      <c r="A267" s="8" t="str">
        <v>Willowbrook Farm</v>
      </c>
      <c r="B267" s="62" t="str">
        <v/>
      </c>
      <c r="C267" s="62" t="str">
        <v/>
      </c>
      <c r="D267" s="62" t="str">
        <v/>
      </c>
      <c r="E267" s="65" t="str">
        <v/>
      </c>
      <c r="F267" s="9" t="str">
        <v/>
      </c>
      <c r="G267" s="52" t="str">
        <v/>
      </c>
      <c r="H267" s="90" t="str">
        <v>enquiries@willowbrookfarm.co.uk</v>
      </c>
      <c r="J267" s="14"/>
    </row>
    <row r="268" spans="1:10" ht="15" hidden="1" x14ac:dyDescent="0.2">
      <c r="A268" s="8" t="str">
        <v>Willowbrook Farm</v>
      </c>
      <c r="B268" s="62" t="str">
        <v/>
      </c>
      <c r="C268" s="62" t="str">
        <v/>
      </c>
      <c r="D268" s="62" t="str">
        <v/>
      </c>
      <c r="E268" s="65" t="str">
        <v/>
      </c>
      <c r="F268" s="9" t="str">
        <v/>
      </c>
      <c r="G268" s="52" t="str">
        <v/>
      </c>
      <c r="H268" s="90" t="str">
        <v>enquiries@willowbrookfarm.co.uk</v>
      </c>
      <c r="J268" s="14"/>
    </row>
    <row r="269" spans="1:10" ht="15" hidden="1" x14ac:dyDescent="0.2">
      <c r="A269" s="8" t="str">
        <v>Willowbrook Farm</v>
      </c>
      <c r="B269" s="62" t="str">
        <v/>
      </c>
      <c r="C269" s="62" t="str">
        <v/>
      </c>
      <c r="D269" s="62" t="str">
        <v/>
      </c>
      <c r="E269" s="65" t="str">
        <v/>
      </c>
      <c r="F269" s="9" t="str">
        <v/>
      </c>
      <c r="G269" s="52" t="str">
        <v/>
      </c>
      <c r="H269" s="90" t="str">
        <v>enquiries@willowbrookfarm.co.uk</v>
      </c>
      <c r="J269" s="14"/>
    </row>
    <row r="270" spans="1:10" ht="15" hidden="1" x14ac:dyDescent="0.2">
      <c r="A270" s="8" t="str">
        <v>Willowbrook Farm</v>
      </c>
      <c r="B270" s="62" t="str">
        <v/>
      </c>
      <c r="C270" s="62" t="str">
        <v/>
      </c>
      <c r="D270" s="62" t="str">
        <v/>
      </c>
      <c r="E270" s="65" t="str">
        <v/>
      </c>
      <c r="F270" s="9" t="str">
        <v/>
      </c>
      <c r="G270" s="52" t="str">
        <v/>
      </c>
      <c r="H270" s="90" t="str">
        <v>enquiries@willowbrookfarm.co.uk</v>
      </c>
      <c r="J270" s="14"/>
    </row>
    <row r="271" spans="1:10" ht="15" hidden="1" x14ac:dyDescent="0.2">
      <c r="A271" s="8" t="str">
        <v>Willowbrook Farm</v>
      </c>
      <c r="B271" s="62" t="str">
        <v/>
      </c>
      <c r="C271" s="62" t="str">
        <v/>
      </c>
      <c r="D271" s="62" t="str">
        <v/>
      </c>
      <c r="E271" s="65" t="str">
        <v/>
      </c>
      <c r="F271" s="9" t="str">
        <v/>
      </c>
      <c r="G271" s="52" t="str">
        <v/>
      </c>
      <c r="H271" s="90" t="str">
        <v>enquiries@willowbrookfarm.co.uk</v>
      </c>
      <c r="J271" s="14"/>
    </row>
    <row r="272" spans="1:10" ht="15" hidden="1" x14ac:dyDescent="0.2">
      <c r="A272" s="8" t="str">
        <v>Willowbrook Farm</v>
      </c>
      <c r="B272" s="62" t="str">
        <v/>
      </c>
      <c r="C272" s="62" t="str">
        <v/>
      </c>
      <c r="D272" s="62" t="str">
        <v/>
      </c>
      <c r="E272" s="65" t="str">
        <v/>
      </c>
      <c r="F272" s="9" t="str">
        <v/>
      </c>
      <c r="G272" s="52" t="str">
        <v/>
      </c>
      <c r="H272" s="90" t="str">
        <v>enquiries@willowbrookfarm.co.uk</v>
      </c>
      <c r="J272" s="14"/>
    </row>
    <row r="273" spans="1:10" ht="15" hidden="1" x14ac:dyDescent="0.2">
      <c r="A273" s="8" t="str">
        <v>Willowbrook Farm</v>
      </c>
      <c r="B273" s="62" t="str">
        <v/>
      </c>
      <c r="C273" s="62" t="str">
        <v/>
      </c>
      <c r="D273" s="62" t="str">
        <v/>
      </c>
      <c r="E273" s="65" t="str">
        <v/>
      </c>
      <c r="F273" s="9" t="str">
        <v/>
      </c>
      <c r="G273" s="52" t="str">
        <v/>
      </c>
      <c r="H273" s="90" t="str">
        <v>enquiries@willowbrookfarm.co.uk</v>
      </c>
      <c r="J273" s="14"/>
    </row>
    <row r="274" spans="1:10" ht="15" hidden="1" x14ac:dyDescent="0.2">
      <c r="A274" s="8" t="str">
        <v>Willowbrook Farm</v>
      </c>
      <c r="B274" s="62" t="str">
        <v/>
      </c>
      <c r="C274" s="62" t="str">
        <v/>
      </c>
      <c r="D274" s="62" t="str">
        <v/>
      </c>
      <c r="E274" s="65" t="str">
        <v/>
      </c>
      <c r="F274" s="9" t="str">
        <v/>
      </c>
      <c r="G274" s="52" t="str">
        <v/>
      </c>
      <c r="H274" s="90" t="str">
        <v>enquiries@willowbrookfarm.co.uk</v>
      </c>
      <c r="J274" s="14"/>
    </row>
    <row r="275" spans="1:10" ht="15" hidden="1" customHeight="1" x14ac:dyDescent="0.2">
      <c r="A275" s="8" t="str">
        <v>Willowbrook Farm</v>
      </c>
      <c r="B275" s="62" t="str">
        <v/>
      </c>
      <c r="C275" s="62" t="str">
        <v/>
      </c>
      <c r="D275" s="62" t="str">
        <v/>
      </c>
      <c r="E275" s="65" t="str">
        <v/>
      </c>
      <c r="F275" s="9" t="str">
        <v/>
      </c>
      <c r="G275" s="52" t="str">
        <v/>
      </c>
      <c r="H275" s="90" t="str">
        <v>enquiries@willowbrookfarm.co.uk</v>
      </c>
      <c r="J275" s="14"/>
    </row>
    <row r="276" spans="1:10" ht="15" hidden="1" x14ac:dyDescent="0.2">
      <c r="A276" s="8" t="str">
        <v>Willowbrook Farm</v>
      </c>
      <c r="B276" s="62" t="str">
        <v/>
      </c>
      <c r="C276" s="62" t="str">
        <v/>
      </c>
      <c r="D276" s="62" t="str">
        <v/>
      </c>
      <c r="E276" s="65" t="str">
        <v/>
      </c>
      <c r="F276" s="9" t="str">
        <v/>
      </c>
      <c r="G276" s="52" t="str">
        <v/>
      </c>
      <c r="H276" s="90" t="str">
        <v>enquiries@willowbrookfarm.co.uk</v>
      </c>
      <c r="J276" s="14"/>
    </row>
    <row r="277" spans="1:10" ht="15" hidden="1" x14ac:dyDescent="0.2">
      <c r="A277" s="8" t="str">
        <v>Willowbrook Farm</v>
      </c>
      <c r="B277" s="62" t="str">
        <v/>
      </c>
      <c r="C277" s="62" t="str">
        <v/>
      </c>
      <c r="D277" s="62" t="str">
        <v/>
      </c>
      <c r="E277" s="65" t="str">
        <v/>
      </c>
      <c r="F277" s="9" t="str">
        <v/>
      </c>
      <c r="G277" s="52" t="str">
        <v/>
      </c>
      <c r="H277" s="90" t="str">
        <v>enquiries@willowbrookfarm.co.uk</v>
      </c>
      <c r="J277" s="12"/>
    </row>
    <row r="278" spans="1:10" ht="15" hidden="1" x14ac:dyDescent="0.2">
      <c r="A278" s="8" t="str">
        <v>Willowbrook Farm</v>
      </c>
      <c r="B278" s="62" t="str">
        <v/>
      </c>
      <c r="C278" s="62" t="str">
        <v/>
      </c>
      <c r="D278" s="62" t="str">
        <v/>
      </c>
      <c r="E278" s="65" t="str">
        <v/>
      </c>
      <c r="F278" s="9" t="str">
        <v/>
      </c>
      <c r="G278" s="52" t="str">
        <v/>
      </c>
      <c r="H278" s="90" t="str">
        <v>enquiries@willowbrookfarm.co.uk</v>
      </c>
      <c r="J278" s="14"/>
    </row>
    <row r="279" spans="1:10" ht="15" hidden="1" x14ac:dyDescent="0.2">
      <c r="A279" s="8" t="str">
        <v>Willowbrook Farm</v>
      </c>
      <c r="B279" s="62" t="str">
        <v/>
      </c>
      <c r="C279" s="62" t="str">
        <v/>
      </c>
      <c r="D279" s="62" t="str">
        <v/>
      </c>
      <c r="E279" s="65" t="str">
        <v/>
      </c>
      <c r="F279" s="9" t="str">
        <v/>
      </c>
      <c r="G279" s="52" t="str">
        <v/>
      </c>
      <c r="H279" s="90" t="str">
        <v>enquiries@willowbrookfarm.co.uk</v>
      </c>
      <c r="J279" s="14"/>
    </row>
    <row r="280" spans="1:10" ht="15" hidden="1" x14ac:dyDescent="0.2">
      <c r="A280" s="8" t="str">
        <v>Willowbrook Farm</v>
      </c>
      <c r="B280" s="62" t="str">
        <v/>
      </c>
      <c r="C280" s="62" t="str">
        <v/>
      </c>
      <c r="D280" s="62" t="str">
        <v/>
      </c>
      <c r="E280" s="65" t="str">
        <v/>
      </c>
      <c r="F280" s="9" t="str">
        <v/>
      </c>
      <c r="G280" s="52" t="str">
        <v/>
      </c>
      <c r="H280" s="90" t="str">
        <v>enquiries@willowbrookfarm.co.uk</v>
      </c>
      <c r="J280" s="14"/>
    </row>
    <row r="281" spans="1:10" ht="15" hidden="1" x14ac:dyDescent="0.2">
      <c r="A281" s="8" t="str">
        <v>Willowbrook Farm</v>
      </c>
      <c r="B281" s="62" t="str">
        <v/>
      </c>
      <c r="C281" s="62" t="str">
        <v/>
      </c>
      <c r="D281" s="62" t="str">
        <v/>
      </c>
      <c r="E281" s="65" t="str">
        <v/>
      </c>
      <c r="F281" s="9" t="str">
        <v/>
      </c>
      <c r="G281" s="52" t="str">
        <v/>
      </c>
      <c r="H281" s="90" t="str">
        <v>enquiries@willowbrookfarm.co.uk</v>
      </c>
      <c r="J281" s="14"/>
    </row>
    <row r="282" spans="1:10" ht="15" hidden="1" x14ac:dyDescent="0.2">
      <c r="A282" s="8" t="str">
        <v>Willowbrook Farm</v>
      </c>
      <c r="B282" s="62" t="str">
        <v/>
      </c>
      <c r="C282" s="62" t="str">
        <v/>
      </c>
      <c r="D282" s="62" t="str">
        <v/>
      </c>
      <c r="E282" s="65" t="str">
        <v/>
      </c>
      <c r="F282" s="9" t="str">
        <v/>
      </c>
      <c r="G282" s="52" t="str">
        <v/>
      </c>
      <c r="H282" s="90" t="str">
        <v>enquiries@willowbrookfarm.co.uk</v>
      </c>
      <c r="J282" s="14"/>
    </row>
    <row r="283" spans="1:10" ht="15" hidden="1" x14ac:dyDescent="0.2">
      <c r="A283" s="8" t="str">
        <v>Willowbrook Farm</v>
      </c>
      <c r="B283" s="62" t="str">
        <v/>
      </c>
      <c r="C283" s="62" t="str">
        <v/>
      </c>
      <c r="D283" s="62" t="str">
        <v/>
      </c>
      <c r="E283" s="65" t="str">
        <v/>
      </c>
      <c r="F283" s="9" t="str">
        <v/>
      </c>
      <c r="G283" s="52" t="str">
        <v/>
      </c>
      <c r="H283" s="90" t="str">
        <v>enquiries@willowbrookfarm.co.uk</v>
      </c>
      <c r="J283" s="14"/>
    </row>
  </sheetData>
  <sheetProtection algorithmName="SHA-512" hashValue="dBEJiRsmNG+tgXQELI+ugPFns8ZvuNH/0cv8hRcZokRd4o7r3q0oYkGDvDt+ZB/O+RD5Hoj+45h5rS6lx1gjVA==" saltValue="yDpgVf+GUTZVubriVNAL0w==" spinCount="100000" sheet="1" objects="1" scenarios="1" sort="0" autoFilter="0"/>
  <autoFilter ref="A5:J283" xr:uid="{1CF75F63-A363-4D10-B097-16CC4277D396}">
    <filterColumn colId="1">
      <filters>
        <filter val="Basil"/>
        <filter val="Beetroot"/>
        <filter val="Cauliflower"/>
        <filter val="Cavalo Nero Kale"/>
        <filter val="Chard"/>
        <filter val="Cheese"/>
        <filter val="Chicken"/>
        <filter val="Curly Green Kale"/>
        <filter val="Eggs"/>
        <filter val="Einkorn Flour"/>
        <filter val="Jalapeno Peppers"/>
        <filter val="Kale"/>
        <filter val="Leeks"/>
        <filter val="Mint"/>
        <filter val="Parsley"/>
        <filter val="Patty Pan Squash"/>
        <filter val="Potatoes"/>
        <filter val="Rainbow Chard"/>
        <filter val="Red Onions"/>
        <filter val="Salad Leaves"/>
        <filter val="Spinach Beet"/>
        <filter val="Thyme"/>
        <filter val="Tomatoes"/>
        <filter val="white flour"/>
        <filter val="Wholemeal Flour"/>
      </filters>
    </filterColumn>
  </autoFilter>
  <mergeCells count="2">
    <mergeCell ref="A1:K1"/>
    <mergeCell ref="A2:K2"/>
  </mergeCells>
  <conditionalFormatting sqref="G6:G283">
    <cfRule type="containsBlanks" dxfId="83" priority="3">
      <formula>LEN(TRIM(G6))=0</formula>
    </cfRule>
    <cfRule type="cellIs" dxfId="82" priority="4" operator="lessThan">
      <formula>0</formula>
    </cfRule>
    <cfRule type="cellIs" dxfId="81" priority="5" operator="equal">
      <formula>0</formula>
    </cfRule>
    <cfRule type="cellIs" dxfId="80" priority="6" operator="between">
      <formula>$F6</formula>
      <formula>0</formula>
    </cfRule>
  </conditionalFormatting>
  <conditionalFormatting sqref="J6:J283">
    <cfRule type="cellIs" dxfId="79" priority="7" operator="equal">
      <formula>0</formula>
    </cfRule>
    <cfRule type="notContainsBlanks" dxfId="78" priority="8">
      <formula>LEN(TRIM(J6))&gt;0</formula>
    </cfRule>
    <cfRule type="containsBlanks" dxfId="77" priority="9">
      <formula>LEN(TRIM(J6))=0</formula>
    </cfRule>
  </conditionalFormatting>
  <dataValidations count="2">
    <dataValidation allowBlank="1" showInputMessage="1" showErrorMessage="1" sqref="K3" xr:uid="{6A5E6BC4-AA2E-4A8E-B84C-1D1E2C0916D8}"/>
    <dataValidation type="decimal" allowBlank="1" showInputMessage="1" showErrorMessage="1" errorTitle="Please only enter numbers here." error="If you have an issue, contact the Farm to Fork admin." promptTitle="Please enter a number" sqref="J6:J1048576" xr:uid="{ECAB3BDD-87DF-481B-AE04-9761FB25CEB5}">
      <formula1>0</formula1>
      <formula2>99999</formula2>
    </dataValidation>
  </dataValidations>
  <hyperlinks>
    <hyperlink ref="O2" r:id="rId1" xr:uid="{EE49297D-B927-4FEF-9705-6A0C64BCEA99}"/>
    <hyperlink ref="O3" r:id="rId2" xr:uid="{1A23C87F-3F48-4C67-971C-50C5D674A38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FACB90-FB91-43A6-A191-F709038D6D29}">
          <x14:formula1>
            <xm:f>'GROWERS'' PAGE'!A3</xm:f>
          </x14:formula1>
          <xm:sqref>A5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F33ED-2D21-4AC0-94F5-8DFD4EE76B63}">
  <sheetPr filterMode="1">
    <outlinePr summaryBelow="0" summaryRight="0"/>
  </sheetPr>
  <dimension ref="A1:O283"/>
  <sheetViews>
    <sheetView showGridLines="0" workbookViewId="0">
      <selection activeCell="K5" sqref="K5"/>
    </sheetView>
  </sheetViews>
  <sheetFormatPr baseColWidth="10" defaultColWidth="12.5" defaultRowHeight="15.75" customHeight="1" x14ac:dyDescent="0.15"/>
  <cols>
    <col min="1" max="1" width="28.6640625" customWidth="1"/>
    <col min="2" max="2" width="17.33203125" style="71" customWidth="1"/>
    <col min="3" max="3" width="22.33203125" style="71" customWidth="1"/>
    <col min="4" max="4" width="11.5" customWidth="1"/>
    <col min="5" max="5" width="9" customWidth="1"/>
    <col min="6" max="6" width="8.83203125" hidden="1" customWidth="1"/>
    <col min="7" max="7" width="10" customWidth="1"/>
    <col min="8" max="8" width="12.5" hidden="1" customWidth="1"/>
    <col min="9" max="9" width="5.83203125" customWidth="1"/>
    <col min="10" max="10" width="17.83203125" customWidth="1"/>
    <col min="11" max="11" width="30.6640625" customWidth="1"/>
    <col min="12" max="12" width="4.33203125" customWidth="1"/>
    <col min="13" max="13" width="14" bestFit="1" customWidth="1"/>
  </cols>
  <sheetData>
    <row r="1" spans="1:15" ht="19.5" customHeight="1" x14ac:dyDescent="0.15">
      <c r="A1" s="135" t="s">
        <v>195</v>
      </c>
      <c r="B1" s="135"/>
      <c r="C1" s="135"/>
      <c r="D1" s="135"/>
      <c r="E1" s="135"/>
      <c r="F1" s="135"/>
      <c r="G1" s="135"/>
      <c r="H1" s="135"/>
      <c r="I1" s="135"/>
      <c r="J1" s="135"/>
      <c r="K1" s="135"/>
      <c r="M1" s="117" t="s">
        <v>191</v>
      </c>
      <c r="O1" s="111"/>
    </row>
    <row r="2" spans="1:15" ht="18" customHeight="1" x14ac:dyDescent="0.15">
      <c r="A2" s="136" t="str">
        <f>CONCATENATE('Buyer Contact Info'!Q5,'Buyer Contact Info'!R5,'Buyer Contact Info'!S5,'Buyer Contact Info'!T5)</f>
        <v>Place your orders on the right in UNIT by Friday at 17:00</v>
      </c>
      <c r="B2" s="136"/>
      <c r="C2" s="136"/>
      <c r="D2" s="136"/>
      <c r="E2" s="136"/>
      <c r="F2" s="136"/>
      <c r="G2" s="136"/>
      <c r="H2" s="136"/>
      <c r="I2" s="136"/>
      <c r="J2" s="136"/>
      <c r="K2" s="136"/>
      <c r="M2" s="118" t="str">
        <f>HYPERLINK("mailto:"&amp;O2&amp;"?cc="&amp;O3, "email us here" )</f>
        <v>email us here</v>
      </c>
      <c r="O2" s="112" t="s">
        <v>192</v>
      </c>
    </row>
    <row r="3" spans="1:15" ht="24" customHeight="1" x14ac:dyDescent="0.15">
      <c r="A3" s="102"/>
      <c r="B3" s="102"/>
      <c r="C3" s="102"/>
      <c r="D3" s="102"/>
      <c r="E3" s="102"/>
      <c r="F3" s="102"/>
      <c r="G3" s="102"/>
      <c r="H3" s="102"/>
      <c r="J3" s="104" t="str">
        <f>'TEMPLATE Order Page ADMIN USE'!J3</f>
        <v>Total Due to all Growers: (auto-calc)</v>
      </c>
      <c r="K3" s="105">
        <f>SUMPRODUCT(J6:J283,'GROWERS'' PAGE'!E4:E281)</f>
        <v>0</v>
      </c>
      <c r="O3" s="112" t="s">
        <v>193</v>
      </c>
    </row>
    <row r="4" spans="1:15" ht="10.5" customHeight="1" x14ac:dyDescent="0.15">
      <c r="A4" s="110" t="str" cm="1">
        <f t="array" ref="A4:G283">IF('GROWERS'' PAGE'!A2:G281="","",'GROWERS'' PAGE'!A2:G281)</f>
        <v>Weekly Offering - Growers/Producers place produce here by Wednesday midday</v>
      </c>
      <c r="B4" s="69" t="str">
        <v/>
      </c>
      <c r="C4" s="69" t="str">
        <v/>
      </c>
      <c r="D4" s="54" t="str">
        <v/>
      </c>
      <c r="E4" s="54" t="str">
        <v/>
      </c>
      <c r="F4" s="54" t="str">
        <v/>
      </c>
      <c r="G4" s="54" t="str">
        <v/>
      </c>
      <c r="H4" s="60"/>
      <c r="K4" s="60"/>
    </row>
    <row r="5" spans="1:15" ht="36.75" customHeight="1" x14ac:dyDescent="0.15">
      <c r="A5" s="4" t="str">
        <v>Growers</v>
      </c>
      <c r="B5" s="70" t="str">
        <v>Produce Name</v>
      </c>
      <c r="C5" s="70" t="str">
        <v>Additional Info</v>
      </c>
      <c r="D5" s="6" t="str">
        <v>UNIT</v>
      </c>
      <c r="E5" s="109" t="str">
        <v>Price/   UNIT (£)</v>
      </c>
      <c r="F5" s="107" t="str">
        <v>Initial Stock Available in UNIT</v>
      </c>
      <c r="G5" s="108" t="str">
        <v xml:space="preserve">Remaining Stock in UNIT </v>
      </c>
      <c r="H5" s="89" t="s">
        <v>194</v>
      </c>
      <c r="I5" s="106"/>
      <c r="J5" s="103" t="str">
        <f>'TEMPLATE Order Page ADMIN USE'!J5</f>
        <v>ENTER Order Quantity in UNIT:</v>
      </c>
    </row>
    <row r="6" spans="1:15" ht="14.25" customHeight="1" x14ac:dyDescent="0.2">
      <c r="A6" s="8" t="str">
        <v>Blacklands</v>
      </c>
      <c r="B6" s="62" t="str">
        <v>Rainbow Chard</v>
      </c>
      <c r="C6" s="62" t="str">
        <v>Long stem</v>
      </c>
      <c r="D6" s="62" t="str">
        <v>kg</v>
      </c>
      <c r="E6" s="65">
        <v>4.5</v>
      </c>
      <c r="F6" s="9">
        <v>20</v>
      </c>
      <c r="G6" s="52">
        <v>4</v>
      </c>
      <c r="H6" s="90" t="str" cm="1">
        <f t="array" ref="H6:H283">'TEMPLATE Order Page ADMIN USE'!H6:H283</f>
        <v>office.blacklands@gmail.com</v>
      </c>
      <c r="I6" s="13"/>
      <c r="J6" s="12"/>
    </row>
    <row r="7" spans="1:15" ht="15" x14ac:dyDescent="0.2">
      <c r="A7" s="8" t="str">
        <v>Blacklands</v>
      </c>
      <c r="B7" s="62" t="str">
        <v>Spinach Beet</v>
      </c>
      <c r="C7" s="62" t="str">
        <v/>
      </c>
      <c r="D7" s="62" t="str">
        <v>kg</v>
      </c>
      <c r="E7" s="65">
        <v>4.5</v>
      </c>
      <c r="F7" s="9">
        <v>20</v>
      </c>
      <c r="G7" s="52">
        <v>15</v>
      </c>
      <c r="H7" s="90" t="str">
        <v>office.blacklands@gmail.com</v>
      </c>
      <c r="I7" s="13"/>
      <c r="J7" s="12"/>
    </row>
    <row r="8" spans="1:15" ht="15" x14ac:dyDescent="0.2">
      <c r="A8" s="8" t="str">
        <v>Blacklands</v>
      </c>
      <c r="B8" s="62" t="str">
        <v>Basil</v>
      </c>
      <c r="C8" s="62" t="str">
        <v/>
      </c>
      <c r="D8" s="62" t="str">
        <v>kg</v>
      </c>
      <c r="E8" s="65">
        <v>15</v>
      </c>
      <c r="F8" s="9">
        <v>2</v>
      </c>
      <c r="G8" s="52">
        <v>0</v>
      </c>
      <c r="H8" s="90" t="str">
        <v>office.blacklands@gmail.com</v>
      </c>
      <c r="I8" s="13"/>
      <c r="J8" s="12"/>
    </row>
    <row r="9" spans="1:15" ht="15" x14ac:dyDescent="0.2">
      <c r="A9" s="8" t="str">
        <v>Blacklands</v>
      </c>
      <c r="B9" s="62" t="str">
        <v>Leeks</v>
      </c>
      <c r="C9" s="62" t="str">
        <v/>
      </c>
      <c r="D9" s="62" t="str">
        <v>kg</v>
      </c>
      <c r="E9" s="65">
        <v>2.7</v>
      </c>
      <c r="F9" s="9">
        <v>50</v>
      </c>
      <c r="G9" s="68">
        <v>15</v>
      </c>
      <c r="H9" s="90" t="str">
        <v>office.blacklands@gmail.com</v>
      </c>
      <c r="I9" s="13"/>
      <c r="J9" s="12"/>
    </row>
    <row r="10" spans="1:15" ht="15" x14ac:dyDescent="0.2">
      <c r="A10" s="8" t="str">
        <v>Blacklands</v>
      </c>
      <c r="B10" s="62" t="str">
        <v>Thyme</v>
      </c>
      <c r="C10" s="62" t="str">
        <v/>
      </c>
      <c r="D10" s="62" t="str">
        <v>kg</v>
      </c>
      <c r="E10" s="65">
        <v>10</v>
      </c>
      <c r="F10" s="9">
        <v>5</v>
      </c>
      <c r="G10" s="52">
        <v>4.5</v>
      </c>
      <c r="H10" s="90" t="str">
        <v>office.blacklands@gmail.com</v>
      </c>
      <c r="I10" s="13"/>
      <c r="J10" s="12"/>
    </row>
    <row r="11" spans="1:15" ht="15" hidden="1" x14ac:dyDescent="0.2">
      <c r="A11" s="8" t="str">
        <v>Blacklands</v>
      </c>
      <c r="B11" s="62" t="str">
        <v/>
      </c>
      <c r="C11" s="62" t="str">
        <v/>
      </c>
      <c r="D11" s="62" t="str">
        <v/>
      </c>
      <c r="E11" s="65" t="str">
        <v/>
      </c>
      <c r="F11" s="9" t="str">
        <v/>
      </c>
      <c r="G11" s="52" t="str">
        <v/>
      </c>
      <c r="H11" s="90" t="str">
        <v>office.blacklands@gmail.com</v>
      </c>
      <c r="I11" s="13"/>
      <c r="J11" s="12"/>
    </row>
    <row r="12" spans="1:15" ht="15" hidden="1" x14ac:dyDescent="0.2">
      <c r="A12" s="8" t="str">
        <v>Blacklands</v>
      </c>
      <c r="B12" s="62" t="str">
        <v/>
      </c>
      <c r="C12" s="62" t="str">
        <v/>
      </c>
      <c r="D12" s="62" t="str">
        <v/>
      </c>
      <c r="E12" s="65" t="str">
        <v/>
      </c>
      <c r="F12" s="9" t="str">
        <v/>
      </c>
      <c r="G12" s="52" t="str">
        <v/>
      </c>
      <c r="H12" s="90" t="str">
        <v>office.blacklands@gmail.com</v>
      </c>
      <c r="I12" s="13"/>
      <c r="J12" s="12"/>
    </row>
    <row r="13" spans="1:15" ht="15" hidden="1" x14ac:dyDescent="0.2">
      <c r="A13" s="8" t="str">
        <v>Blacklands</v>
      </c>
      <c r="B13" s="62" t="str">
        <v/>
      </c>
      <c r="C13" s="62" t="str">
        <v/>
      </c>
      <c r="D13" s="62" t="str">
        <v/>
      </c>
      <c r="E13" s="65" t="str">
        <v/>
      </c>
      <c r="F13" s="9" t="str">
        <v/>
      </c>
      <c r="G13" s="52" t="str">
        <v/>
      </c>
      <c r="H13" s="90" t="str">
        <v>office.blacklands@gmail.com</v>
      </c>
      <c r="I13" s="13"/>
      <c r="J13" s="12"/>
    </row>
    <row r="14" spans="1:15" ht="15" hidden="1" x14ac:dyDescent="0.2">
      <c r="A14" s="8" t="str">
        <v>Blacklands</v>
      </c>
      <c r="B14" s="62" t="str">
        <v/>
      </c>
      <c r="C14" s="62" t="str">
        <v/>
      </c>
      <c r="D14" s="62" t="str">
        <v/>
      </c>
      <c r="E14" s="65" t="str">
        <v/>
      </c>
      <c r="F14" s="9" t="str">
        <v/>
      </c>
      <c r="G14" s="52" t="str">
        <v/>
      </c>
      <c r="H14" s="90" t="str">
        <v>office.blacklands@gmail.com</v>
      </c>
      <c r="I14" s="13"/>
      <c r="J14" s="12"/>
    </row>
    <row r="15" spans="1:15" ht="15" hidden="1" x14ac:dyDescent="0.2">
      <c r="A15" s="8" t="str">
        <v>Blacklands</v>
      </c>
      <c r="B15" s="62" t="str">
        <v/>
      </c>
      <c r="C15" s="62" t="str">
        <v/>
      </c>
      <c r="D15" s="62" t="str">
        <v/>
      </c>
      <c r="E15" s="65" t="str">
        <v/>
      </c>
      <c r="F15" s="9" t="str">
        <v/>
      </c>
      <c r="G15" s="52" t="str">
        <v/>
      </c>
      <c r="H15" s="90" t="str">
        <v>office.blacklands@gmail.com</v>
      </c>
      <c r="I15" s="13"/>
      <c r="J15" s="12"/>
    </row>
    <row r="16" spans="1:15" ht="15" hidden="1" x14ac:dyDescent="0.2">
      <c r="A16" s="8" t="str">
        <v>Blacklands</v>
      </c>
      <c r="B16" s="62" t="str">
        <v/>
      </c>
      <c r="C16" s="62" t="str">
        <v/>
      </c>
      <c r="D16" s="62" t="str">
        <v/>
      </c>
      <c r="E16" s="65" t="str">
        <v/>
      </c>
      <c r="F16" s="9" t="str">
        <v/>
      </c>
      <c r="G16" s="52" t="str">
        <v/>
      </c>
      <c r="H16" s="90" t="str">
        <v>office.blacklands@gmail.com</v>
      </c>
      <c r="I16" s="13"/>
      <c r="J16" s="12"/>
    </row>
    <row r="17" spans="1:10" ht="15" hidden="1" x14ac:dyDescent="0.2">
      <c r="A17" s="8" t="str">
        <v>Blacklands</v>
      </c>
      <c r="B17" s="62" t="str">
        <v/>
      </c>
      <c r="C17" s="62" t="str">
        <v/>
      </c>
      <c r="D17" s="62" t="str">
        <v/>
      </c>
      <c r="E17" s="65" t="str">
        <v/>
      </c>
      <c r="F17" s="9" t="str">
        <v/>
      </c>
      <c r="G17" s="52" t="str">
        <v/>
      </c>
      <c r="H17" s="90" t="str">
        <v>office.blacklands@gmail.com</v>
      </c>
      <c r="I17" s="13"/>
      <c r="J17" s="14"/>
    </row>
    <row r="18" spans="1:10" ht="15" hidden="1" x14ac:dyDescent="0.2">
      <c r="A18" s="8" t="str">
        <v>Blacklands</v>
      </c>
      <c r="B18" s="62" t="str">
        <v/>
      </c>
      <c r="C18" s="62" t="str">
        <v/>
      </c>
      <c r="D18" s="62" t="str">
        <v/>
      </c>
      <c r="E18" s="65" t="str">
        <v/>
      </c>
      <c r="F18" s="9" t="str">
        <v/>
      </c>
      <c r="G18" s="52" t="str">
        <v/>
      </c>
      <c r="H18" s="90" t="str">
        <v>office.blacklands@gmail.com</v>
      </c>
      <c r="I18" s="13"/>
      <c r="J18" s="14"/>
    </row>
    <row r="19" spans="1:10" ht="15" hidden="1" x14ac:dyDescent="0.2">
      <c r="A19" s="8" t="str">
        <v>Blacklands</v>
      </c>
      <c r="B19" s="62" t="str">
        <v/>
      </c>
      <c r="C19" s="62" t="str">
        <v/>
      </c>
      <c r="D19" s="62" t="str">
        <v/>
      </c>
      <c r="E19" s="65" t="str">
        <v/>
      </c>
      <c r="F19" s="9" t="str">
        <v/>
      </c>
      <c r="G19" s="52" t="str">
        <v/>
      </c>
      <c r="H19" s="90" t="str">
        <v>office.blacklands@gmail.com</v>
      </c>
      <c r="I19" s="13"/>
      <c r="J19" s="14"/>
    </row>
    <row r="20" spans="1:10" ht="15" hidden="1" x14ac:dyDescent="0.2">
      <c r="A20" s="8" t="str">
        <v>Blacklands</v>
      </c>
      <c r="B20" s="62" t="str">
        <v/>
      </c>
      <c r="C20" s="62" t="str">
        <v/>
      </c>
      <c r="D20" s="62" t="str">
        <v/>
      </c>
      <c r="E20" s="65" t="str">
        <v/>
      </c>
      <c r="F20" s="9" t="str">
        <v/>
      </c>
      <c r="G20" s="52" t="str">
        <v/>
      </c>
      <c r="H20" s="90" t="str">
        <v>office.blacklands@gmail.com</v>
      </c>
      <c r="I20" s="13"/>
      <c r="J20" s="14"/>
    </row>
    <row r="21" spans="1:10" ht="15" hidden="1" x14ac:dyDescent="0.2">
      <c r="A21" s="8" t="str">
        <v>Blacklands</v>
      </c>
      <c r="B21" s="62" t="str">
        <v/>
      </c>
      <c r="C21" s="62" t="str">
        <v/>
      </c>
      <c r="D21" s="62" t="str">
        <v/>
      </c>
      <c r="E21" s="65" t="str">
        <v/>
      </c>
      <c r="F21" s="9" t="str">
        <v/>
      </c>
      <c r="G21" s="52" t="str">
        <v/>
      </c>
      <c r="H21" s="90" t="str">
        <v>office.blacklands@gmail.com</v>
      </c>
      <c r="I21" s="13"/>
      <c r="J21" s="14"/>
    </row>
    <row r="22" spans="1:10" ht="15" hidden="1" x14ac:dyDescent="0.2">
      <c r="A22" s="8" t="str">
        <v>Blacklands</v>
      </c>
      <c r="B22" s="62" t="str">
        <v/>
      </c>
      <c r="C22" s="62" t="str">
        <v/>
      </c>
      <c r="D22" s="62" t="str">
        <v/>
      </c>
      <c r="E22" s="65" t="str">
        <v/>
      </c>
      <c r="F22" s="9" t="str">
        <v/>
      </c>
      <c r="G22" s="52" t="str">
        <v/>
      </c>
      <c r="H22" s="90" t="str">
        <v>office.blacklands@gmail.com</v>
      </c>
      <c r="I22" s="13"/>
      <c r="J22" s="14"/>
    </row>
    <row r="23" spans="1:10" ht="15" hidden="1" x14ac:dyDescent="0.2">
      <c r="A23" s="8" t="str">
        <v>Blacklands</v>
      </c>
      <c r="B23" s="62" t="str">
        <v/>
      </c>
      <c r="C23" s="62" t="str">
        <v/>
      </c>
      <c r="D23" s="62" t="str">
        <v/>
      </c>
      <c r="E23" s="65" t="str">
        <v/>
      </c>
      <c r="F23" s="9" t="str">
        <v/>
      </c>
      <c r="G23" s="52" t="str">
        <v/>
      </c>
      <c r="H23" s="90" t="str">
        <v>office.blacklands@gmail.com</v>
      </c>
      <c r="I23" s="13"/>
      <c r="J23" s="14"/>
    </row>
    <row r="24" spans="1:10" ht="15" hidden="1" x14ac:dyDescent="0.2">
      <c r="A24" s="8" t="str">
        <v>Blacklands</v>
      </c>
      <c r="B24" s="62" t="str">
        <v/>
      </c>
      <c r="C24" s="62" t="str">
        <v/>
      </c>
      <c r="D24" s="62" t="str">
        <v/>
      </c>
      <c r="E24" s="65" t="str">
        <v/>
      </c>
      <c r="F24" s="9" t="str">
        <v/>
      </c>
      <c r="G24" s="52" t="str">
        <v/>
      </c>
      <c r="H24" s="90" t="str">
        <v>office.blacklands@gmail.com</v>
      </c>
      <c r="I24" s="13"/>
      <c r="J24" s="14"/>
    </row>
    <row r="25" spans="1:10" ht="15" hidden="1" x14ac:dyDescent="0.2">
      <c r="A25" s="8" t="str">
        <v>Blacklands</v>
      </c>
      <c r="B25" s="62" t="str">
        <v/>
      </c>
      <c r="C25" s="62" t="str">
        <v/>
      </c>
      <c r="D25" s="62" t="str">
        <v/>
      </c>
      <c r="E25" s="65" t="str">
        <v/>
      </c>
      <c r="F25" s="9" t="str">
        <v/>
      </c>
      <c r="G25" s="52" t="str">
        <v/>
      </c>
      <c r="H25" s="90" t="str">
        <v>office.blacklands@gmail.com</v>
      </c>
      <c r="I25" s="13"/>
      <c r="J25" s="14"/>
    </row>
    <row r="26" spans="1:10" ht="15" hidden="1" x14ac:dyDescent="0.2">
      <c r="A26" s="8" t="str">
        <v>Blacklands</v>
      </c>
      <c r="B26" s="62" t="str">
        <v/>
      </c>
      <c r="C26" s="62" t="str">
        <v/>
      </c>
      <c r="D26" s="62" t="str">
        <v/>
      </c>
      <c r="E26" s="65" t="str">
        <v/>
      </c>
      <c r="F26" s="9" t="str">
        <v/>
      </c>
      <c r="G26" s="52" t="str">
        <v/>
      </c>
      <c r="H26" s="90" t="str">
        <v>office.blacklands@gmail.com</v>
      </c>
      <c r="I26" s="13"/>
      <c r="J26" s="14"/>
    </row>
    <row r="27" spans="1:10" ht="15" hidden="1" x14ac:dyDescent="0.2">
      <c r="A27" s="8" t="str">
        <v>Blacklands</v>
      </c>
      <c r="B27" s="62" t="str">
        <v/>
      </c>
      <c r="C27" s="62" t="str">
        <v/>
      </c>
      <c r="D27" s="62" t="str">
        <v/>
      </c>
      <c r="E27" s="65" t="str">
        <v/>
      </c>
      <c r="F27" s="9" t="str">
        <v/>
      </c>
      <c r="G27" s="52" t="str">
        <v/>
      </c>
      <c r="H27" s="90" t="str">
        <v>office.blacklands@gmail.com</v>
      </c>
      <c r="I27" s="13"/>
      <c r="J27" s="14"/>
    </row>
    <row r="28" spans="1:10" ht="15" hidden="1" x14ac:dyDescent="0.2">
      <c r="A28" s="8" t="str">
        <v>Blacklands</v>
      </c>
      <c r="B28" s="62" t="str">
        <v/>
      </c>
      <c r="C28" s="62" t="str">
        <v/>
      </c>
      <c r="D28" s="62" t="str">
        <v/>
      </c>
      <c r="E28" s="65" t="str">
        <v/>
      </c>
      <c r="F28" s="9" t="str">
        <v/>
      </c>
      <c r="G28" s="52" t="str">
        <v/>
      </c>
      <c r="H28" s="90" t="str">
        <v>office.blacklands@gmail.com</v>
      </c>
      <c r="I28" s="13"/>
      <c r="J28" s="14"/>
    </row>
    <row r="29" spans="1:10" ht="15" hidden="1" x14ac:dyDescent="0.2">
      <c r="A29" s="8" t="str">
        <v>Blacklands</v>
      </c>
      <c r="B29" s="62" t="str">
        <v/>
      </c>
      <c r="C29" s="62" t="str">
        <v/>
      </c>
      <c r="D29" s="62" t="str">
        <v/>
      </c>
      <c r="E29" s="65" t="str">
        <v/>
      </c>
      <c r="F29" s="9" t="str">
        <v/>
      </c>
      <c r="G29" s="52" t="str">
        <v/>
      </c>
      <c r="H29" s="90" t="str">
        <v>office.blacklands@gmail.com</v>
      </c>
      <c r="I29" s="13"/>
      <c r="J29" s="14"/>
    </row>
    <row r="30" spans="1:10" ht="15" hidden="1" x14ac:dyDescent="0.2">
      <c r="A30" s="8" t="str">
        <v>Blacklands</v>
      </c>
      <c r="B30" s="62" t="str">
        <v/>
      </c>
      <c r="C30" s="62" t="str">
        <v/>
      </c>
      <c r="D30" s="62" t="str">
        <v/>
      </c>
      <c r="E30" s="65" t="str">
        <v/>
      </c>
      <c r="F30" s="9" t="str">
        <v/>
      </c>
      <c r="G30" s="52" t="str">
        <v/>
      </c>
      <c r="H30" s="90" t="str">
        <v>office.blacklands@gmail.com</v>
      </c>
      <c r="I30" s="13"/>
      <c r="J30" s="14"/>
    </row>
    <row r="31" spans="1:10" ht="15" x14ac:dyDescent="0.2">
      <c r="A31" s="8" t="str">
        <v>Worthy Earth at Bletchingdon</v>
      </c>
      <c r="B31" s="62" t="str">
        <v>Kale</v>
      </c>
      <c r="C31" s="62" t="str">
        <v>Red Curly</v>
      </c>
      <c r="D31" s="62" t="str">
        <v>kg</v>
      </c>
      <c r="E31" s="65">
        <v>6</v>
      </c>
      <c r="F31" s="9">
        <v>10</v>
      </c>
      <c r="G31" s="52">
        <v>0</v>
      </c>
      <c r="H31" s="90" t="str">
        <v>harryfannon@gmail.com</v>
      </c>
      <c r="I31" s="13"/>
      <c r="J31" s="14"/>
    </row>
    <row r="32" spans="1:10" ht="15" x14ac:dyDescent="0.2">
      <c r="A32" s="8" t="str">
        <v>Worthy Earth at Bletchingdon</v>
      </c>
      <c r="B32" s="62" t="str">
        <v>Chard</v>
      </c>
      <c r="C32" s="62" t="str">
        <v>Rainbow</v>
      </c>
      <c r="D32" s="62" t="str">
        <v>kg</v>
      </c>
      <c r="E32" s="65">
        <v>6</v>
      </c>
      <c r="F32" s="9">
        <v>10</v>
      </c>
      <c r="G32" s="52">
        <v>0</v>
      </c>
      <c r="H32" s="90" t="str">
        <v>harryfannon@gmail.com</v>
      </c>
      <c r="I32" s="13"/>
      <c r="J32" s="14"/>
    </row>
    <row r="33" spans="1:10" ht="15" x14ac:dyDescent="0.2">
      <c r="A33" s="8" t="str">
        <v>Worthy Earth at Bletchingdon</v>
      </c>
      <c r="B33" s="62" t="str">
        <v>Red Onions</v>
      </c>
      <c r="C33" s="62" t="str">
        <v/>
      </c>
      <c r="D33" s="62" t="str">
        <v>kg</v>
      </c>
      <c r="E33" s="65">
        <v>2</v>
      </c>
      <c r="F33" s="9">
        <v>10</v>
      </c>
      <c r="G33" s="52">
        <v>0</v>
      </c>
      <c r="H33" s="90" t="str">
        <v>harryfannon@gmail.com</v>
      </c>
      <c r="I33" s="13"/>
      <c r="J33" s="12"/>
    </row>
    <row r="34" spans="1:10" ht="15" hidden="1" x14ac:dyDescent="0.2">
      <c r="A34" s="8" t="str">
        <v>Worthy Earth at Bletchingdon</v>
      </c>
      <c r="B34" s="62" t="str">
        <v/>
      </c>
      <c r="C34" s="62" t="str">
        <v/>
      </c>
      <c r="D34" s="62" t="str">
        <v/>
      </c>
      <c r="E34" s="65" t="str">
        <v/>
      </c>
      <c r="F34" s="9" t="str">
        <v/>
      </c>
      <c r="G34" s="52" t="str">
        <v/>
      </c>
      <c r="H34" s="90" t="str">
        <v>harryfannon@gmail.com</v>
      </c>
      <c r="I34" s="13"/>
      <c r="J34" s="14"/>
    </row>
    <row r="35" spans="1:10" ht="15" hidden="1" x14ac:dyDescent="0.2">
      <c r="A35" s="8" t="str">
        <v>Worthy Earth at Bletchingdon</v>
      </c>
      <c r="B35" s="62" t="str">
        <v/>
      </c>
      <c r="C35" s="62" t="str">
        <v/>
      </c>
      <c r="D35" s="62" t="str">
        <v/>
      </c>
      <c r="E35" s="65" t="str">
        <v/>
      </c>
      <c r="F35" s="9" t="str">
        <v/>
      </c>
      <c r="G35" s="52" t="str">
        <v/>
      </c>
      <c r="H35" s="90" t="str">
        <v>harryfannon@gmail.com</v>
      </c>
      <c r="I35" s="13"/>
      <c r="J35" s="14"/>
    </row>
    <row r="36" spans="1:10" ht="15" hidden="1" x14ac:dyDescent="0.2">
      <c r="A36" s="8" t="str">
        <v>Worthy Earth at Bletchingdon</v>
      </c>
      <c r="B36" s="62" t="str">
        <v/>
      </c>
      <c r="C36" s="62" t="str">
        <v/>
      </c>
      <c r="D36" s="62" t="str">
        <v/>
      </c>
      <c r="E36" s="65" t="str">
        <v/>
      </c>
      <c r="F36" s="9" t="str">
        <v/>
      </c>
      <c r="G36" s="52" t="str">
        <v/>
      </c>
      <c r="H36" s="90" t="str">
        <v>harryfannon@gmail.com</v>
      </c>
      <c r="J36" s="14"/>
    </row>
    <row r="37" spans="1:10" ht="15" hidden="1" x14ac:dyDescent="0.2">
      <c r="A37" s="8" t="str">
        <v>Worthy Earth at Bletchingdon</v>
      </c>
      <c r="B37" s="62" t="str">
        <v/>
      </c>
      <c r="C37" s="62" t="str">
        <v/>
      </c>
      <c r="D37" s="62" t="str">
        <v/>
      </c>
      <c r="E37" s="65" t="str">
        <v/>
      </c>
      <c r="F37" s="9" t="str">
        <v/>
      </c>
      <c r="G37" s="52" t="str">
        <v/>
      </c>
      <c r="H37" s="90" t="str">
        <v>harryfannon@gmail.com</v>
      </c>
      <c r="J37" s="14"/>
    </row>
    <row r="38" spans="1:10" ht="15" hidden="1" x14ac:dyDescent="0.2">
      <c r="A38" s="8" t="str">
        <v>Worthy Earth at Bletchingdon</v>
      </c>
      <c r="B38" s="62" t="str">
        <v/>
      </c>
      <c r="C38" s="62" t="str">
        <v/>
      </c>
      <c r="D38" s="62" t="str">
        <v/>
      </c>
      <c r="E38" s="65" t="str">
        <v/>
      </c>
      <c r="F38" s="9" t="str">
        <v/>
      </c>
      <c r="G38" s="52" t="str">
        <v/>
      </c>
      <c r="H38" s="90" t="str">
        <v>harryfannon@gmail.com</v>
      </c>
      <c r="J38" s="14"/>
    </row>
    <row r="39" spans="1:10" ht="15" hidden="1" x14ac:dyDescent="0.2">
      <c r="A39" s="8" t="str">
        <v>Worthy Earth at Bletchingdon</v>
      </c>
      <c r="B39" s="62" t="str">
        <v/>
      </c>
      <c r="C39" s="62" t="str">
        <v/>
      </c>
      <c r="D39" s="62" t="str">
        <v/>
      </c>
      <c r="E39" s="65" t="str">
        <v/>
      </c>
      <c r="F39" s="9" t="str">
        <v/>
      </c>
      <c r="G39" s="52" t="str">
        <v/>
      </c>
      <c r="H39" s="90" t="str">
        <v>harryfannon@gmail.com</v>
      </c>
      <c r="J39" s="14"/>
    </row>
    <row r="40" spans="1:10" ht="15" hidden="1" x14ac:dyDescent="0.2">
      <c r="A40" s="8" t="str">
        <v>Worthy Earth at Bletchingdon</v>
      </c>
      <c r="B40" s="62" t="str">
        <v/>
      </c>
      <c r="C40" s="62" t="str">
        <v/>
      </c>
      <c r="D40" s="62" t="str">
        <v/>
      </c>
      <c r="E40" s="65" t="str">
        <v/>
      </c>
      <c r="F40" s="9" t="str">
        <v/>
      </c>
      <c r="G40" s="52" t="str">
        <v/>
      </c>
      <c r="H40" s="90" t="str">
        <v>harryfannon@gmail.com</v>
      </c>
      <c r="J40" s="14"/>
    </row>
    <row r="41" spans="1:10" ht="15" hidden="1" x14ac:dyDescent="0.2">
      <c r="A41" s="8" t="str">
        <v>Worthy Earth at Bletchingdon</v>
      </c>
      <c r="B41" s="62" t="str">
        <v/>
      </c>
      <c r="C41" s="62" t="str">
        <v/>
      </c>
      <c r="D41" s="62" t="str">
        <v/>
      </c>
      <c r="E41" s="65" t="str">
        <v/>
      </c>
      <c r="F41" s="9" t="str">
        <v/>
      </c>
      <c r="G41" s="52" t="str">
        <v/>
      </c>
      <c r="H41" s="90" t="str">
        <v>harryfannon@gmail.com</v>
      </c>
      <c r="J41" s="14"/>
    </row>
    <row r="42" spans="1:10" ht="15" hidden="1" x14ac:dyDescent="0.2">
      <c r="A42" s="15" t="str">
        <v>Worthy Earth at Bletchingdon</v>
      </c>
      <c r="B42" s="63" t="str">
        <v/>
      </c>
      <c r="C42" s="63" t="str">
        <v/>
      </c>
      <c r="D42" s="63" t="str">
        <v/>
      </c>
      <c r="E42" s="66" t="str">
        <v/>
      </c>
      <c r="F42" s="9" t="str">
        <v/>
      </c>
      <c r="G42" s="52" t="str">
        <v/>
      </c>
      <c r="H42" s="90" t="str">
        <v>harryfannon@gmail.com</v>
      </c>
      <c r="J42" s="14"/>
    </row>
    <row r="43" spans="1:10" ht="15" hidden="1" x14ac:dyDescent="0.2">
      <c r="A43" s="18" t="str">
        <v>Worthy Earth at Bletchingdon</v>
      </c>
      <c r="B43" s="64" t="str">
        <v/>
      </c>
      <c r="C43" s="64" t="str">
        <v/>
      </c>
      <c r="D43" s="64" t="str">
        <v/>
      </c>
      <c r="E43" s="67" t="str">
        <v/>
      </c>
      <c r="F43" s="9" t="str">
        <v/>
      </c>
      <c r="G43" s="52" t="str">
        <v/>
      </c>
      <c r="H43" s="90" t="str">
        <v>harryfannon@gmail.com</v>
      </c>
      <c r="J43" s="14"/>
    </row>
    <row r="44" spans="1:10" ht="15" hidden="1" x14ac:dyDescent="0.2">
      <c r="A44" s="18" t="str">
        <v>Worthy Earth at Bletchingdon</v>
      </c>
      <c r="B44" s="64" t="str">
        <v/>
      </c>
      <c r="C44" s="64" t="str">
        <v/>
      </c>
      <c r="D44" s="64" t="str">
        <v/>
      </c>
      <c r="E44" s="67" t="str">
        <v/>
      </c>
      <c r="F44" s="9" t="str">
        <v/>
      </c>
      <c r="G44" s="52" t="str">
        <v/>
      </c>
      <c r="H44" s="90" t="str">
        <v>harryfannon@gmail.com</v>
      </c>
      <c r="J44" s="14"/>
    </row>
    <row r="45" spans="1:10" ht="15" hidden="1" x14ac:dyDescent="0.2">
      <c r="A45" s="18" t="str">
        <v>Worthy Earth at Bletchingdon</v>
      </c>
      <c r="B45" s="64" t="str">
        <v/>
      </c>
      <c r="C45" s="64" t="str">
        <v/>
      </c>
      <c r="D45" s="64" t="str">
        <v/>
      </c>
      <c r="E45" s="67" t="str">
        <v/>
      </c>
      <c r="F45" s="9" t="str">
        <v/>
      </c>
      <c r="G45" s="52" t="str">
        <v/>
      </c>
      <c r="H45" s="90" t="str">
        <v>harryfannon@gmail.com</v>
      </c>
      <c r="J45" s="14"/>
    </row>
    <row r="46" spans="1:10" ht="15" hidden="1" x14ac:dyDescent="0.2">
      <c r="A46" s="18" t="str">
        <v>Worthy Earth at Bletchingdon</v>
      </c>
      <c r="B46" s="64" t="str">
        <v/>
      </c>
      <c r="C46" s="64" t="str">
        <v/>
      </c>
      <c r="D46" s="64" t="str">
        <v/>
      </c>
      <c r="E46" s="67" t="str">
        <v/>
      </c>
      <c r="F46" s="9" t="str">
        <v/>
      </c>
      <c r="G46" s="52" t="str">
        <v/>
      </c>
      <c r="H46" s="90" t="str">
        <v>harryfannon@gmail.com</v>
      </c>
      <c r="J46" s="14"/>
    </row>
    <row r="47" spans="1:10" ht="15" hidden="1" x14ac:dyDescent="0.2">
      <c r="A47" s="18" t="str">
        <v>Worthy Earth at Bletchingdon</v>
      </c>
      <c r="B47" s="64" t="str">
        <v/>
      </c>
      <c r="C47" s="64" t="str">
        <v/>
      </c>
      <c r="D47" s="64" t="str">
        <v/>
      </c>
      <c r="E47" s="67" t="str">
        <v/>
      </c>
      <c r="F47" s="9" t="str">
        <v/>
      </c>
      <c r="G47" s="52" t="str">
        <v/>
      </c>
      <c r="H47" s="90" t="str">
        <v>harryfannon@gmail.com</v>
      </c>
      <c r="J47" s="14"/>
    </row>
    <row r="48" spans="1:10" ht="15" hidden="1" x14ac:dyDescent="0.2">
      <c r="A48" s="8" t="str">
        <v>Worthy Earth at Bletchingdon</v>
      </c>
      <c r="B48" s="62" t="str">
        <v/>
      </c>
      <c r="C48" s="62" t="str">
        <v/>
      </c>
      <c r="D48" s="62" t="str">
        <v/>
      </c>
      <c r="E48" s="65" t="str">
        <v/>
      </c>
      <c r="F48" s="9" t="str">
        <v/>
      </c>
      <c r="G48" s="52" t="str">
        <v/>
      </c>
      <c r="H48" s="90" t="str">
        <v>harryfannon@gmail.com</v>
      </c>
      <c r="J48" s="14"/>
    </row>
    <row r="49" spans="1:10" ht="15" hidden="1" x14ac:dyDescent="0.2">
      <c r="A49" s="8" t="str">
        <v>Worthy Earth at Bletchingdon</v>
      </c>
      <c r="B49" s="62" t="str">
        <v/>
      </c>
      <c r="C49" s="62" t="str">
        <v/>
      </c>
      <c r="D49" s="62" t="str">
        <v/>
      </c>
      <c r="E49" s="65" t="str">
        <v/>
      </c>
      <c r="F49" s="9" t="str">
        <v/>
      </c>
      <c r="G49" s="52" t="str">
        <v/>
      </c>
      <c r="H49" s="90" t="str">
        <v>harryfannon@gmail.com</v>
      </c>
      <c r="J49" s="14"/>
    </row>
    <row r="50" spans="1:10" ht="15" hidden="1" x14ac:dyDescent="0.2">
      <c r="A50" s="8" t="str">
        <v>Worthy Earth at Bletchingdon</v>
      </c>
      <c r="B50" s="62" t="str">
        <v/>
      </c>
      <c r="C50" s="62" t="str">
        <v/>
      </c>
      <c r="D50" s="62" t="str">
        <v/>
      </c>
      <c r="E50" s="65" t="str">
        <v/>
      </c>
      <c r="F50" s="9" t="str">
        <v/>
      </c>
      <c r="G50" s="52" t="str">
        <v/>
      </c>
      <c r="H50" s="90" t="str">
        <v>harryfannon@gmail.com</v>
      </c>
      <c r="J50" s="14"/>
    </row>
    <row r="51" spans="1:10" ht="15" hidden="1" x14ac:dyDescent="0.2">
      <c r="A51" s="8" t="str">
        <v>Worthy Earth at Bletchingdon</v>
      </c>
      <c r="B51" s="62" t="str">
        <v/>
      </c>
      <c r="C51" s="62" t="str">
        <v/>
      </c>
      <c r="D51" s="62" t="str">
        <v/>
      </c>
      <c r="E51" s="65" t="str">
        <v/>
      </c>
      <c r="F51" s="9" t="str">
        <v/>
      </c>
      <c r="G51" s="52" t="str">
        <v/>
      </c>
      <c r="H51" s="90" t="str">
        <v>harryfannon@gmail.com</v>
      </c>
      <c r="J51" s="14"/>
    </row>
    <row r="52" spans="1:10" ht="15" hidden="1" x14ac:dyDescent="0.2">
      <c r="A52" s="8" t="str">
        <v>Worthy Earth at Bletchingdon</v>
      </c>
      <c r="B52" s="62" t="str">
        <v/>
      </c>
      <c r="C52" s="62" t="str">
        <v/>
      </c>
      <c r="D52" s="62" t="str">
        <v/>
      </c>
      <c r="E52" s="65" t="str">
        <v/>
      </c>
      <c r="F52" s="9" t="str">
        <v/>
      </c>
      <c r="G52" s="52" t="str">
        <v/>
      </c>
      <c r="H52" s="90" t="str">
        <v>harryfannon@gmail.com</v>
      </c>
      <c r="J52" s="14"/>
    </row>
    <row r="53" spans="1:10" ht="15" hidden="1" x14ac:dyDescent="0.2">
      <c r="A53" s="8" t="str">
        <v>Worthy Earth at Bletchingdon</v>
      </c>
      <c r="B53" s="62" t="str">
        <v/>
      </c>
      <c r="C53" s="62" t="str">
        <v/>
      </c>
      <c r="D53" s="62" t="str">
        <v/>
      </c>
      <c r="E53" s="65" t="str">
        <v/>
      </c>
      <c r="F53" s="9" t="str">
        <v/>
      </c>
      <c r="G53" s="52" t="str">
        <v/>
      </c>
      <c r="H53" s="90" t="str">
        <v>harryfannon@gmail.com</v>
      </c>
      <c r="J53" s="14"/>
    </row>
    <row r="54" spans="1:10" ht="15" hidden="1" x14ac:dyDescent="0.2">
      <c r="A54" s="8" t="str">
        <v>Worthy Earth at Bletchingdon</v>
      </c>
      <c r="B54" s="62" t="str">
        <v/>
      </c>
      <c r="C54" s="62" t="str">
        <v/>
      </c>
      <c r="D54" s="62" t="str">
        <v/>
      </c>
      <c r="E54" s="65" t="str">
        <v/>
      </c>
      <c r="F54" s="9" t="str">
        <v/>
      </c>
      <c r="G54" s="52" t="str">
        <v/>
      </c>
      <c r="H54" s="90" t="str">
        <v>harryfannon@gmail.com</v>
      </c>
      <c r="J54" s="14"/>
    </row>
    <row r="55" spans="1:10" ht="15" hidden="1" x14ac:dyDescent="0.2">
      <c r="A55" s="8" t="str">
        <v>Worthy Earth at Bletchingdon</v>
      </c>
      <c r="B55" s="62" t="str">
        <v/>
      </c>
      <c r="C55" s="62" t="str">
        <v/>
      </c>
      <c r="D55" s="62" t="str">
        <v/>
      </c>
      <c r="E55" s="65" t="str">
        <v/>
      </c>
      <c r="F55" s="9" t="str">
        <v/>
      </c>
      <c r="G55" s="52" t="str">
        <v/>
      </c>
      <c r="H55" s="90" t="str">
        <v>harryfannon@gmail.com</v>
      </c>
      <c r="J55" s="14"/>
    </row>
    <row r="56" spans="1:10" ht="15" x14ac:dyDescent="0.2">
      <c r="A56" s="8" t="str">
        <v>Bruern Farms</v>
      </c>
      <c r="B56" s="62" t="str">
        <v>Einkorn Flour</v>
      </c>
      <c r="C56" s="62" t="str">
        <v/>
      </c>
      <c r="D56" s="62" t="str">
        <v>kg</v>
      </c>
      <c r="E56" s="65">
        <v>3</v>
      </c>
      <c r="F56" s="9">
        <v>40</v>
      </c>
      <c r="G56" s="52">
        <v>40</v>
      </c>
      <c r="H56" s="90" t="str">
        <v>henry@bruernfarms.co.uk</v>
      </c>
      <c r="J56" s="14"/>
    </row>
    <row r="57" spans="1:10" ht="15" x14ac:dyDescent="0.2">
      <c r="A57" s="8" t="str">
        <v>Bruern Farms</v>
      </c>
      <c r="B57" s="62" t="str">
        <v>Wholemeal Flour</v>
      </c>
      <c r="C57" s="62" t="str">
        <v/>
      </c>
      <c r="D57" s="62" t="str">
        <v>Kg</v>
      </c>
      <c r="E57" s="65">
        <v>1.25</v>
      </c>
      <c r="F57" s="9">
        <v>100</v>
      </c>
      <c r="G57" s="52">
        <v>100</v>
      </c>
      <c r="H57" s="90" t="str">
        <v>henry@bruernfarms.co.uk</v>
      </c>
      <c r="J57" s="12"/>
    </row>
    <row r="58" spans="1:10" ht="15" x14ac:dyDescent="0.2">
      <c r="A58" s="8" t="str">
        <v>Bruern Farms</v>
      </c>
      <c r="B58" s="62" t="str">
        <v>white flour</v>
      </c>
      <c r="C58" s="62" t="str">
        <v/>
      </c>
      <c r="D58" s="62" t="str">
        <v>kg</v>
      </c>
      <c r="E58" s="65">
        <v>1.25</v>
      </c>
      <c r="F58" s="9">
        <v>100</v>
      </c>
      <c r="G58" s="52">
        <v>100</v>
      </c>
      <c r="H58" s="90" t="str">
        <v>henry@bruernfarms.co.uk</v>
      </c>
      <c r="J58" s="14"/>
    </row>
    <row r="59" spans="1:10" ht="15" hidden="1" x14ac:dyDescent="0.2">
      <c r="A59" s="8" t="str">
        <v>Bruern Farms</v>
      </c>
      <c r="B59" s="62" t="str">
        <v/>
      </c>
      <c r="C59" s="62" t="str">
        <v/>
      </c>
      <c r="D59" s="62" t="str">
        <v/>
      </c>
      <c r="E59" s="65" t="str">
        <v/>
      </c>
      <c r="F59" s="9" t="str">
        <v/>
      </c>
      <c r="G59" s="52" t="str">
        <v/>
      </c>
      <c r="H59" s="90" t="str">
        <v>henry@bruernfarms.co.uk</v>
      </c>
      <c r="J59" s="14"/>
    </row>
    <row r="60" spans="1:10" ht="15" hidden="1" x14ac:dyDescent="0.2">
      <c r="A60" s="8" t="str">
        <v>Bruern Farms</v>
      </c>
      <c r="B60" s="62" t="str">
        <v/>
      </c>
      <c r="C60" s="62" t="str">
        <v/>
      </c>
      <c r="D60" s="62" t="str">
        <v/>
      </c>
      <c r="E60" s="65" t="str">
        <v/>
      </c>
      <c r="F60" s="9" t="str">
        <v/>
      </c>
      <c r="G60" s="52" t="str">
        <v/>
      </c>
      <c r="H60" s="90" t="str">
        <v>henry@bruernfarms.co.uk</v>
      </c>
      <c r="J60" s="14"/>
    </row>
    <row r="61" spans="1:10" ht="15" hidden="1" x14ac:dyDescent="0.2">
      <c r="A61" s="8" t="str">
        <v>Bruern Farms</v>
      </c>
      <c r="B61" s="62" t="str">
        <v/>
      </c>
      <c r="C61" s="62" t="str">
        <v/>
      </c>
      <c r="D61" s="62" t="str">
        <v/>
      </c>
      <c r="E61" s="65" t="str">
        <v/>
      </c>
      <c r="F61" s="9" t="str">
        <v/>
      </c>
      <c r="G61" s="52" t="str">
        <v/>
      </c>
      <c r="H61" s="90" t="str">
        <v>henry@bruernfarms.co.uk</v>
      </c>
      <c r="J61" s="14"/>
    </row>
    <row r="62" spans="1:10" ht="15" hidden="1" x14ac:dyDescent="0.2">
      <c r="A62" s="8" t="str">
        <v>Bruern Farms</v>
      </c>
      <c r="B62" s="62" t="str">
        <v/>
      </c>
      <c r="C62" s="62" t="str">
        <v/>
      </c>
      <c r="D62" s="62" t="str">
        <v/>
      </c>
      <c r="E62" s="65" t="str">
        <v/>
      </c>
      <c r="F62" s="9" t="str">
        <v/>
      </c>
      <c r="G62" s="52" t="str">
        <v/>
      </c>
      <c r="H62" s="90" t="str">
        <v>henry@bruernfarms.co.uk</v>
      </c>
      <c r="J62" s="14"/>
    </row>
    <row r="63" spans="1:10" ht="15" hidden="1" x14ac:dyDescent="0.2">
      <c r="A63" s="8" t="str">
        <v>Bruern Farms</v>
      </c>
      <c r="B63" s="62" t="str">
        <v/>
      </c>
      <c r="C63" s="62" t="str">
        <v/>
      </c>
      <c r="D63" s="62" t="str">
        <v/>
      </c>
      <c r="E63" s="65" t="str">
        <v/>
      </c>
      <c r="F63" s="9" t="str">
        <v/>
      </c>
      <c r="G63" s="52" t="str">
        <v/>
      </c>
      <c r="H63" s="90" t="str">
        <v>henry@bruernfarms.co.uk</v>
      </c>
      <c r="J63" s="14"/>
    </row>
    <row r="64" spans="1:10" ht="15" hidden="1" x14ac:dyDescent="0.2">
      <c r="A64" s="8" t="str">
        <v>Bruern Farms</v>
      </c>
      <c r="B64" s="62" t="str">
        <v/>
      </c>
      <c r="C64" s="62" t="str">
        <v/>
      </c>
      <c r="D64" s="62" t="str">
        <v/>
      </c>
      <c r="E64" s="65" t="str">
        <v/>
      </c>
      <c r="F64" s="9" t="str">
        <v/>
      </c>
      <c r="G64" s="52" t="str">
        <v/>
      </c>
      <c r="H64" s="90" t="str">
        <v>henry@bruernfarms.co.uk</v>
      </c>
      <c r="J64" s="14"/>
    </row>
    <row r="65" spans="1:10" ht="15" hidden="1" x14ac:dyDescent="0.2">
      <c r="A65" s="8" t="str">
        <v>Bruern Farms</v>
      </c>
      <c r="B65" s="62" t="str">
        <v/>
      </c>
      <c r="C65" s="62" t="str">
        <v/>
      </c>
      <c r="D65" s="62" t="str">
        <v/>
      </c>
      <c r="E65" s="65" t="str">
        <v/>
      </c>
      <c r="F65" s="9" t="str">
        <v/>
      </c>
      <c r="G65" s="52" t="str">
        <v/>
      </c>
      <c r="H65" s="90" t="str">
        <v>henry@bruernfarms.co.uk</v>
      </c>
      <c r="J65" s="14"/>
    </row>
    <row r="66" spans="1:10" ht="15" hidden="1" x14ac:dyDescent="0.2">
      <c r="A66" s="8" t="str">
        <v>Bruern Farms</v>
      </c>
      <c r="B66" s="62" t="str">
        <v/>
      </c>
      <c r="C66" s="62" t="str">
        <v/>
      </c>
      <c r="D66" s="62" t="str">
        <v/>
      </c>
      <c r="E66" s="65" t="str">
        <v/>
      </c>
      <c r="F66" s="9" t="str">
        <v/>
      </c>
      <c r="G66" s="52" t="str">
        <v/>
      </c>
      <c r="H66" s="90" t="str">
        <v>henry@bruernfarms.co.uk</v>
      </c>
      <c r="J66" s="14"/>
    </row>
    <row r="67" spans="1:10" ht="15" hidden="1" x14ac:dyDescent="0.2">
      <c r="A67" s="8" t="str">
        <v>Bruern Farms</v>
      </c>
      <c r="B67" s="62" t="str">
        <v/>
      </c>
      <c r="C67" s="62" t="str">
        <v/>
      </c>
      <c r="D67" s="62" t="str">
        <v/>
      </c>
      <c r="E67" s="65" t="str">
        <v/>
      </c>
      <c r="F67" s="9" t="str">
        <v/>
      </c>
      <c r="G67" s="52" t="str">
        <v/>
      </c>
      <c r="H67" s="90" t="str">
        <v>henry@bruernfarms.co.uk</v>
      </c>
      <c r="J67" s="14"/>
    </row>
    <row r="68" spans="1:10" ht="15" hidden="1" x14ac:dyDescent="0.2">
      <c r="A68" s="8" t="str">
        <v>Bruern Farms</v>
      </c>
      <c r="B68" s="62" t="str">
        <v/>
      </c>
      <c r="C68" s="62" t="str">
        <v/>
      </c>
      <c r="D68" s="62" t="str">
        <v/>
      </c>
      <c r="E68" s="65" t="str">
        <v/>
      </c>
      <c r="F68" s="9" t="str">
        <v/>
      </c>
      <c r="G68" s="52" t="str">
        <v/>
      </c>
      <c r="H68" s="90" t="str">
        <v>henry@bruernfarms.co.uk</v>
      </c>
      <c r="J68" s="14"/>
    </row>
    <row r="69" spans="1:10" ht="15" hidden="1" x14ac:dyDescent="0.2">
      <c r="A69" s="8" t="str">
        <v>Bruern Farms</v>
      </c>
      <c r="B69" s="62" t="str">
        <v/>
      </c>
      <c r="C69" s="62" t="str">
        <v/>
      </c>
      <c r="D69" s="62" t="str">
        <v/>
      </c>
      <c r="E69" s="65" t="str">
        <v/>
      </c>
      <c r="F69" s="9" t="str">
        <v/>
      </c>
      <c r="G69" s="52" t="str">
        <v/>
      </c>
      <c r="H69" s="90" t="str">
        <v>henry@bruernfarms.co.uk</v>
      </c>
      <c r="J69" s="14"/>
    </row>
    <row r="70" spans="1:10" ht="15" hidden="1" x14ac:dyDescent="0.2">
      <c r="A70" s="8" t="str">
        <v>Bruern Farms</v>
      </c>
      <c r="B70" s="62" t="str">
        <v/>
      </c>
      <c r="C70" s="62" t="str">
        <v/>
      </c>
      <c r="D70" s="62" t="str">
        <v/>
      </c>
      <c r="E70" s="65" t="str">
        <v/>
      </c>
      <c r="F70" s="9" t="str">
        <v/>
      </c>
      <c r="G70" s="52" t="str">
        <v/>
      </c>
      <c r="H70" s="90" t="str">
        <v>henry@bruernfarms.co.uk</v>
      </c>
      <c r="J70" s="14"/>
    </row>
    <row r="71" spans="1:10" ht="15" hidden="1" x14ac:dyDescent="0.2">
      <c r="A71" s="8" t="str">
        <v>Bruern Farms</v>
      </c>
      <c r="B71" s="62" t="str">
        <v/>
      </c>
      <c r="C71" s="62" t="str">
        <v/>
      </c>
      <c r="D71" s="62" t="str">
        <v/>
      </c>
      <c r="E71" s="65" t="str">
        <v/>
      </c>
      <c r="F71" s="9" t="str">
        <v/>
      </c>
      <c r="G71" s="52" t="str">
        <v/>
      </c>
      <c r="H71" s="90" t="str">
        <v>henry@bruernfarms.co.uk</v>
      </c>
      <c r="J71" s="14"/>
    </row>
    <row r="72" spans="1:10" ht="15" hidden="1" x14ac:dyDescent="0.2">
      <c r="A72" s="8" t="str">
        <v>Bruern Farms</v>
      </c>
      <c r="B72" s="62" t="str">
        <v/>
      </c>
      <c r="C72" s="62" t="str">
        <v/>
      </c>
      <c r="D72" s="62" t="str">
        <v/>
      </c>
      <c r="E72" s="65" t="str">
        <v/>
      </c>
      <c r="F72" s="9" t="str">
        <v/>
      </c>
      <c r="G72" s="52" t="str">
        <v/>
      </c>
      <c r="H72" s="90" t="str">
        <v>henry@bruernfarms.co.uk</v>
      </c>
      <c r="J72" s="14"/>
    </row>
    <row r="73" spans="1:10" ht="15" hidden="1" x14ac:dyDescent="0.2">
      <c r="A73" s="8" t="str">
        <v>Bruern Farms</v>
      </c>
      <c r="B73" s="62" t="str">
        <v/>
      </c>
      <c r="C73" s="62" t="str">
        <v/>
      </c>
      <c r="D73" s="62" t="str">
        <v/>
      </c>
      <c r="E73" s="65" t="str">
        <v/>
      </c>
      <c r="F73" s="9" t="str">
        <v/>
      </c>
      <c r="G73" s="52" t="str">
        <v/>
      </c>
      <c r="H73" s="90" t="str">
        <v>henry@bruernfarms.co.uk</v>
      </c>
      <c r="J73" s="14"/>
    </row>
    <row r="74" spans="1:10" ht="15" hidden="1" x14ac:dyDescent="0.2">
      <c r="A74" s="8" t="str">
        <v>Bruern Farms</v>
      </c>
      <c r="B74" s="62" t="str">
        <v/>
      </c>
      <c r="C74" s="62" t="str">
        <v/>
      </c>
      <c r="D74" s="62" t="str">
        <v/>
      </c>
      <c r="E74" s="65" t="str">
        <v/>
      </c>
      <c r="F74" s="9" t="str">
        <v/>
      </c>
      <c r="G74" s="52" t="str">
        <v/>
      </c>
      <c r="H74" s="90" t="str">
        <v>henry@bruernfarms.co.uk</v>
      </c>
      <c r="J74" s="14"/>
    </row>
    <row r="75" spans="1:10" ht="15" hidden="1" x14ac:dyDescent="0.2">
      <c r="A75" s="8" t="str">
        <v>Bruern Farms</v>
      </c>
      <c r="B75" s="62" t="str">
        <v/>
      </c>
      <c r="C75" s="62" t="str">
        <v/>
      </c>
      <c r="D75" s="62" t="str">
        <v/>
      </c>
      <c r="E75" s="65" t="str">
        <v/>
      </c>
      <c r="F75" s="9" t="str">
        <v/>
      </c>
      <c r="G75" s="52" t="str">
        <v/>
      </c>
      <c r="H75" s="90" t="str">
        <v>henry@bruernfarms.co.uk</v>
      </c>
      <c r="J75" s="14"/>
    </row>
    <row r="76" spans="1:10" ht="15" hidden="1" x14ac:dyDescent="0.2">
      <c r="A76" s="8" t="str">
        <v>Bruern Farms</v>
      </c>
      <c r="B76" s="62" t="str">
        <v/>
      </c>
      <c r="C76" s="62" t="str">
        <v/>
      </c>
      <c r="D76" s="62" t="str">
        <v/>
      </c>
      <c r="E76" s="65" t="str">
        <v/>
      </c>
      <c r="F76" s="9" t="str">
        <v/>
      </c>
      <c r="G76" s="52" t="str">
        <v/>
      </c>
      <c r="H76" s="90" t="str">
        <v>henry@bruernfarms.co.uk</v>
      </c>
      <c r="J76" s="14"/>
    </row>
    <row r="77" spans="1:10" ht="15" hidden="1" x14ac:dyDescent="0.2">
      <c r="A77" s="8" t="str">
        <v>Bruern Farms</v>
      </c>
      <c r="B77" s="62" t="str">
        <v/>
      </c>
      <c r="C77" s="62" t="str">
        <v/>
      </c>
      <c r="D77" s="62" t="str">
        <v/>
      </c>
      <c r="E77" s="65" t="str">
        <v/>
      </c>
      <c r="F77" s="9" t="str">
        <v/>
      </c>
      <c r="G77" s="52" t="str">
        <v/>
      </c>
      <c r="H77" s="90" t="str">
        <v>henry@bruernfarms.co.uk</v>
      </c>
      <c r="J77" s="14"/>
    </row>
    <row r="78" spans="1:10" ht="15" hidden="1" x14ac:dyDescent="0.2">
      <c r="A78" s="8" t="str">
        <v>Bruern Farms</v>
      </c>
      <c r="B78" s="62" t="str">
        <v/>
      </c>
      <c r="C78" s="62" t="str">
        <v/>
      </c>
      <c r="D78" s="62" t="str">
        <v/>
      </c>
      <c r="E78" s="65" t="str">
        <v/>
      </c>
      <c r="F78" s="9" t="str">
        <v/>
      </c>
      <c r="G78" s="52" t="str">
        <v/>
      </c>
      <c r="H78" s="90" t="str">
        <v>henry@bruernfarms.co.uk</v>
      </c>
      <c r="J78" s="14"/>
    </row>
    <row r="79" spans="1:10" ht="15" hidden="1" x14ac:dyDescent="0.2">
      <c r="A79" s="8" t="str">
        <v>Bruern Farms</v>
      </c>
      <c r="B79" s="62" t="str">
        <v/>
      </c>
      <c r="C79" s="62" t="str">
        <v/>
      </c>
      <c r="D79" s="62" t="str">
        <v/>
      </c>
      <c r="E79" s="65" t="str">
        <v/>
      </c>
      <c r="F79" s="9" t="str">
        <v/>
      </c>
      <c r="G79" s="52" t="str">
        <v/>
      </c>
      <c r="H79" s="90" t="str">
        <v>henry@bruernfarms.co.uk</v>
      </c>
      <c r="J79" s="14"/>
    </row>
    <row r="80" spans="1:10" ht="15" hidden="1" x14ac:dyDescent="0.2">
      <c r="A80" s="8" t="str">
        <v>Bruern Farms</v>
      </c>
      <c r="B80" s="62" t="str">
        <v/>
      </c>
      <c r="C80" s="62" t="str">
        <v/>
      </c>
      <c r="D80" s="62" t="str">
        <v/>
      </c>
      <c r="E80" s="65" t="str">
        <v/>
      </c>
      <c r="F80" s="9" t="str">
        <v/>
      </c>
      <c r="G80" s="52" t="str">
        <v/>
      </c>
      <c r="H80" s="90" t="str">
        <v>henry@bruernfarms.co.uk</v>
      </c>
      <c r="J80" s="14"/>
    </row>
    <row r="81" spans="1:10" ht="15" hidden="1" x14ac:dyDescent="0.2">
      <c r="A81" s="8" t="str">
        <v>Bruern Farms</v>
      </c>
      <c r="B81" s="62" t="str">
        <v/>
      </c>
      <c r="C81" s="62" t="str">
        <v/>
      </c>
      <c r="D81" s="62" t="str">
        <v/>
      </c>
      <c r="E81" s="65" t="str">
        <v/>
      </c>
      <c r="F81" s="9" t="str">
        <v/>
      </c>
      <c r="G81" s="52" t="str">
        <v/>
      </c>
      <c r="H81" s="90" t="str">
        <v>henry@bruernfarms.co.uk</v>
      </c>
      <c r="J81" s="12"/>
    </row>
    <row r="82" spans="1:10" ht="15" hidden="1" x14ac:dyDescent="0.2">
      <c r="A82" s="8" t="str">
        <v>Bruern Farms</v>
      </c>
      <c r="B82" s="62" t="str">
        <v/>
      </c>
      <c r="C82" s="62" t="str">
        <v/>
      </c>
      <c r="D82" s="62" t="str">
        <v/>
      </c>
      <c r="E82" s="65" t="str">
        <v/>
      </c>
      <c r="F82" s="9" t="str">
        <v/>
      </c>
      <c r="G82" s="52" t="str">
        <v/>
      </c>
      <c r="H82" s="90" t="str">
        <v>henry@bruernfarms.co.uk</v>
      </c>
      <c r="J82" s="14"/>
    </row>
    <row r="83" spans="1:10" ht="15" hidden="1" x14ac:dyDescent="0.2">
      <c r="A83" s="8" t="str">
        <v>Bruern Farms</v>
      </c>
      <c r="B83" s="62" t="str">
        <v/>
      </c>
      <c r="C83" s="62" t="str">
        <v/>
      </c>
      <c r="D83" s="62" t="str">
        <v/>
      </c>
      <c r="E83" s="65" t="str">
        <v/>
      </c>
      <c r="F83" s="9" t="str">
        <v/>
      </c>
      <c r="G83" s="52" t="str">
        <v/>
      </c>
      <c r="H83" s="90" t="str">
        <v>henry@bruernfarms.co.uk</v>
      </c>
      <c r="J83" s="14"/>
    </row>
    <row r="84" spans="1:10" ht="15" hidden="1" x14ac:dyDescent="0.2">
      <c r="A84" s="8" t="str">
        <v>Coleshill Organics</v>
      </c>
      <c r="B84" s="62" t="str">
        <v/>
      </c>
      <c r="C84" s="62" t="str">
        <v/>
      </c>
      <c r="D84" s="62" t="str">
        <v/>
      </c>
      <c r="E84" s="65" t="str">
        <v/>
      </c>
      <c r="F84" s="9" t="str">
        <v/>
      </c>
      <c r="G84" s="52" t="str">
        <v/>
      </c>
      <c r="H84" s="90" t="str">
        <v>soniaoliver@icloud.com</v>
      </c>
      <c r="J84" s="14"/>
    </row>
    <row r="85" spans="1:10" ht="15" hidden="1" x14ac:dyDescent="0.2">
      <c r="A85" s="8" t="str">
        <v>Coleshill Organics</v>
      </c>
      <c r="B85" s="62" t="str">
        <v/>
      </c>
      <c r="C85" s="62" t="str">
        <v/>
      </c>
      <c r="D85" s="62" t="str">
        <v/>
      </c>
      <c r="E85" s="65" t="str">
        <v/>
      </c>
      <c r="F85" s="9" t="str">
        <v/>
      </c>
      <c r="G85" s="52" t="str">
        <v/>
      </c>
      <c r="H85" s="90" t="str">
        <v>soniaoliver@icloud.com</v>
      </c>
      <c r="J85" s="14"/>
    </row>
    <row r="86" spans="1:10" ht="15" hidden="1" x14ac:dyDescent="0.2">
      <c r="A86" s="8" t="str">
        <v>Coleshill Organics</v>
      </c>
      <c r="B86" s="62" t="str">
        <v/>
      </c>
      <c r="C86" s="62" t="str">
        <v/>
      </c>
      <c r="D86" s="62" t="str">
        <v/>
      </c>
      <c r="E86" s="65" t="str">
        <v/>
      </c>
      <c r="F86" s="9" t="str">
        <v/>
      </c>
      <c r="G86" s="52" t="str">
        <v/>
      </c>
      <c r="H86" s="90" t="str">
        <v>soniaoliver@icloud.com</v>
      </c>
      <c r="J86" s="14"/>
    </row>
    <row r="87" spans="1:10" ht="15" hidden="1" x14ac:dyDescent="0.2">
      <c r="A87" s="8" t="str">
        <v>Coleshill Organics</v>
      </c>
      <c r="B87" s="62" t="str">
        <v/>
      </c>
      <c r="C87" s="62" t="str">
        <v/>
      </c>
      <c r="D87" s="62" t="str">
        <v/>
      </c>
      <c r="E87" s="65" t="str">
        <v/>
      </c>
      <c r="F87" s="9" t="str">
        <v/>
      </c>
      <c r="G87" s="52" t="str">
        <v/>
      </c>
      <c r="H87" s="90" t="str">
        <v>soniaoliver@icloud.com</v>
      </c>
      <c r="J87" s="14"/>
    </row>
    <row r="88" spans="1:10" ht="15" hidden="1" x14ac:dyDescent="0.2">
      <c r="A88" s="8" t="str">
        <v>Coleshill Organics</v>
      </c>
      <c r="B88" s="62" t="str">
        <v/>
      </c>
      <c r="C88" s="62" t="str">
        <v/>
      </c>
      <c r="D88" s="62" t="str">
        <v/>
      </c>
      <c r="E88" s="65" t="str">
        <v/>
      </c>
      <c r="F88" s="9" t="str">
        <v/>
      </c>
      <c r="G88" s="52" t="str">
        <v/>
      </c>
      <c r="H88" s="90" t="str">
        <v>soniaoliver@icloud.com</v>
      </c>
      <c r="J88" s="14"/>
    </row>
    <row r="89" spans="1:10" ht="15" hidden="1" x14ac:dyDescent="0.2">
      <c r="A89" s="8" t="str">
        <v>Coleshill Organics</v>
      </c>
      <c r="B89" s="62" t="str">
        <v/>
      </c>
      <c r="C89" s="62" t="str">
        <v/>
      </c>
      <c r="D89" s="62" t="str">
        <v/>
      </c>
      <c r="E89" s="65" t="str">
        <v/>
      </c>
      <c r="F89" s="9" t="str">
        <v/>
      </c>
      <c r="G89" s="52" t="str">
        <v/>
      </c>
      <c r="H89" s="90" t="str">
        <v>soniaoliver@icloud.com</v>
      </c>
      <c r="J89" s="14"/>
    </row>
    <row r="90" spans="1:10" ht="15" hidden="1" x14ac:dyDescent="0.2">
      <c r="A90" s="8" t="str">
        <v>Coleshill Organics</v>
      </c>
      <c r="B90" s="62" t="str">
        <v/>
      </c>
      <c r="C90" s="62" t="str">
        <v/>
      </c>
      <c r="D90" s="62" t="str">
        <v/>
      </c>
      <c r="E90" s="65" t="str">
        <v/>
      </c>
      <c r="F90" s="9" t="str">
        <v/>
      </c>
      <c r="G90" s="52" t="str">
        <v/>
      </c>
      <c r="H90" s="90" t="str">
        <v>soniaoliver@icloud.com</v>
      </c>
      <c r="J90" s="14"/>
    </row>
    <row r="91" spans="1:10" ht="15" hidden="1" x14ac:dyDescent="0.2">
      <c r="A91" s="8" t="str">
        <v>Coleshill Organics</v>
      </c>
      <c r="B91" s="62" t="str">
        <v/>
      </c>
      <c r="C91" s="62" t="str">
        <v/>
      </c>
      <c r="D91" s="62" t="str">
        <v/>
      </c>
      <c r="E91" s="65" t="str">
        <v/>
      </c>
      <c r="F91" s="9" t="str">
        <v/>
      </c>
      <c r="G91" s="52" t="str">
        <v/>
      </c>
      <c r="H91" s="90" t="str">
        <v>soniaoliver@icloud.com</v>
      </c>
      <c r="J91" s="14"/>
    </row>
    <row r="92" spans="1:10" ht="15" hidden="1" x14ac:dyDescent="0.2">
      <c r="A92" s="8" t="str">
        <v>Coleshill Organics</v>
      </c>
      <c r="B92" s="62" t="str">
        <v/>
      </c>
      <c r="C92" s="62" t="str">
        <v/>
      </c>
      <c r="D92" s="62" t="str">
        <v/>
      </c>
      <c r="E92" s="65" t="str">
        <v/>
      </c>
      <c r="F92" s="9" t="str">
        <v/>
      </c>
      <c r="G92" s="52" t="str">
        <v/>
      </c>
      <c r="H92" s="90" t="str">
        <v>soniaoliver@icloud.com</v>
      </c>
      <c r="J92" s="14"/>
    </row>
    <row r="93" spans="1:10" ht="15" hidden="1" x14ac:dyDescent="0.2">
      <c r="A93" s="8" t="str">
        <v>Coleshill Organics</v>
      </c>
      <c r="B93" s="62" t="str">
        <v/>
      </c>
      <c r="C93" s="62" t="str">
        <v/>
      </c>
      <c r="D93" s="62" t="str">
        <v/>
      </c>
      <c r="E93" s="65" t="str">
        <v/>
      </c>
      <c r="F93" s="9" t="str">
        <v/>
      </c>
      <c r="G93" s="52" t="str">
        <v/>
      </c>
      <c r="H93" s="90" t="str">
        <v>soniaoliver@icloud.com</v>
      </c>
      <c r="J93" s="14"/>
    </row>
    <row r="94" spans="1:10" ht="15" hidden="1" x14ac:dyDescent="0.2">
      <c r="A94" s="8" t="str">
        <v>Coleshill Organics</v>
      </c>
      <c r="B94" s="62" t="str">
        <v/>
      </c>
      <c r="C94" s="62" t="str">
        <v/>
      </c>
      <c r="D94" s="62" t="str">
        <v/>
      </c>
      <c r="E94" s="65" t="str">
        <v/>
      </c>
      <c r="F94" s="9" t="str">
        <v/>
      </c>
      <c r="G94" s="52" t="str">
        <v/>
      </c>
      <c r="H94" s="90" t="str">
        <v>soniaoliver@icloud.com</v>
      </c>
      <c r="J94" s="14"/>
    </row>
    <row r="95" spans="1:10" ht="15" hidden="1" x14ac:dyDescent="0.2">
      <c r="A95" s="8" t="str">
        <v>Coleshill Organics</v>
      </c>
      <c r="B95" s="62" t="str">
        <v/>
      </c>
      <c r="C95" s="62" t="str">
        <v/>
      </c>
      <c r="D95" s="62" t="str">
        <v/>
      </c>
      <c r="E95" s="65" t="str">
        <v/>
      </c>
      <c r="F95" s="9" t="str">
        <v/>
      </c>
      <c r="G95" s="52" t="str">
        <v/>
      </c>
      <c r="H95" s="90" t="str">
        <v>soniaoliver@icloud.com</v>
      </c>
      <c r="J95" s="14"/>
    </row>
    <row r="96" spans="1:10" ht="15" hidden="1" x14ac:dyDescent="0.2">
      <c r="A96" s="8" t="str">
        <v>Coleshill Organics</v>
      </c>
      <c r="B96" s="62" t="str">
        <v/>
      </c>
      <c r="C96" s="62" t="str">
        <v/>
      </c>
      <c r="D96" s="62" t="str">
        <v/>
      </c>
      <c r="E96" s="65" t="str">
        <v/>
      </c>
      <c r="F96" s="9" t="str">
        <v/>
      </c>
      <c r="G96" s="52" t="str">
        <v/>
      </c>
      <c r="H96" s="90" t="str">
        <v>soniaoliver@icloud.com</v>
      </c>
      <c r="J96" s="14"/>
    </row>
    <row r="97" spans="1:10" ht="15" hidden="1" x14ac:dyDescent="0.2">
      <c r="A97" s="8" t="str">
        <v>Coleshill Organics</v>
      </c>
      <c r="B97" s="62" t="str">
        <v/>
      </c>
      <c r="C97" s="62" t="str">
        <v/>
      </c>
      <c r="D97" s="62" t="str">
        <v/>
      </c>
      <c r="E97" s="65" t="str">
        <v/>
      </c>
      <c r="F97" s="9" t="str">
        <v/>
      </c>
      <c r="G97" s="52" t="str">
        <v/>
      </c>
      <c r="H97" s="90" t="str">
        <v>soniaoliver@icloud.com</v>
      </c>
      <c r="J97" s="14"/>
    </row>
    <row r="98" spans="1:10" ht="15" hidden="1" x14ac:dyDescent="0.2">
      <c r="A98" s="8" t="str">
        <v>Coleshill Organics</v>
      </c>
      <c r="B98" s="62" t="str">
        <v/>
      </c>
      <c r="C98" s="62" t="str">
        <v/>
      </c>
      <c r="D98" s="62" t="str">
        <v/>
      </c>
      <c r="E98" s="65" t="str">
        <v/>
      </c>
      <c r="F98" s="9" t="str">
        <v/>
      </c>
      <c r="G98" s="52" t="str">
        <v/>
      </c>
      <c r="H98" s="90" t="str">
        <v>soniaoliver@icloud.com</v>
      </c>
      <c r="J98" s="14"/>
    </row>
    <row r="99" spans="1:10" ht="15" hidden="1" x14ac:dyDescent="0.2">
      <c r="A99" s="8" t="str">
        <v>Coleshill Organics</v>
      </c>
      <c r="B99" s="62" t="str">
        <v/>
      </c>
      <c r="C99" s="62" t="str">
        <v/>
      </c>
      <c r="D99" s="62" t="str">
        <v/>
      </c>
      <c r="E99" s="65" t="str">
        <v/>
      </c>
      <c r="F99" s="9" t="str">
        <v/>
      </c>
      <c r="G99" s="52" t="str">
        <v/>
      </c>
      <c r="H99" s="90" t="str">
        <v>soniaoliver@icloud.com</v>
      </c>
      <c r="J99" s="14"/>
    </row>
    <row r="100" spans="1:10" ht="15" hidden="1" x14ac:dyDescent="0.2">
      <c r="A100" s="8" t="str">
        <v>Coleshill Organics</v>
      </c>
      <c r="B100" s="62" t="str">
        <v/>
      </c>
      <c r="C100" s="62" t="str">
        <v/>
      </c>
      <c r="D100" s="62" t="str">
        <v/>
      </c>
      <c r="E100" s="65" t="str">
        <v/>
      </c>
      <c r="F100" s="9" t="str">
        <v/>
      </c>
      <c r="G100" s="52" t="str">
        <v/>
      </c>
      <c r="H100" s="90" t="str">
        <v>soniaoliver@icloud.com</v>
      </c>
      <c r="J100" s="14"/>
    </row>
    <row r="101" spans="1:10" ht="15" hidden="1" x14ac:dyDescent="0.2">
      <c r="A101" s="8" t="str">
        <v>Coleshill Organics</v>
      </c>
      <c r="B101" s="62" t="str">
        <v/>
      </c>
      <c r="C101" s="62" t="str">
        <v/>
      </c>
      <c r="D101" s="62" t="str">
        <v/>
      </c>
      <c r="E101" s="65" t="str">
        <v/>
      </c>
      <c r="F101" s="9" t="str">
        <v/>
      </c>
      <c r="G101" s="52" t="str">
        <v/>
      </c>
      <c r="H101" s="90" t="str">
        <v>soniaoliver@icloud.com</v>
      </c>
      <c r="J101" s="14"/>
    </row>
    <row r="102" spans="1:10" ht="15" hidden="1" x14ac:dyDescent="0.2">
      <c r="A102" s="8" t="str">
        <v>Coleshill Organics</v>
      </c>
      <c r="B102" s="62" t="str">
        <v/>
      </c>
      <c r="C102" s="62" t="str">
        <v/>
      </c>
      <c r="D102" s="62" t="str">
        <v/>
      </c>
      <c r="E102" s="65" t="str">
        <v/>
      </c>
      <c r="F102" s="9" t="str">
        <v/>
      </c>
      <c r="G102" s="52" t="str">
        <v/>
      </c>
      <c r="H102" s="90" t="str">
        <v>soniaoliver@icloud.com</v>
      </c>
      <c r="J102" s="14"/>
    </row>
    <row r="103" spans="1:10" ht="15" hidden="1" x14ac:dyDescent="0.2">
      <c r="A103" s="8" t="str">
        <v>Coleshill Organics</v>
      </c>
      <c r="B103" s="62" t="str">
        <v/>
      </c>
      <c r="C103" s="62" t="str">
        <v/>
      </c>
      <c r="D103" s="62" t="str">
        <v/>
      </c>
      <c r="E103" s="65" t="str">
        <v/>
      </c>
      <c r="F103" s="9" t="str">
        <v/>
      </c>
      <c r="G103" s="52" t="str">
        <v/>
      </c>
      <c r="H103" s="90" t="str">
        <v>soniaoliver@icloud.com</v>
      </c>
      <c r="J103" s="14"/>
    </row>
    <row r="104" spans="1:10" ht="15" hidden="1" x14ac:dyDescent="0.2">
      <c r="A104" s="8" t="str">
        <v>Coleshill Organics</v>
      </c>
      <c r="B104" s="62" t="str">
        <v/>
      </c>
      <c r="C104" s="62" t="str">
        <v/>
      </c>
      <c r="D104" s="62" t="str">
        <v/>
      </c>
      <c r="E104" s="65" t="str">
        <v/>
      </c>
      <c r="F104" s="9" t="str">
        <v/>
      </c>
      <c r="G104" s="52" t="str">
        <v/>
      </c>
      <c r="H104" s="90" t="str">
        <v>soniaoliver@icloud.com</v>
      </c>
      <c r="J104" s="12"/>
    </row>
    <row r="105" spans="1:10" ht="15" hidden="1" x14ac:dyDescent="0.2">
      <c r="A105" s="8" t="str">
        <v>Coleshill Organics</v>
      </c>
      <c r="B105" s="62" t="str">
        <v/>
      </c>
      <c r="C105" s="62" t="str">
        <v/>
      </c>
      <c r="D105" s="62" t="str">
        <v/>
      </c>
      <c r="E105" s="65" t="str">
        <v/>
      </c>
      <c r="F105" s="9" t="str">
        <v/>
      </c>
      <c r="G105" s="52" t="str">
        <v/>
      </c>
      <c r="H105" s="90" t="str">
        <v>soniaoliver@icloud.com</v>
      </c>
      <c r="J105" s="14"/>
    </row>
    <row r="106" spans="1:10" ht="15" hidden="1" x14ac:dyDescent="0.2">
      <c r="A106" s="8" t="str">
        <v>Coleshill Organics</v>
      </c>
      <c r="B106" s="62" t="str">
        <v/>
      </c>
      <c r="C106" s="62" t="str">
        <v/>
      </c>
      <c r="D106" s="62" t="str">
        <v/>
      </c>
      <c r="E106" s="65" t="str">
        <v/>
      </c>
      <c r="F106" s="9" t="str">
        <v/>
      </c>
      <c r="G106" s="52" t="str">
        <v/>
      </c>
      <c r="H106" s="90" t="str">
        <v>soniaoliver@icloud.com</v>
      </c>
      <c r="J106" s="14"/>
    </row>
    <row r="107" spans="1:10" ht="15" hidden="1" x14ac:dyDescent="0.2">
      <c r="A107" s="8" t="str">
        <v>Coleshill Organics</v>
      </c>
      <c r="B107" s="62" t="str">
        <v/>
      </c>
      <c r="C107" s="62" t="str">
        <v/>
      </c>
      <c r="D107" s="62" t="str">
        <v/>
      </c>
      <c r="E107" s="65" t="str">
        <v/>
      </c>
      <c r="F107" s="9" t="str">
        <v/>
      </c>
      <c r="G107" s="52" t="str">
        <v/>
      </c>
      <c r="H107" s="90" t="str">
        <v>soniaoliver@icloud.com</v>
      </c>
      <c r="J107" s="14"/>
    </row>
    <row r="108" spans="1:10" ht="15" hidden="1" x14ac:dyDescent="0.2">
      <c r="A108" s="8" t="str">
        <v>Coleshill Organics</v>
      </c>
      <c r="B108" s="62" t="str">
        <v/>
      </c>
      <c r="C108" s="62" t="str">
        <v/>
      </c>
      <c r="D108" s="62" t="str">
        <v/>
      </c>
      <c r="E108" s="65" t="str">
        <v/>
      </c>
      <c r="F108" s="9" t="str">
        <v/>
      </c>
      <c r="G108" s="52" t="str">
        <v/>
      </c>
      <c r="H108" s="90" t="str">
        <v>soniaoliver@icloud.com</v>
      </c>
      <c r="J108" s="14"/>
    </row>
    <row r="109" spans="1:10" ht="15" x14ac:dyDescent="0.2">
      <c r="A109" s="8" t="str">
        <v>Nettlebed Creamery</v>
      </c>
      <c r="B109" s="62" t="str">
        <v>Cheese</v>
      </c>
      <c r="C109" s="62" t="str">
        <v>Bix (100g)  - organic soft white rind triple cream cheese</v>
      </c>
      <c r="D109" s="62" t="str">
        <v>each</v>
      </c>
      <c r="E109" s="65">
        <v>3.65</v>
      </c>
      <c r="F109" s="9">
        <v>200</v>
      </c>
      <c r="G109" s="52">
        <v>200</v>
      </c>
      <c r="H109" s="90" t="str">
        <v>orders@nettlebedcreamery.com</v>
      </c>
      <c r="J109" s="14"/>
    </row>
    <row r="110" spans="1:10" ht="15" x14ac:dyDescent="0.2">
      <c r="A110" s="8" t="str">
        <v>Nettlebed Creamery</v>
      </c>
      <c r="B110" s="62" t="str">
        <v>Cheese</v>
      </c>
      <c r="C110" s="62" t="str">
        <v>Highmoor (300g) - wash rind cheese</v>
      </c>
      <c r="D110" s="62" t="str">
        <v>each</v>
      </c>
      <c r="E110" s="65">
        <v>6.2</v>
      </c>
      <c r="F110" s="9">
        <v>50</v>
      </c>
      <c r="G110" s="52">
        <v>50</v>
      </c>
      <c r="H110" s="90" t="str">
        <v>orders@nettlebedcreamery.com</v>
      </c>
      <c r="J110" s="14"/>
    </row>
    <row r="111" spans="1:10" ht="15" x14ac:dyDescent="0.2">
      <c r="A111" s="8" t="str">
        <v>Nettlebed Creamery</v>
      </c>
      <c r="B111" s="62" t="str">
        <v>Cheese</v>
      </c>
      <c r="C111" s="62" t="str">
        <v>Witheridge - semi hard cheese aged in hay, sold as whole, typical size 2.2-2.5kg</v>
      </c>
      <c r="D111" s="62" t="str">
        <v>kg</v>
      </c>
      <c r="E111" s="65">
        <v>21</v>
      </c>
      <c r="F111" s="9">
        <v>30</v>
      </c>
      <c r="G111" s="52">
        <v>30</v>
      </c>
      <c r="H111" s="90" t="str">
        <v>orders@nettlebedcreamery.com</v>
      </c>
      <c r="J111" s="14"/>
    </row>
    <row r="112" spans="1:10" ht="15" hidden="1" x14ac:dyDescent="0.2">
      <c r="A112" s="8" t="str">
        <v>Nettlebed Creamery</v>
      </c>
      <c r="B112" s="62" t="str">
        <v/>
      </c>
      <c r="C112" s="62" t="str">
        <v/>
      </c>
      <c r="D112" s="62" t="str">
        <v/>
      </c>
      <c r="E112" s="65" t="str">
        <v/>
      </c>
      <c r="F112" s="9" t="str">
        <v/>
      </c>
      <c r="G112" s="52" t="str">
        <v/>
      </c>
      <c r="H112" s="90" t="str">
        <v>orders@nettlebedcreamery.com</v>
      </c>
      <c r="J112" s="14"/>
    </row>
    <row r="113" spans="1:10" ht="15" hidden="1" x14ac:dyDescent="0.2">
      <c r="A113" s="8" t="str">
        <v>Nettlebed Creamery</v>
      </c>
      <c r="B113" s="62" t="str">
        <v/>
      </c>
      <c r="C113" s="62" t="str">
        <v/>
      </c>
      <c r="D113" s="62" t="str">
        <v/>
      </c>
      <c r="E113" s="65" t="str">
        <v/>
      </c>
      <c r="F113" s="9" t="str">
        <v/>
      </c>
      <c r="G113" s="52" t="str">
        <v/>
      </c>
      <c r="H113" s="90" t="str">
        <v>orders@nettlebedcreamery.com</v>
      </c>
      <c r="J113" s="14"/>
    </row>
    <row r="114" spans="1:10" ht="15" hidden="1" x14ac:dyDescent="0.2">
      <c r="A114" s="8" t="str">
        <v>Nettlebed Creamery</v>
      </c>
      <c r="B114" s="62" t="str">
        <v/>
      </c>
      <c r="C114" s="62" t="str">
        <v/>
      </c>
      <c r="D114" s="62" t="str">
        <v/>
      </c>
      <c r="E114" s="65" t="str">
        <v/>
      </c>
      <c r="F114" s="9" t="str">
        <v/>
      </c>
      <c r="G114" s="52" t="str">
        <v/>
      </c>
      <c r="H114" s="90" t="str">
        <v>orders@nettlebedcreamery.com</v>
      </c>
      <c r="J114" s="14"/>
    </row>
    <row r="115" spans="1:10" ht="15" hidden="1" x14ac:dyDescent="0.2">
      <c r="A115" s="8" t="str">
        <v>Nettlebed Creamery</v>
      </c>
      <c r="B115" s="62" t="str">
        <v/>
      </c>
      <c r="C115" s="62" t="str">
        <v/>
      </c>
      <c r="D115" s="62" t="str">
        <v/>
      </c>
      <c r="E115" s="65" t="str">
        <v/>
      </c>
      <c r="F115" s="9" t="str">
        <v/>
      </c>
      <c r="G115" s="52" t="str">
        <v/>
      </c>
      <c r="H115" s="90" t="str">
        <v>orders@nettlebedcreamery.com</v>
      </c>
      <c r="J115" s="14"/>
    </row>
    <row r="116" spans="1:10" ht="15" hidden="1" x14ac:dyDescent="0.2">
      <c r="A116" s="8" t="str">
        <v>Nettlebed Creamery</v>
      </c>
      <c r="B116" s="62" t="str">
        <v/>
      </c>
      <c r="C116" s="62" t="str">
        <v/>
      </c>
      <c r="D116" s="62" t="str">
        <v/>
      </c>
      <c r="E116" s="65" t="str">
        <v/>
      </c>
      <c r="F116" s="9" t="str">
        <v/>
      </c>
      <c r="G116" s="52" t="str">
        <v/>
      </c>
      <c r="H116" s="90" t="str">
        <v>orders@nettlebedcreamery.com</v>
      </c>
      <c r="J116" s="14"/>
    </row>
    <row r="117" spans="1:10" ht="15" hidden="1" x14ac:dyDescent="0.2">
      <c r="A117" s="8" t="str">
        <v>Nettlebed Creamery</v>
      </c>
      <c r="B117" s="62" t="str">
        <v/>
      </c>
      <c r="C117" s="62" t="str">
        <v/>
      </c>
      <c r="D117" s="62" t="str">
        <v/>
      </c>
      <c r="E117" s="65" t="str">
        <v/>
      </c>
      <c r="F117" s="9" t="str">
        <v/>
      </c>
      <c r="G117" s="52" t="str">
        <v/>
      </c>
      <c r="H117" s="90" t="str">
        <v>orders@nettlebedcreamery.com</v>
      </c>
      <c r="J117" s="14"/>
    </row>
    <row r="118" spans="1:10" ht="15" hidden="1" x14ac:dyDescent="0.2">
      <c r="A118" s="8" t="str">
        <v>Nettlebed Creamery</v>
      </c>
      <c r="B118" s="62" t="str">
        <v/>
      </c>
      <c r="C118" s="62" t="str">
        <v/>
      </c>
      <c r="D118" s="62" t="str">
        <v/>
      </c>
      <c r="E118" s="65" t="str">
        <v/>
      </c>
      <c r="F118" s="9" t="str">
        <v/>
      </c>
      <c r="G118" s="52" t="str">
        <v/>
      </c>
      <c r="H118" s="90" t="str">
        <v>orders@nettlebedcreamery.com</v>
      </c>
      <c r="J118" s="14"/>
    </row>
    <row r="119" spans="1:10" ht="15" hidden="1" x14ac:dyDescent="0.2">
      <c r="A119" s="8" t="str">
        <v>Nettlebed Creamery</v>
      </c>
      <c r="B119" s="62" t="str">
        <v/>
      </c>
      <c r="C119" s="62" t="str">
        <v/>
      </c>
      <c r="D119" s="62" t="str">
        <v/>
      </c>
      <c r="E119" s="65" t="str">
        <v/>
      </c>
      <c r="F119" s="9" t="str">
        <v/>
      </c>
      <c r="G119" s="52" t="str">
        <v/>
      </c>
      <c r="H119" s="90" t="str">
        <v>orders@nettlebedcreamery.com</v>
      </c>
      <c r="J119" s="14"/>
    </row>
    <row r="120" spans="1:10" ht="15" hidden="1" x14ac:dyDescent="0.2">
      <c r="A120" s="8" t="str">
        <v>Nettlebed Creamery</v>
      </c>
      <c r="B120" s="62" t="str">
        <v/>
      </c>
      <c r="C120" s="62" t="str">
        <v/>
      </c>
      <c r="D120" s="62" t="str">
        <v/>
      </c>
      <c r="E120" s="65" t="str">
        <v/>
      </c>
      <c r="F120" s="9" t="str">
        <v/>
      </c>
      <c r="G120" s="52" t="str">
        <v/>
      </c>
      <c r="H120" s="90" t="str">
        <v>orders@nettlebedcreamery.com</v>
      </c>
      <c r="J120" s="14"/>
    </row>
    <row r="121" spans="1:10" ht="15" hidden="1" x14ac:dyDescent="0.2">
      <c r="A121" s="8" t="str">
        <v>Nettlebed Creamery</v>
      </c>
      <c r="B121" s="62" t="str">
        <v/>
      </c>
      <c r="C121" s="62" t="str">
        <v/>
      </c>
      <c r="D121" s="62" t="str">
        <v/>
      </c>
      <c r="E121" s="65" t="str">
        <v/>
      </c>
      <c r="F121" s="9" t="str">
        <v/>
      </c>
      <c r="G121" s="52" t="str">
        <v/>
      </c>
      <c r="H121" s="90" t="str">
        <v>orders@nettlebedcreamery.com</v>
      </c>
      <c r="J121" s="14"/>
    </row>
    <row r="122" spans="1:10" ht="15" hidden="1" x14ac:dyDescent="0.2">
      <c r="A122" s="8" t="str">
        <v>Nettlebed Creamery</v>
      </c>
      <c r="B122" s="62" t="str">
        <v/>
      </c>
      <c r="C122" s="62" t="str">
        <v/>
      </c>
      <c r="D122" s="62" t="str">
        <v/>
      </c>
      <c r="E122" s="65" t="str">
        <v/>
      </c>
      <c r="F122" s="9" t="str">
        <v/>
      </c>
      <c r="G122" s="52" t="str">
        <v/>
      </c>
      <c r="H122" s="90" t="str">
        <v>orders@nettlebedcreamery.com</v>
      </c>
      <c r="J122" s="14"/>
    </row>
    <row r="123" spans="1:10" ht="15" hidden="1" x14ac:dyDescent="0.2">
      <c r="A123" s="8" t="str">
        <v>Nettlebed Creamery</v>
      </c>
      <c r="B123" s="62" t="str">
        <v/>
      </c>
      <c r="C123" s="62" t="str">
        <v/>
      </c>
      <c r="D123" s="62" t="str">
        <v/>
      </c>
      <c r="E123" s="65" t="str">
        <v/>
      </c>
      <c r="F123" s="9" t="str">
        <v/>
      </c>
      <c r="G123" s="52" t="str">
        <v/>
      </c>
      <c r="H123" s="90" t="str">
        <v>orders@nettlebedcreamery.com</v>
      </c>
      <c r="J123" s="14"/>
    </row>
    <row r="124" spans="1:10" ht="15" hidden="1" x14ac:dyDescent="0.2">
      <c r="A124" s="8" t="str">
        <v>Nettlebed Creamery</v>
      </c>
      <c r="B124" s="62" t="str">
        <v/>
      </c>
      <c r="C124" s="62" t="str">
        <v/>
      </c>
      <c r="D124" s="62" t="str">
        <v/>
      </c>
      <c r="E124" s="65" t="str">
        <v/>
      </c>
      <c r="F124" s="9" t="str">
        <v/>
      </c>
      <c r="G124" s="52" t="str">
        <v/>
      </c>
      <c r="H124" s="90" t="str">
        <v>orders@nettlebedcreamery.com</v>
      </c>
      <c r="J124" s="14"/>
    </row>
    <row r="125" spans="1:10" ht="15" hidden="1" x14ac:dyDescent="0.2">
      <c r="A125" s="8" t="str">
        <v>Nettlebed Creamery</v>
      </c>
      <c r="B125" s="62" t="str">
        <v/>
      </c>
      <c r="C125" s="62" t="str">
        <v/>
      </c>
      <c r="D125" s="62" t="str">
        <v/>
      </c>
      <c r="E125" s="65" t="str">
        <v/>
      </c>
      <c r="F125" s="9" t="str">
        <v/>
      </c>
      <c r="G125" s="52" t="str">
        <v/>
      </c>
      <c r="H125" s="90" t="str">
        <v>orders@nettlebedcreamery.com</v>
      </c>
      <c r="J125" s="14"/>
    </row>
    <row r="126" spans="1:10" ht="15" hidden="1" x14ac:dyDescent="0.2">
      <c r="A126" s="8" t="str">
        <v>Nettlebed Creamery</v>
      </c>
      <c r="B126" s="62" t="str">
        <v/>
      </c>
      <c r="C126" s="62" t="str">
        <v/>
      </c>
      <c r="D126" s="62" t="str">
        <v/>
      </c>
      <c r="E126" s="65" t="str">
        <v/>
      </c>
      <c r="F126" s="9" t="str">
        <v/>
      </c>
      <c r="G126" s="52" t="str">
        <v/>
      </c>
      <c r="H126" s="90" t="str">
        <v>orders@nettlebedcreamery.com</v>
      </c>
      <c r="J126" s="14"/>
    </row>
    <row r="127" spans="1:10" ht="15" hidden="1" x14ac:dyDescent="0.2">
      <c r="A127" s="8" t="str">
        <v>Nettlebed Creamery</v>
      </c>
      <c r="B127" s="62" t="str">
        <v/>
      </c>
      <c r="C127" s="62" t="str">
        <v/>
      </c>
      <c r="D127" s="62" t="str">
        <v/>
      </c>
      <c r="E127" s="65" t="str">
        <v/>
      </c>
      <c r="F127" s="9" t="str">
        <v/>
      </c>
      <c r="G127" s="52" t="str">
        <v/>
      </c>
      <c r="H127" s="90" t="str">
        <v>orders@nettlebedcreamery.com</v>
      </c>
      <c r="J127" s="14"/>
    </row>
    <row r="128" spans="1:10" ht="15" hidden="1" x14ac:dyDescent="0.2">
      <c r="A128" s="8" t="str">
        <v>Nettlebed Creamery</v>
      </c>
      <c r="B128" s="62" t="str">
        <v/>
      </c>
      <c r="C128" s="62" t="str">
        <v/>
      </c>
      <c r="D128" s="62" t="str">
        <v/>
      </c>
      <c r="E128" s="65" t="str">
        <v/>
      </c>
      <c r="F128" s="9" t="str">
        <v/>
      </c>
      <c r="G128" s="52" t="str">
        <v/>
      </c>
      <c r="H128" s="90" t="str">
        <v>orders@nettlebedcreamery.com</v>
      </c>
      <c r="J128" s="14"/>
    </row>
    <row r="129" spans="1:10" ht="15" hidden="1" x14ac:dyDescent="0.2">
      <c r="A129" s="8" t="str">
        <v>Nettlebed Creamery</v>
      </c>
      <c r="B129" s="62" t="str">
        <v/>
      </c>
      <c r="C129" s="62" t="str">
        <v/>
      </c>
      <c r="D129" s="62" t="str">
        <v/>
      </c>
      <c r="E129" s="65" t="str">
        <v/>
      </c>
      <c r="F129" s="9" t="str">
        <v/>
      </c>
      <c r="G129" s="52" t="str">
        <v/>
      </c>
      <c r="H129" s="90" t="str">
        <v>orders@nettlebedcreamery.com</v>
      </c>
      <c r="J129" s="14"/>
    </row>
    <row r="130" spans="1:10" ht="15" hidden="1" x14ac:dyDescent="0.2">
      <c r="A130" s="8" t="str">
        <v>Nettlebed Creamery</v>
      </c>
      <c r="B130" s="62" t="str">
        <v/>
      </c>
      <c r="C130" s="62" t="str">
        <v/>
      </c>
      <c r="D130" s="62" t="str">
        <v/>
      </c>
      <c r="E130" s="65" t="str">
        <v/>
      </c>
      <c r="F130" s="9" t="str">
        <v/>
      </c>
      <c r="G130" s="52" t="str">
        <v/>
      </c>
      <c r="H130" s="90" t="str">
        <v>orders@nettlebedcreamery.com</v>
      </c>
      <c r="J130" s="12"/>
    </row>
    <row r="131" spans="1:10" ht="15" hidden="1" x14ac:dyDescent="0.2">
      <c r="A131" s="8" t="str">
        <v>Nettlebed Creamery</v>
      </c>
      <c r="B131" s="62" t="str">
        <v/>
      </c>
      <c r="C131" s="62" t="str">
        <v/>
      </c>
      <c r="D131" s="62" t="str">
        <v/>
      </c>
      <c r="E131" s="65" t="str">
        <v/>
      </c>
      <c r="F131" s="9" t="str">
        <v/>
      </c>
      <c r="G131" s="52" t="str">
        <v/>
      </c>
      <c r="H131" s="90" t="str">
        <v>orders@nettlebedcreamery.com</v>
      </c>
      <c r="J131" s="14"/>
    </row>
    <row r="132" spans="1:10" ht="15" hidden="1" x14ac:dyDescent="0.2">
      <c r="A132" s="8" t="str">
        <v>Nettlebed Creamery</v>
      </c>
      <c r="B132" s="62" t="str">
        <v/>
      </c>
      <c r="C132" s="62" t="str">
        <v/>
      </c>
      <c r="D132" s="62" t="str">
        <v/>
      </c>
      <c r="E132" s="65" t="str">
        <v/>
      </c>
      <c r="F132" s="9" t="str">
        <v/>
      </c>
      <c r="G132" s="52" t="str">
        <v/>
      </c>
      <c r="H132" s="90" t="str">
        <v>orders@nettlebedcreamery.com</v>
      </c>
      <c r="J132" s="14"/>
    </row>
    <row r="133" spans="1:10" ht="15" hidden="1" x14ac:dyDescent="0.2">
      <c r="A133" s="8" t="str">
        <v>Nettlebed Creamery</v>
      </c>
      <c r="B133" s="62" t="str">
        <v/>
      </c>
      <c r="C133" s="62" t="str">
        <v/>
      </c>
      <c r="D133" s="62" t="str">
        <v/>
      </c>
      <c r="E133" s="65" t="str">
        <v/>
      </c>
      <c r="F133" s="9" t="str">
        <v/>
      </c>
      <c r="G133" s="52" t="str">
        <v/>
      </c>
      <c r="H133" s="90" t="str">
        <v>orders@nettlebedcreamery.com</v>
      </c>
      <c r="J133" s="14"/>
    </row>
    <row r="134" spans="1:10" ht="15" hidden="1" x14ac:dyDescent="0.2">
      <c r="A134" s="8" t="str">
        <v>North Aston Farms</v>
      </c>
      <c r="B134" s="62" t="str">
        <v/>
      </c>
      <c r="C134" s="62" t="str">
        <v/>
      </c>
      <c r="D134" s="62" t="str">
        <v/>
      </c>
      <c r="E134" s="65" t="str">
        <v/>
      </c>
      <c r="F134" s="9" t="str">
        <v/>
      </c>
      <c r="G134" s="52" t="str">
        <v/>
      </c>
      <c r="H134" s="90" t="str">
        <v>northastondairy@phonecoop.coop</v>
      </c>
      <c r="J134" s="14"/>
    </row>
    <row r="135" spans="1:10" ht="15" hidden="1" x14ac:dyDescent="0.2">
      <c r="A135" s="8" t="str">
        <v>North Aston Farms</v>
      </c>
      <c r="B135" s="62" t="str">
        <v/>
      </c>
      <c r="C135" s="62" t="str">
        <v/>
      </c>
      <c r="D135" s="62" t="str">
        <v/>
      </c>
      <c r="E135" s="65" t="str">
        <v/>
      </c>
      <c r="F135" s="9" t="str">
        <v/>
      </c>
      <c r="G135" s="52" t="str">
        <v/>
      </c>
      <c r="H135" s="90" t="str">
        <v>northastondairy@phonecoop.coop</v>
      </c>
      <c r="J135" s="14"/>
    </row>
    <row r="136" spans="1:10" ht="15" hidden="1" x14ac:dyDescent="0.2">
      <c r="A136" s="8" t="str">
        <v>North Aston Farms</v>
      </c>
      <c r="B136" s="62" t="str">
        <v/>
      </c>
      <c r="C136" s="62" t="str">
        <v/>
      </c>
      <c r="D136" s="62" t="str">
        <v/>
      </c>
      <c r="E136" s="65" t="str">
        <v/>
      </c>
      <c r="F136" s="9" t="str">
        <v/>
      </c>
      <c r="G136" s="52" t="str">
        <v/>
      </c>
      <c r="H136" s="90" t="str">
        <v>northastondairy@phonecoop.coop</v>
      </c>
      <c r="J136" s="14"/>
    </row>
    <row r="137" spans="1:10" ht="15" hidden="1" x14ac:dyDescent="0.2">
      <c r="A137" s="8" t="str">
        <v>North Aston Farms</v>
      </c>
      <c r="B137" s="62" t="str">
        <v/>
      </c>
      <c r="C137" s="62" t="str">
        <v/>
      </c>
      <c r="D137" s="62" t="str">
        <v/>
      </c>
      <c r="E137" s="65" t="str">
        <v/>
      </c>
      <c r="F137" s="9" t="str">
        <v/>
      </c>
      <c r="G137" s="52" t="str">
        <v/>
      </c>
      <c r="H137" s="90" t="str">
        <v>northastondairy@phonecoop.coop</v>
      </c>
      <c r="J137" s="14"/>
    </row>
    <row r="138" spans="1:10" ht="15" hidden="1" x14ac:dyDescent="0.2">
      <c r="A138" s="8" t="str">
        <v>North Aston Farms</v>
      </c>
      <c r="B138" s="62" t="str">
        <v/>
      </c>
      <c r="C138" s="62" t="str">
        <v/>
      </c>
      <c r="D138" s="62" t="str">
        <v/>
      </c>
      <c r="E138" s="65" t="str">
        <v/>
      </c>
      <c r="F138" s="9" t="str">
        <v/>
      </c>
      <c r="G138" s="52" t="str">
        <v/>
      </c>
      <c r="H138" s="90" t="str">
        <v>northastondairy@phonecoop.coop</v>
      </c>
      <c r="J138" s="14"/>
    </row>
    <row r="139" spans="1:10" ht="15" hidden="1" x14ac:dyDescent="0.2">
      <c r="A139" s="8" t="str">
        <v>North Aston Farms</v>
      </c>
      <c r="B139" s="62" t="str">
        <v/>
      </c>
      <c r="C139" s="62" t="str">
        <v/>
      </c>
      <c r="D139" s="62" t="str">
        <v/>
      </c>
      <c r="E139" s="65" t="str">
        <v/>
      </c>
      <c r="F139" s="9" t="str">
        <v/>
      </c>
      <c r="G139" s="52" t="str">
        <v/>
      </c>
      <c r="H139" s="90" t="str">
        <v>northastondairy@phonecoop.coop</v>
      </c>
      <c r="J139" s="14"/>
    </row>
    <row r="140" spans="1:10" ht="15" hidden="1" x14ac:dyDescent="0.2">
      <c r="A140" s="8" t="str">
        <v>North Aston Farms</v>
      </c>
      <c r="B140" s="62" t="str">
        <v/>
      </c>
      <c r="C140" s="62" t="str">
        <v/>
      </c>
      <c r="D140" s="62" t="str">
        <v/>
      </c>
      <c r="E140" s="65" t="str">
        <v/>
      </c>
      <c r="F140" s="9" t="str">
        <v/>
      </c>
      <c r="G140" s="52" t="str">
        <v/>
      </c>
      <c r="H140" s="90" t="str">
        <v>northastondairy@phonecoop.coop</v>
      </c>
      <c r="J140" s="14"/>
    </row>
    <row r="141" spans="1:10" ht="15" hidden="1" x14ac:dyDescent="0.2">
      <c r="A141" s="8" t="str">
        <v>North Aston Farms</v>
      </c>
      <c r="B141" s="62" t="str">
        <v/>
      </c>
      <c r="C141" s="62" t="str">
        <v/>
      </c>
      <c r="D141" s="62" t="str">
        <v/>
      </c>
      <c r="E141" s="65" t="str">
        <v/>
      </c>
      <c r="F141" s="9" t="str">
        <v/>
      </c>
      <c r="G141" s="52" t="str">
        <v/>
      </c>
      <c r="H141" s="90" t="str">
        <v>northastondairy@phonecoop.coop</v>
      </c>
      <c r="J141" s="14"/>
    </row>
    <row r="142" spans="1:10" ht="15" hidden="1" x14ac:dyDescent="0.2">
      <c r="A142" s="8" t="str">
        <v>North Aston Farms</v>
      </c>
      <c r="B142" s="62" t="str">
        <v/>
      </c>
      <c r="C142" s="62" t="str">
        <v/>
      </c>
      <c r="D142" s="62" t="str">
        <v/>
      </c>
      <c r="E142" s="65" t="str">
        <v/>
      </c>
      <c r="F142" s="9" t="str">
        <v/>
      </c>
      <c r="G142" s="52" t="str">
        <v/>
      </c>
      <c r="H142" s="90" t="str">
        <v>northastondairy@phonecoop.coop</v>
      </c>
      <c r="J142" s="14"/>
    </row>
    <row r="143" spans="1:10" ht="15" hidden="1" x14ac:dyDescent="0.2">
      <c r="A143" s="8" t="str">
        <v>North Aston Farms</v>
      </c>
      <c r="B143" s="62" t="str">
        <v/>
      </c>
      <c r="C143" s="62" t="str">
        <v/>
      </c>
      <c r="D143" s="62" t="str">
        <v/>
      </c>
      <c r="E143" s="65" t="str">
        <v/>
      </c>
      <c r="F143" s="9" t="str">
        <v/>
      </c>
      <c r="G143" s="52" t="str">
        <v/>
      </c>
      <c r="H143" s="90" t="str">
        <v>northastondairy@phonecoop.coop</v>
      </c>
      <c r="J143" s="14"/>
    </row>
    <row r="144" spans="1:10" ht="15" hidden="1" x14ac:dyDescent="0.2">
      <c r="A144" s="8" t="str">
        <v>North Aston Farms</v>
      </c>
      <c r="B144" s="62" t="str">
        <v/>
      </c>
      <c r="C144" s="62" t="str">
        <v/>
      </c>
      <c r="D144" s="62" t="str">
        <v/>
      </c>
      <c r="E144" s="65" t="str">
        <v/>
      </c>
      <c r="F144" s="9" t="str">
        <v/>
      </c>
      <c r="G144" s="52" t="str">
        <v/>
      </c>
      <c r="H144" s="90" t="str">
        <v>northastondairy@phonecoop.coop</v>
      </c>
      <c r="J144" s="12"/>
    </row>
    <row r="145" spans="1:10" ht="15" hidden="1" x14ac:dyDescent="0.2">
      <c r="A145" s="8" t="str">
        <v>North Aston Farms</v>
      </c>
      <c r="B145" s="62" t="str">
        <v/>
      </c>
      <c r="C145" s="62" t="str">
        <v/>
      </c>
      <c r="D145" s="62" t="str">
        <v/>
      </c>
      <c r="E145" s="65" t="str">
        <v/>
      </c>
      <c r="F145" s="9" t="str">
        <v/>
      </c>
      <c r="G145" s="52" t="str">
        <v/>
      </c>
      <c r="H145" s="90" t="str">
        <v>northastondairy@phonecoop.coop</v>
      </c>
      <c r="J145" s="12"/>
    </row>
    <row r="146" spans="1:10" ht="15" hidden="1" x14ac:dyDescent="0.2">
      <c r="A146" s="8" t="str">
        <v>North Aston Farms</v>
      </c>
      <c r="B146" s="62" t="str">
        <v/>
      </c>
      <c r="C146" s="62" t="str">
        <v/>
      </c>
      <c r="D146" s="62" t="str">
        <v/>
      </c>
      <c r="E146" s="65" t="str">
        <v/>
      </c>
      <c r="F146" s="9" t="str">
        <v/>
      </c>
      <c r="G146" s="52" t="str">
        <v/>
      </c>
      <c r="H146" s="90" t="str">
        <v>northastondairy@phonecoop.coop</v>
      </c>
      <c r="J146" s="12"/>
    </row>
    <row r="147" spans="1:10" ht="15" hidden="1" x14ac:dyDescent="0.2">
      <c r="A147" s="8" t="str">
        <v>North Aston Farms</v>
      </c>
      <c r="B147" s="62" t="str">
        <v/>
      </c>
      <c r="C147" s="62" t="str">
        <v/>
      </c>
      <c r="D147" s="62" t="str">
        <v/>
      </c>
      <c r="E147" s="65" t="str">
        <v/>
      </c>
      <c r="F147" s="9" t="str">
        <v/>
      </c>
      <c r="G147" s="52" t="str">
        <v/>
      </c>
      <c r="H147" s="90" t="str">
        <v>northastondairy@phonecoop.coop</v>
      </c>
      <c r="J147" s="12"/>
    </row>
    <row r="148" spans="1:10" ht="15" hidden="1" x14ac:dyDescent="0.2">
      <c r="A148" s="8" t="str">
        <v>North Aston Farms</v>
      </c>
      <c r="B148" s="62" t="str">
        <v/>
      </c>
      <c r="C148" s="62" t="str">
        <v/>
      </c>
      <c r="D148" s="62" t="str">
        <v/>
      </c>
      <c r="E148" s="65" t="str">
        <v/>
      </c>
      <c r="F148" s="9" t="str">
        <v/>
      </c>
      <c r="G148" s="52" t="str">
        <v/>
      </c>
      <c r="H148" s="90" t="str">
        <v>northastondairy@phonecoop.coop</v>
      </c>
      <c r="J148" s="12"/>
    </row>
    <row r="149" spans="1:10" ht="15" hidden="1" x14ac:dyDescent="0.2">
      <c r="A149" s="8" t="str">
        <v>North Aston Farms</v>
      </c>
      <c r="B149" s="62" t="str">
        <v/>
      </c>
      <c r="C149" s="62" t="str">
        <v/>
      </c>
      <c r="D149" s="62" t="str">
        <v/>
      </c>
      <c r="E149" s="65" t="str">
        <v/>
      </c>
      <c r="F149" s="9" t="str">
        <v/>
      </c>
      <c r="G149" s="52" t="str">
        <v/>
      </c>
      <c r="H149" s="90" t="str">
        <v>northastondairy@phonecoop.coop</v>
      </c>
      <c r="J149" s="12"/>
    </row>
    <row r="150" spans="1:10" ht="15" hidden="1" x14ac:dyDescent="0.2">
      <c r="A150" s="8" t="str">
        <v>North Aston Farms</v>
      </c>
      <c r="B150" s="62" t="str">
        <v/>
      </c>
      <c r="C150" s="62" t="str">
        <v/>
      </c>
      <c r="D150" s="62" t="str">
        <v/>
      </c>
      <c r="E150" s="65" t="str">
        <v/>
      </c>
      <c r="F150" s="9" t="str">
        <v/>
      </c>
      <c r="G150" s="52" t="str">
        <v/>
      </c>
      <c r="H150" s="90" t="str">
        <v>northastondairy@phonecoop.coop</v>
      </c>
      <c r="J150" s="12"/>
    </row>
    <row r="151" spans="1:10" ht="15" hidden="1" x14ac:dyDescent="0.2">
      <c r="A151" s="8" t="str">
        <v>North Aston Farms</v>
      </c>
      <c r="B151" s="62" t="str">
        <v/>
      </c>
      <c r="C151" s="62" t="str">
        <v/>
      </c>
      <c r="D151" s="62" t="str">
        <v/>
      </c>
      <c r="E151" s="65" t="str">
        <v/>
      </c>
      <c r="F151" s="9" t="str">
        <v/>
      </c>
      <c r="G151" s="52" t="str">
        <v/>
      </c>
      <c r="H151" s="90" t="str">
        <v>northastondairy@phonecoop.coop</v>
      </c>
      <c r="J151" s="12"/>
    </row>
    <row r="152" spans="1:10" ht="15" hidden="1" x14ac:dyDescent="0.2">
      <c r="A152" s="8" t="str">
        <v>North Aston Farms</v>
      </c>
      <c r="B152" s="62" t="str">
        <v/>
      </c>
      <c r="C152" s="62" t="str">
        <v/>
      </c>
      <c r="D152" s="62" t="str">
        <v/>
      </c>
      <c r="E152" s="65" t="str">
        <v/>
      </c>
      <c r="F152" s="9" t="str">
        <v/>
      </c>
      <c r="G152" s="52" t="str">
        <v/>
      </c>
      <c r="H152" s="90" t="str">
        <v>northastondairy@phonecoop.coop</v>
      </c>
      <c r="J152" s="14"/>
    </row>
    <row r="153" spans="1:10" ht="15" hidden="1" x14ac:dyDescent="0.2">
      <c r="A153" s="8" t="str">
        <v>North Aston Farms</v>
      </c>
      <c r="B153" s="62" t="str">
        <v/>
      </c>
      <c r="C153" s="62" t="str">
        <v/>
      </c>
      <c r="D153" s="62" t="str">
        <v/>
      </c>
      <c r="E153" s="65" t="str">
        <v/>
      </c>
      <c r="F153" s="9" t="str">
        <v/>
      </c>
      <c r="G153" s="52" t="str">
        <v/>
      </c>
      <c r="H153" s="90" t="str">
        <v>northastondairy@phonecoop.coop</v>
      </c>
      <c r="J153" s="14"/>
    </row>
    <row r="154" spans="1:10" ht="15" hidden="1" x14ac:dyDescent="0.2">
      <c r="A154" s="8" t="str">
        <v>North Aston Farms</v>
      </c>
      <c r="B154" s="62" t="str">
        <v/>
      </c>
      <c r="C154" s="62" t="str">
        <v/>
      </c>
      <c r="D154" s="62" t="str">
        <v/>
      </c>
      <c r="E154" s="65" t="str">
        <v/>
      </c>
      <c r="F154" s="9" t="str">
        <v/>
      </c>
      <c r="G154" s="52" t="str">
        <v/>
      </c>
      <c r="H154" s="90" t="str">
        <v>northastondairy@phonecoop.coop</v>
      </c>
      <c r="J154" s="14"/>
    </row>
    <row r="155" spans="1:10" ht="15" hidden="1" x14ac:dyDescent="0.2">
      <c r="A155" s="8" t="str">
        <v>North Aston Farms</v>
      </c>
      <c r="B155" s="62" t="str">
        <v/>
      </c>
      <c r="C155" s="62" t="str">
        <v/>
      </c>
      <c r="D155" s="62" t="str">
        <v/>
      </c>
      <c r="E155" s="65" t="str">
        <v/>
      </c>
      <c r="F155" s="9" t="str">
        <v/>
      </c>
      <c r="G155" s="52" t="str">
        <v/>
      </c>
      <c r="H155" s="90" t="str">
        <v>northastondairy@phonecoop.coop</v>
      </c>
      <c r="J155" s="14"/>
    </row>
    <row r="156" spans="1:10" ht="15" hidden="1" x14ac:dyDescent="0.2">
      <c r="A156" s="8" t="str">
        <v>North Aston Farms</v>
      </c>
      <c r="B156" s="62" t="str">
        <v/>
      </c>
      <c r="C156" s="62" t="str">
        <v/>
      </c>
      <c r="D156" s="62" t="str">
        <v/>
      </c>
      <c r="E156" s="65" t="str">
        <v/>
      </c>
      <c r="F156" s="9" t="str">
        <v/>
      </c>
      <c r="G156" s="52" t="str">
        <v/>
      </c>
      <c r="H156" s="90" t="str">
        <v>northastondairy@phonecoop.coop</v>
      </c>
      <c r="J156" s="14"/>
    </row>
    <row r="157" spans="1:10" ht="15" hidden="1" x14ac:dyDescent="0.2">
      <c r="A157" s="8" t="str">
        <v>North Aston Farms</v>
      </c>
      <c r="B157" s="62" t="str">
        <v/>
      </c>
      <c r="C157" s="62" t="str">
        <v/>
      </c>
      <c r="D157" s="62" t="str">
        <v/>
      </c>
      <c r="E157" s="65" t="str">
        <v/>
      </c>
      <c r="F157" s="9" t="str">
        <v/>
      </c>
      <c r="G157" s="52" t="str">
        <v/>
      </c>
      <c r="H157" s="90" t="str">
        <v>northastondairy@phonecoop.coop</v>
      </c>
      <c r="J157" s="14"/>
    </row>
    <row r="158" spans="1:10" ht="15" hidden="1" x14ac:dyDescent="0.2">
      <c r="A158" s="8" t="str">
        <v>North Aston Farms</v>
      </c>
      <c r="B158" s="62" t="str">
        <v/>
      </c>
      <c r="C158" s="62" t="str">
        <v/>
      </c>
      <c r="D158" s="62" t="str">
        <v/>
      </c>
      <c r="E158" s="65" t="str">
        <v/>
      </c>
      <c r="F158" s="9" t="str">
        <v/>
      </c>
      <c r="G158" s="52" t="str">
        <v/>
      </c>
      <c r="H158" s="90" t="str">
        <v>northastondairy@phonecoop.coop</v>
      </c>
      <c r="J158" s="14"/>
    </row>
    <row r="159" spans="1:10" ht="15" x14ac:dyDescent="0.2">
      <c r="A159" s="8" t="str">
        <v>Oxford City Farm</v>
      </c>
      <c r="B159" s="62" t="str">
        <v>Patty Pan Squash</v>
      </c>
      <c r="C159" s="62" t="str">
        <v/>
      </c>
      <c r="D159" s="62" t="str">
        <v>kg</v>
      </c>
      <c r="E159" s="65">
        <v>1.5</v>
      </c>
      <c r="F159" s="9">
        <v>20</v>
      </c>
      <c r="G159" s="52">
        <v>20</v>
      </c>
      <c r="H159" s="90" t="str">
        <v>bradley@oxfordcityfarm.org.uk</v>
      </c>
      <c r="J159" s="14"/>
    </row>
    <row r="160" spans="1:10" ht="15" x14ac:dyDescent="0.2">
      <c r="A160" s="8" t="str">
        <v>Oxford City Farm</v>
      </c>
      <c r="B160" s="62" t="str">
        <v>Rainbow Chard</v>
      </c>
      <c r="C160" s="62" t="str">
        <v/>
      </c>
      <c r="D160" s="62" t="str">
        <v>kg</v>
      </c>
      <c r="E160" s="65">
        <v>5</v>
      </c>
      <c r="F160" s="9">
        <v>7</v>
      </c>
      <c r="G160" s="52">
        <v>2</v>
      </c>
      <c r="H160" s="90" t="str">
        <v>bradley@oxfordcityfarm.org.uk</v>
      </c>
      <c r="J160" s="14"/>
    </row>
    <row r="161" spans="1:10" ht="15" x14ac:dyDescent="0.2">
      <c r="A161" s="8" t="str">
        <v>Oxford City Farm</v>
      </c>
      <c r="B161" s="62" t="str">
        <v>Salad Leaves</v>
      </c>
      <c r="C161" s="62" t="str">
        <v/>
      </c>
      <c r="D161" s="62" t="str">
        <v>kg</v>
      </c>
      <c r="E161" s="65">
        <v>20</v>
      </c>
      <c r="F161" s="9">
        <v>4</v>
      </c>
      <c r="G161" s="52">
        <v>3</v>
      </c>
      <c r="H161" s="90" t="str">
        <v>bradley@oxfordcityfarm.org.uk</v>
      </c>
      <c r="J161" s="14"/>
    </row>
    <row r="162" spans="1:10" ht="15" x14ac:dyDescent="0.2">
      <c r="A162" s="8" t="str">
        <v>Oxford City Farm</v>
      </c>
      <c r="B162" s="62" t="str">
        <v>Cavalo Nero Kale</v>
      </c>
      <c r="C162" s="62" t="str">
        <v/>
      </c>
      <c r="D162" s="62" t="str">
        <v>kg</v>
      </c>
      <c r="E162" s="65">
        <v>6</v>
      </c>
      <c r="F162" s="9">
        <v>10</v>
      </c>
      <c r="G162" s="52">
        <v>5</v>
      </c>
      <c r="H162" s="90" t="str">
        <v>bradley@oxfordcityfarm.org.uk</v>
      </c>
      <c r="J162" s="14"/>
    </row>
    <row r="163" spans="1:10" ht="15" x14ac:dyDescent="0.2">
      <c r="A163" s="8" t="str">
        <v>Oxford City Farm</v>
      </c>
      <c r="B163" s="62" t="str">
        <v>Curly Green Kale</v>
      </c>
      <c r="C163" s="62" t="str">
        <v/>
      </c>
      <c r="D163" s="62" t="str">
        <v>kg</v>
      </c>
      <c r="E163" s="65">
        <v>6</v>
      </c>
      <c r="F163" s="9">
        <v>6</v>
      </c>
      <c r="G163" s="52">
        <v>0</v>
      </c>
      <c r="H163" s="90" t="str">
        <v>bradley@oxfordcityfarm.org.uk</v>
      </c>
      <c r="J163" s="14"/>
    </row>
    <row r="164" spans="1:10" ht="15" x14ac:dyDescent="0.2">
      <c r="A164" s="8" t="str">
        <v>Oxford City Farm</v>
      </c>
      <c r="B164" s="62" t="str">
        <v>Mint</v>
      </c>
      <c r="C164" s="62" t="str">
        <v/>
      </c>
      <c r="D164" s="62" t="str">
        <v>kg</v>
      </c>
      <c r="E164" s="65">
        <v>10</v>
      </c>
      <c r="F164" s="9">
        <v>2</v>
      </c>
      <c r="G164" s="52">
        <v>0</v>
      </c>
      <c r="H164" s="90" t="str">
        <v>bradley@oxfordcityfarm.org.uk</v>
      </c>
      <c r="J164" s="14"/>
    </row>
    <row r="165" spans="1:10" ht="15" x14ac:dyDescent="0.2">
      <c r="A165" s="8" t="str">
        <v>Oxford City Farm</v>
      </c>
      <c r="B165" s="62" t="str">
        <v>Parsley</v>
      </c>
      <c r="C165" s="62" t="str">
        <v/>
      </c>
      <c r="D165" s="62" t="str">
        <v>kg</v>
      </c>
      <c r="E165" s="65">
        <v>10</v>
      </c>
      <c r="F165" s="9">
        <v>3</v>
      </c>
      <c r="G165" s="52">
        <v>0</v>
      </c>
      <c r="H165" s="90" t="str">
        <v>bradley@oxfordcityfarm.org.uk</v>
      </c>
      <c r="J165" s="14"/>
    </row>
    <row r="166" spans="1:10" ht="15" x14ac:dyDescent="0.2">
      <c r="A166" s="8" t="str">
        <v>Oxford City Farm</v>
      </c>
      <c r="B166" s="62" t="str">
        <v>Tomatoes</v>
      </c>
      <c r="C166" s="62" t="str">
        <v/>
      </c>
      <c r="D166" s="62" t="str">
        <v>kg</v>
      </c>
      <c r="E166" s="65">
        <v>8</v>
      </c>
      <c r="F166" s="9">
        <v>10</v>
      </c>
      <c r="G166" s="52">
        <v>0</v>
      </c>
      <c r="H166" s="90" t="str">
        <v>bradley@oxfordcityfarm.org.uk</v>
      </c>
      <c r="J166" s="14"/>
    </row>
    <row r="167" spans="1:10" ht="15" x14ac:dyDescent="0.2">
      <c r="A167" s="8" t="str">
        <v>Oxford City Farm</v>
      </c>
      <c r="B167" s="62" t="str">
        <v>Basil</v>
      </c>
      <c r="C167" s="62" t="str">
        <v/>
      </c>
      <c r="D167" s="62" t="str">
        <v>kg</v>
      </c>
      <c r="E167" s="65">
        <v>10</v>
      </c>
      <c r="F167" s="9">
        <v>3</v>
      </c>
      <c r="G167" s="52">
        <v>3</v>
      </c>
      <c r="H167" s="90" t="str">
        <v>bradley@oxfordcityfarm.org.uk</v>
      </c>
      <c r="J167" s="14"/>
    </row>
    <row r="168" spans="1:10" ht="15" x14ac:dyDescent="0.2">
      <c r="A168" s="8" t="str">
        <v>Oxford City Farm</v>
      </c>
      <c r="B168" s="62" t="str">
        <v>Jalapeno Peppers</v>
      </c>
      <c r="C168" s="62" t="str">
        <v/>
      </c>
      <c r="D168" s="62" t="str">
        <v>each</v>
      </c>
      <c r="E168" s="65">
        <v>0.75</v>
      </c>
      <c r="F168" s="9">
        <v>40</v>
      </c>
      <c r="G168" s="52">
        <v>35</v>
      </c>
      <c r="H168" s="90" t="str">
        <v>bradley@oxfordcityfarm.org.uk</v>
      </c>
      <c r="J168" s="14"/>
    </row>
    <row r="169" spans="1:10" ht="15" hidden="1" x14ac:dyDescent="0.2">
      <c r="A169" s="8" t="str">
        <v>Oxford City Farm</v>
      </c>
      <c r="B169" s="62" t="str">
        <v/>
      </c>
      <c r="C169" s="62" t="str">
        <v/>
      </c>
      <c r="D169" s="62" t="str">
        <v/>
      </c>
      <c r="E169" s="65" t="str">
        <v/>
      </c>
      <c r="F169" s="9" t="str">
        <v/>
      </c>
      <c r="G169" s="52" t="str">
        <v/>
      </c>
      <c r="H169" s="90" t="str">
        <v>bradley@oxfordcityfarm.org.uk</v>
      </c>
      <c r="J169" s="14"/>
    </row>
    <row r="170" spans="1:10" ht="15" hidden="1" x14ac:dyDescent="0.2">
      <c r="A170" s="8" t="str">
        <v>Oxford City Farm</v>
      </c>
      <c r="B170" s="62" t="str">
        <v/>
      </c>
      <c r="C170" s="62" t="str">
        <v/>
      </c>
      <c r="D170" s="62" t="str">
        <v/>
      </c>
      <c r="E170" s="65" t="str">
        <v/>
      </c>
      <c r="F170" s="9" t="str">
        <v/>
      </c>
      <c r="G170" s="52" t="str">
        <v/>
      </c>
      <c r="H170" s="90" t="str">
        <v>bradley@oxfordcityfarm.org.uk</v>
      </c>
      <c r="J170" s="14"/>
    </row>
    <row r="171" spans="1:10" ht="15" hidden="1" x14ac:dyDescent="0.2">
      <c r="A171" s="8" t="str">
        <v>Oxford City Farm</v>
      </c>
      <c r="B171" s="62" t="str">
        <v/>
      </c>
      <c r="C171" s="62" t="str">
        <v/>
      </c>
      <c r="D171" s="62" t="str">
        <v/>
      </c>
      <c r="E171" s="65" t="str">
        <v/>
      </c>
      <c r="F171" s="9" t="str">
        <v/>
      </c>
      <c r="G171" s="52" t="str">
        <v/>
      </c>
      <c r="H171" s="90" t="str">
        <v>bradley@oxfordcityfarm.org.uk</v>
      </c>
      <c r="J171" s="14"/>
    </row>
    <row r="172" spans="1:10" ht="15" hidden="1" x14ac:dyDescent="0.2">
      <c r="A172" s="8" t="str">
        <v>Oxford City Farm</v>
      </c>
      <c r="B172" s="62" t="str">
        <v/>
      </c>
      <c r="C172" s="62" t="str">
        <v/>
      </c>
      <c r="D172" s="62" t="str">
        <v/>
      </c>
      <c r="E172" s="65" t="str">
        <v/>
      </c>
      <c r="F172" s="9" t="str">
        <v/>
      </c>
      <c r="G172" s="52" t="str">
        <v/>
      </c>
      <c r="H172" s="90" t="str">
        <v>bradley@oxfordcityfarm.org.uk</v>
      </c>
      <c r="J172" s="14"/>
    </row>
    <row r="173" spans="1:10" ht="15" hidden="1" x14ac:dyDescent="0.2">
      <c r="A173" s="8" t="str">
        <v>Oxford City Farm</v>
      </c>
      <c r="B173" s="62" t="str">
        <v/>
      </c>
      <c r="C173" s="62" t="str">
        <v/>
      </c>
      <c r="D173" s="62" t="str">
        <v/>
      </c>
      <c r="E173" s="65" t="str">
        <v/>
      </c>
      <c r="F173" s="9" t="str">
        <v/>
      </c>
      <c r="G173" s="52" t="str">
        <v/>
      </c>
      <c r="H173" s="90" t="str">
        <v>bradley@oxfordcityfarm.org.uk</v>
      </c>
      <c r="J173" s="14"/>
    </row>
    <row r="174" spans="1:10" ht="15" hidden="1" x14ac:dyDescent="0.2">
      <c r="A174" s="8" t="str">
        <v>Oxford City Farm</v>
      </c>
      <c r="B174" s="62" t="str">
        <v/>
      </c>
      <c r="C174" s="62" t="str">
        <v/>
      </c>
      <c r="D174" s="62" t="str">
        <v/>
      </c>
      <c r="E174" s="65" t="str">
        <v/>
      </c>
      <c r="F174" s="9" t="str">
        <v/>
      </c>
      <c r="G174" s="52" t="str">
        <v/>
      </c>
      <c r="H174" s="90" t="str">
        <v>bradley@oxfordcityfarm.org.uk</v>
      </c>
      <c r="J174" s="14"/>
    </row>
    <row r="175" spans="1:10" ht="15" hidden="1" x14ac:dyDescent="0.2">
      <c r="A175" s="8" t="str">
        <v>Oxford City Farm</v>
      </c>
      <c r="B175" s="62" t="str">
        <v/>
      </c>
      <c r="C175" s="62" t="str">
        <v/>
      </c>
      <c r="D175" s="62" t="str">
        <v/>
      </c>
      <c r="E175" s="65" t="str">
        <v/>
      </c>
      <c r="F175" s="9" t="str">
        <v/>
      </c>
      <c r="G175" s="52" t="str">
        <v/>
      </c>
      <c r="H175" s="90" t="str">
        <v>bradley@oxfordcityfarm.org.uk</v>
      </c>
      <c r="J175" s="14"/>
    </row>
    <row r="176" spans="1:10" ht="15" hidden="1" x14ac:dyDescent="0.2">
      <c r="A176" s="8" t="str">
        <v>Oxford City Farm</v>
      </c>
      <c r="B176" s="62" t="str">
        <v/>
      </c>
      <c r="C176" s="62" t="str">
        <v/>
      </c>
      <c r="D176" s="62" t="str">
        <v/>
      </c>
      <c r="E176" s="65" t="str">
        <v/>
      </c>
      <c r="F176" s="9" t="str">
        <v/>
      </c>
      <c r="G176" s="52" t="str">
        <v/>
      </c>
      <c r="H176" s="90" t="str">
        <v>bradley@oxfordcityfarm.org.uk</v>
      </c>
      <c r="J176" s="14"/>
    </row>
    <row r="177" spans="1:10" ht="15" hidden="1" x14ac:dyDescent="0.2">
      <c r="A177" s="8" t="str">
        <v>Oxford City Farm</v>
      </c>
      <c r="B177" s="62" t="str">
        <v/>
      </c>
      <c r="C177" s="62" t="str">
        <v/>
      </c>
      <c r="D177" s="62" t="str">
        <v/>
      </c>
      <c r="E177" s="65" t="str">
        <v/>
      </c>
      <c r="F177" s="9" t="str">
        <v/>
      </c>
      <c r="G177" s="52" t="str">
        <v/>
      </c>
      <c r="H177" s="90" t="str">
        <v>bradley@oxfordcityfarm.org.uk</v>
      </c>
      <c r="J177" s="14"/>
    </row>
    <row r="178" spans="1:10" ht="15" hidden="1" x14ac:dyDescent="0.2">
      <c r="A178" s="8" t="str">
        <v>Oxford City Farm</v>
      </c>
      <c r="B178" s="62" t="str">
        <v/>
      </c>
      <c r="C178" s="62" t="str">
        <v/>
      </c>
      <c r="D178" s="62" t="str">
        <v/>
      </c>
      <c r="E178" s="65" t="str">
        <v/>
      </c>
      <c r="F178" s="9" t="str">
        <v/>
      </c>
      <c r="G178" s="52" t="str">
        <v/>
      </c>
      <c r="H178" s="90" t="str">
        <v>bradley@oxfordcityfarm.org.uk</v>
      </c>
      <c r="J178" s="14"/>
    </row>
    <row r="179" spans="1:10" ht="15" hidden="1" x14ac:dyDescent="0.2">
      <c r="A179" s="8" t="str">
        <v>Oxford City Farm</v>
      </c>
      <c r="B179" s="62" t="str">
        <v/>
      </c>
      <c r="C179" s="62" t="str">
        <v/>
      </c>
      <c r="D179" s="62" t="str">
        <v/>
      </c>
      <c r="E179" s="65" t="str">
        <v/>
      </c>
      <c r="F179" s="9" t="str">
        <v/>
      </c>
      <c r="G179" s="52" t="str">
        <v/>
      </c>
      <c r="H179" s="90" t="str">
        <v>bradley@oxfordcityfarm.org.uk</v>
      </c>
      <c r="J179" s="14"/>
    </row>
    <row r="180" spans="1:10" ht="15" hidden="1" x14ac:dyDescent="0.2">
      <c r="A180" s="8" t="str">
        <v>Oxford City Farm</v>
      </c>
      <c r="B180" s="62" t="str">
        <v/>
      </c>
      <c r="C180" s="62" t="str">
        <v/>
      </c>
      <c r="D180" s="62" t="str">
        <v/>
      </c>
      <c r="E180" s="65" t="str">
        <v/>
      </c>
      <c r="F180" s="9" t="str">
        <v/>
      </c>
      <c r="G180" s="52" t="str">
        <v/>
      </c>
      <c r="H180" s="90" t="str">
        <v>bradley@oxfordcityfarm.org.uk</v>
      </c>
      <c r="J180" s="14"/>
    </row>
    <row r="181" spans="1:10" ht="15" hidden="1" x14ac:dyDescent="0.2">
      <c r="A181" s="8" t="str">
        <v>Oxford City Farm</v>
      </c>
      <c r="B181" s="62" t="str">
        <v/>
      </c>
      <c r="C181" s="62" t="str">
        <v/>
      </c>
      <c r="D181" s="62" t="str">
        <v/>
      </c>
      <c r="E181" s="65" t="str">
        <v/>
      </c>
      <c r="F181" s="9" t="str">
        <v/>
      </c>
      <c r="G181" s="52" t="str">
        <v/>
      </c>
      <c r="H181" s="90" t="str">
        <v>bradley@oxfordcityfarm.org.uk</v>
      </c>
      <c r="J181" s="14"/>
    </row>
    <row r="182" spans="1:10" ht="15" hidden="1" x14ac:dyDescent="0.2">
      <c r="A182" s="8" t="str">
        <v>Oxford City Farm</v>
      </c>
      <c r="B182" s="62" t="str">
        <v/>
      </c>
      <c r="C182" s="62" t="str">
        <v/>
      </c>
      <c r="D182" s="62" t="str">
        <v/>
      </c>
      <c r="E182" s="65" t="str">
        <v/>
      </c>
      <c r="F182" s="9" t="str">
        <v/>
      </c>
      <c r="G182" s="52" t="str">
        <v/>
      </c>
      <c r="H182" s="90" t="str">
        <v>bradley@oxfordcityfarm.org.uk</v>
      </c>
      <c r="J182" s="14"/>
    </row>
    <row r="183" spans="1:10" ht="15" hidden="1" x14ac:dyDescent="0.2">
      <c r="A183" s="8" t="str">
        <v>Oxford City Farm</v>
      </c>
      <c r="B183" s="62" t="str">
        <v/>
      </c>
      <c r="C183" s="62" t="str">
        <v/>
      </c>
      <c r="D183" s="62" t="str">
        <v/>
      </c>
      <c r="E183" s="65" t="str">
        <v/>
      </c>
      <c r="F183" s="9" t="str">
        <v/>
      </c>
      <c r="G183" s="52" t="str">
        <v/>
      </c>
      <c r="H183" s="90" t="str">
        <v>bradley@oxfordcityfarm.org.uk</v>
      </c>
      <c r="J183" s="14"/>
    </row>
    <row r="184" spans="1:10" ht="15" hidden="1" x14ac:dyDescent="0.2">
      <c r="A184" s="8" t="str">
        <v>Rose Dale’s Organic Farm</v>
      </c>
      <c r="B184" s="62" t="str">
        <v/>
      </c>
      <c r="C184" s="62" t="str">
        <v/>
      </c>
      <c r="D184" s="62" t="str">
        <v/>
      </c>
      <c r="E184" s="65" t="str">
        <v/>
      </c>
      <c r="F184" s="9" t="str">
        <v/>
      </c>
      <c r="G184" s="52" t="str">
        <v/>
      </c>
      <c r="H184" s="90" t="str">
        <v>rose@rosedalesorganicfarm.com</v>
      </c>
      <c r="J184" s="14"/>
    </row>
    <row r="185" spans="1:10" ht="15" hidden="1" x14ac:dyDescent="0.2">
      <c r="A185" s="8" t="str">
        <v>Rose Dale’s Organic Farm</v>
      </c>
      <c r="B185" s="62" t="str">
        <v/>
      </c>
      <c r="C185" s="62" t="str">
        <v/>
      </c>
      <c r="D185" s="62" t="str">
        <v/>
      </c>
      <c r="E185" s="65" t="str">
        <v/>
      </c>
      <c r="F185" s="9" t="str">
        <v/>
      </c>
      <c r="G185" s="52" t="str">
        <v/>
      </c>
      <c r="H185" s="90" t="str">
        <v>rose@rosedalesorganicfarm.com</v>
      </c>
      <c r="J185" s="14"/>
    </row>
    <row r="186" spans="1:10" ht="15" hidden="1" x14ac:dyDescent="0.2">
      <c r="A186" s="8" t="str">
        <v>Rose Dale’s Organic Farm</v>
      </c>
      <c r="B186" s="62" t="str">
        <v/>
      </c>
      <c r="C186" s="62" t="str">
        <v/>
      </c>
      <c r="D186" s="62" t="str">
        <v/>
      </c>
      <c r="E186" s="65" t="str">
        <v/>
      </c>
      <c r="F186" s="9" t="str">
        <v/>
      </c>
      <c r="G186" s="52" t="str">
        <v/>
      </c>
      <c r="H186" s="90" t="str">
        <v>rose@rosedalesorganicfarm.com</v>
      </c>
      <c r="J186" s="14"/>
    </row>
    <row r="187" spans="1:10" ht="15" hidden="1" x14ac:dyDescent="0.2">
      <c r="A187" s="8" t="str">
        <v>Rose Dale’s Organic Farm</v>
      </c>
      <c r="B187" s="62" t="str">
        <v/>
      </c>
      <c r="C187" s="62" t="str">
        <v/>
      </c>
      <c r="D187" s="62" t="str">
        <v/>
      </c>
      <c r="E187" s="65" t="str">
        <v/>
      </c>
      <c r="F187" s="9" t="str">
        <v/>
      </c>
      <c r="G187" s="52" t="str">
        <v/>
      </c>
      <c r="H187" s="90" t="str">
        <v>rose@rosedalesorganicfarm.com</v>
      </c>
      <c r="J187" s="12"/>
    </row>
    <row r="188" spans="1:10" ht="15" hidden="1" x14ac:dyDescent="0.2">
      <c r="A188" s="8" t="str">
        <v>Rose Dale’s Organic Farm</v>
      </c>
      <c r="B188" s="62" t="str">
        <v/>
      </c>
      <c r="C188" s="62" t="str">
        <v/>
      </c>
      <c r="D188" s="62" t="str">
        <v/>
      </c>
      <c r="E188" s="65" t="str">
        <v/>
      </c>
      <c r="F188" s="9" t="str">
        <v/>
      </c>
      <c r="G188" s="52" t="str">
        <v/>
      </c>
      <c r="H188" s="90" t="str">
        <v>rose@rosedalesorganicfarm.com</v>
      </c>
      <c r="J188" s="14"/>
    </row>
    <row r="189" spans="1:10" ht="15" hidden="1" x14ac:dyDescent="0.2">
      <c r="A189" s="8" t="str">
        <v>Rose Dale’s Organic Farm</v>
      </c>
      <c r="B189" s="62" t="str">
        <v/>
      </c>
      <c r="C189" s="62" t="str">
        <v/>
      </c>
      <c r="D189" s="62" t="str">
        <v/>
      </c>
      <c r="E189" s="65" t="str">
        <v/>
      </c>
      <c r="F189" s="9" t="str">
        <v/>
      </c>
      <c r="G189" s="52" t="str">
        <v/>
      </c>
      <c r="H189" s="90" t="str">
        <v>rose@rosedalesorganicfarm.com</v>
      </c>
      <c r="J189" s="14"/>
    </row>
    <row r="190" spans="1:10" ht="15" hidden="1" x14ac:dyDescent="0.2">
      <c r="A190" s="8" t="str">
        <v>Rose Dale’s Organic Farm</v>
      </c>
      <c r="B190" s="62" t="str">
        <v/>
      </c>
      <c r="C190" s="62" t="str">
        <v/>
      </c>
      <c r="D190" s="62" t="str">
        <v/>
      </c>
      <c r="E190" s="65" t="str">
        <v/>
      </c>
      <c r="F190" s="9" t="str">
        <v/>
      </c>
      <c r="G190" s="52" t="str">
        <v/>
      </c>
      <c r="H190" s="90" t="str">
        <v>rose@rosedalesorganicfarm.com</v>
      </c>
      <c r="J190" s="14"/>
    </row>
    <row r="191" spans="1:10" ht="15" hidden="1" x14ac:dyDescent="0.2">
      <c r="A191" s="8" t="str">
        <v>Rose Dale’s Organic Farm</v>
      </c>
      <c r="B191" s="62" t="str">
        <v/>
      </c>
      <c r="C191" s="62" t="str">
        <v/>
      </c>
      <c r="D191" s="62" t="str">
        <v/>
      </c>
      <c r="E191" s="65" t="str">
        <v/>
      </c>
      <c r="F191" s="9" t="str">
        <v/>
      </c>
      <c r="G191" s="52" t="str">
        <v/>
      </c>
      <c r="H191" s="90" t="str">
        <v>rose@rosedalesorganicfarm.com</v>
      </c>
      <c r="J191" s="14"/>
    </row>
    <row r="192" spans="1:10" ht="15" hidden="1" x14ac:dyDescent="0.2">
      <c r="A192" s="8" t="str">
        <v>Rose Dale’s Organic Farm</v>
      </c>
      <c r="B192" s="62" t="str">
        <v/>
      </c>
      <c r="C192" s="62" t="str">
        <v/>
      </c>
      <c r="D192" s="62" t="str">
        <v/>
      </c>
      <c r="E192" s="65" t="str">
        <v/>
      </c>
      <c r="F192" s="9" t="str">
        <v/>
      </c>
      <c r="G192" s="52" t="str">
        <v/>
      </c>
      <c r="H192" s="90" t="str">
        <v>rose@rosedalesorganicfarm.com</v>
      </c>
      <c r="J192" s="14"/>
    </row>
    <row r="193" spans="1:10" ht="15" hidden="1" x14ac:dyDescent="0.2">
      <c r="A193" s="8" t="str">
        <v>Rose Dale’s Organic Farm</v>
      </c>
      <c r="B193" s="62" t="str">
        <v/>
      </c>
      <c r="C193" s="62" t="str">
        <v/>
      </c>
      <c r="D193" s="62" t="str">
        <v/>
      </c>
      <c r="E193" s="65" t="str">
        <v/>
      </c>
      <c r="F193" s="9" t="str">
        <v/>
      </c>
      <c r="G193" s="52" t="str">
        <v/>
      </c>
      <c r="H193" s="90" t="str">
        <v>rose@rosedalesorganicfarm.com</v>
      </c>
      <c r="J193" s="14"/>
    </row>
    <row r="194" spans="1:10" ht="15" hidden="1" x14ac:dyDescent="0.2">
      <c r="A194" s="8" t="str">
        <v>Rose Dale’s Organic Farm</v>
      </c>
      <c r="B194" s="62" t="str">
        <v/>
      </c>
      <c r="C194" s="62" t="str">
        <v/>
      </c>
      <c r="D194" s="62" t="str">
        <v/>
      </c>
      <c r="E194" s="65" t="str">
        <v/>
      </c>
      <c r="F194" s="9" t="str">
        <v/>
      </c>
      <c r="G194" s="52" t="str">
        <v/>
      </c>
      <c r="H194" s="90" t="str">
        <v>rose@rosedalesorganicfarm.com</v>
      </c>
      <c r="J194" s="14"/>
    </row>
    <row r="195" spans="1:10" ht="15" hidden="1" x14ac:dyDescent="0.2">
      <c r="A195" s="8" t="str">
        <v>Rose Dale’s Organic Farm</v>
      </c>
      <c r="B195" s="62" t="str">
        <v/>
      </c>
      <c r="C195" s="62" t="str">
        <v/>
      </c>
      <c r="D195" s="62" t="str">
        <v/>
      </c>
      <c r="E195" s="65" t="str">
        <v/>
      </c>
      <c r="F195" s="9" t="str">
        <v/>
      </c>
      <c r="G195" s="52" t="str">
        <v/>
      </c>
      <c r="H195" s="90" t="str">
        <v>rose@rosedalesorganicfarm.com</v>
      </c>
      <c r="J195" s="14"/>
    </row>
    <row r="196" spans="1:10" ht="15" hidden="1" x14ac:dyDescent="0.2">
      <c r="A196" s="8" t="str">
        <v>Rose Dale’s Organic Farm</v>
      </c>
      <c r="B196" s="62" t="str">
        <v/>
      </c>
      <c r="C196" s="62" t="str">
        <v/>
      </c>
      <c r="D196" s="62" t="str">
        <v/>
      </c>
      <c r="E196" s="65" t="str">
        <v/>
      </c>
      <c r="F196" s="9" t="str">
        <v/>
      </c>
      <c r="G196" s="52" t="str">
        <v/>
      </c>
      <c r="H196" s="90" t="str">
        <v>rose@rosedalesorganicfarm.com</v>
      </c>
      <c r="J196" s="14"/>
    </row>
    <row r="197" spans="1:10" ht="15" hidden="1" x14ac:dyDescent="0.2">
      <c r="A197" s="8" t="str">
        <v>Rose Dale’s Organic Farm</v>
      </c>
      <c r="B197" s="62" t="str">
        <v/>
      </c>
      <c r="C197" s="62" t="str">
        <v/>
      </c>
      <c r="D197" s="62" t="str">
        <v/>
      </c>
      <c r="E197" s="65" t="str">
        <v/>
      </c>
      <c r="F197" s="9" t="str">
        <v/>
      </c>
      <c r="G197" s="52" t="str">
        <v/>
      </c>
      <c r="H197" s="90" t="str">
        <v>rose@rosedalesorganicfarm.com</v>
      </c>
      <c r="J197" s="14"/>
    </row>
    <row r="198" spans="1:10" ht="15" hidden="1" x14ac:dyDescent="0.2">
      <c r="A198" s="8" t="str">
        <v>Rose Dale’s Organic Farm</v>
      </c>
      <c r="B198" s="62" t="str">
        <v/>
      </c>
      <c r="C198" s="62" t="str">
        <v/>
      </c>
      <c r="D198" s="62" t="str">
        <v/>
      </c>
      <c r="E198" s="65" t="str">
        <v/>
      </c>
      <c r="F198" s="9" t="str">
        <v/>
      </c>
      <c r="G198" s="52" t="str">
        <v/>
      </c>
      <c r="H198" s="90" t="str">
        <v>rose@rosedalesorganicfarm.com</v>
      </c>
      <c r="J198" s="14"/>
    </row>
    <row r="199" spans="1:10" ht="15" hidden="1" x14ac:dyDescent="0.2">
      <c r="A199" s="8" t="str">
        <v>Rose Dale’s Organic Farm</v>
      </c>
      <c r="B199" s="62" t="str">
        <v/>
      </c>
      <c r="C199" s="62" t="str">
        <v/>
      </c>
      <c r="D199" s="62" t="str">
        <v/>
      </c>
      <c r="E199" s="65" t="str">
        <v/>
      </c>
      <c r="F199" s="9" t="str">
        <v/>
      </c>
      <c r="G199" s="52" t="str">
        <v/>
      </c>
      <c r="H199" s="90" t="str">
        <v>rose@rosedalesorganicfarm.com</v>
      </c>
      <c r="J199" s="14"/>
    </row>
    <row r="200" spans="1:10" ht="15" hidden="1" x14ac:dyDescent="0.2">
      <c r="A200" s="8" t="str">
        <v>Rose Dale’s Organic Farm</v>
      </c>
      <c r="B200" s="62" t="str">
        <v/>
      </c>
      <c r="C200" s="62" t="str">
        <v/>
      </c>
      <c r="D200" s="62" t="str">
        <v/>
      </c>
      <c r="E200" s="65" t="str">
        <v/>
      </c>
      <c r="F200" s="9" t="str">
        <v/>
      </c>
      <c r="G200" s="52" t="str">
        <v/>
      </c>
      <c r="H200" s="90" t="str">
        <v>rose@rosedalesorganicfarm.com</v>
      </c>
      <c r="J200" s="14"/>
    </row>
    <row r="201" spans="1:10" ht="15" hidden="1" x14ac:dyDescent="0.2">
      <c r="A201" s="8" t="str">
        <v>Rose Dale’s Organic Farm</v>
      </c>
      <c r="B201" s="62" t="str">
        <v/>
      </c>
      <c r="C201" s="62" t="str">
        <v/>
      </c>
      <c r="D201" s="62" t="str">
        <v/>
      </c>
      <c r="E201" s="65" t="str">
        <v/>
      </c>
      <c r="F201" s="9" t="str">
        <v/>
      </c>
      <c r="G201" s="52" t="str">
        <v/>
      </c>
      <c r="H201" s="90" t="str">
        <v>rose@rosedalesorganicfarm.com</v>
      </c>
      <c r="J201" s="14"/>
    </row>
    <row r="202" spans="1:10" ht="15" hidden="1" x14ac:dyDescent="0.2">
      <c r="A202" s="8" t="str">
        <v>Rose Dale’s Organic Farm</v>
      </c>
      <c r="B202" s="62" t="str">
        <v/>
      </c>
      <c r="C202" s="62" t="str">
        <v/>
      </c>
      <c r="D202" s="62" t="str">
        <v/>
      </c>
      <c r="E202" s="65" t="str">
        <v/>
      </c>
      <c r="F202" s="9" t="str">
        <v/>
      </c>
      <c r="G202" s="52" t="str">
        <v/>
      </c>
      <c r="H202" s="90" t="str">
        <v>rose@rosedalesorganicfarm.com</v>
      </c>
      <c r="J202" s="14"/>
    </row>
    <row r="203" spans="1:10" ht="15" hidden="1" x14ac:dyDescent="0.2">
      <c r="A203" s="8" t="str">
        <v>Rose Dale’s Organic Farm</v>
      </c>
      <c r="B203" s="62" t="str">
        <v/>
      </c>
      <c r="C203" s="62" t="str">
        <v/>
      </c>
      <c r="D203" s="62" t="str">
        <v/>
      </c>
      <c r="E203" s="65" t="str">
        <v/>
      </c>
      <c r="F203" s="9" t="str">
        <v/>
      </c>
      <c r="G203" s="52" t="str">
        <v/>
      </c>
      <c r="H203" s="90" t="str">
        <v>rose@rosedalesorganicfarm.com</v>
      </c>
      <c r="J203" s="14"/>
    </row>
    <row r="204" spans="1:10" ht="15" hidden="1" x14ac:dyDescent="0.2">
      <c r="A204" s="8" t="str">
        <v>Rose Dale’s Organic Farm</v>
      </c>
      <c r="B204" s="62" t="str">
        <v/>
      </c>
      <c r="C204" s="62" t="str">
        <v/>
      </c>
      <c r="D204" s="62" t="str">
        <v/>
      </c>
      <c r="E204" s="65" t="str">
        <v/>
      </c>
      <c r="F204" s="9" t="str">
        <v/>
      </c>
      <c r="G204" s="52" t="str">
        <v/>
      </c>
      <c r="H204" s="90" t="str">
        <v>rose@rosedalesorganicfarm.com</v>
      </c>
      <c r="J204" s="14"/>
    </row>
    <row r="205" spans="1:10" ht="15" hidden="1" x14ac:dyDescent="0.2">
      <c r="A205" s="8" t="str">
        <v>Rose Dale’s Organic Farm</v>
      </c>
      <c r="B205" s="62" t="str">
        <v/>
      </c>
      <c r="C205" s="62" t="str">
        <v/>
      </c>
      <c r="D205" s="62" t="str">
        <v/>
      </c>
      <c r="E205" s="65" t="str">
        <v/>
      </c>
      <c r="F205" s="9" t="str">
        <v/>
      </c>
      <c r="G205" s="52" t="str">
        <v/>
      </c>
      <c r="H205" s="90" t="str">
        <v>rose@rosedalesorganicfarm.com</v>
      </c>
      <c r="J205" s="14"/>
    </row>
    <row r="206" spans="1:10" ht="15" hidden="1" x14ac:dyDescent="0.2">
      <c r="A206" s="8" t="str">
        <v>Rose Dale’s Organic Farm</v>
      </c>
      <c r="B206" s="62" t="str">
        <v/>
      </c>
      <c r="C206" s="62" t="str">
        <v/>
      </c>
      <c r="D206" s="62" t="str">
        <v/>
      </c>
      <c r="E206" s="65" t="str">
        <v/>
      </c>
      <c r="F206" s="9" t="str">
        <v/>
      </c>
      <c r="G206" s="52" t="str">
        <v/>
      </c>
      <c r="H206" s="90" t="str">
        <v>rose@rosedalesorganicfarm.com</v>
      </c>
      <c r="J206" s="14"/>
    </row>
    <row r="207" spans="1:10" ht="15" hidden="1" x14ac:dyDescent="0.2">
      <c r="A207" s="8" t="str">
        <v>Rose Dale’s Organic Farm</v>
      </c>
      <c r="B207" s="62" t="str">
        <v/>
      </c>
      <c r="C207" s="62" t="str">
        <v/>
      </c>
      <c r="D207" s="62" t="str">
        <v/>
      </c>
      <c r="E207" s="65" t="str">
        <v/>
      </c>
      <c r="F207" s="9" t="str">
        <v/>
      </c>
      <c r="G207" s="52" t="str">
        <v/>
      </c>
      <c r="H207" s="90" t="str">
        <v>rose@rosedalesorganicfarm.com</v>
      </c>
      <c r="J207" s="14"/>
    </row>
    <row r="208" spans="1:10" ht="15" hidden="1" x14ac:dyDescent="0.2">
      <c r="A208" s="8" t="str">
        <v>Rose Dale’s Organic Farm</v>
      </c>
      <c r="B208" s="62" t="str">
        <v/>
      </c>
      <c r="C208" s="62" t="str">
        <v/>
      </c>
      <c r="D208" s="62" t="str">
        <v/>
      </c>
      <c r="E208" s="65" t="str">
        <v/>
      </c>
      <c r="F208" s="9" t="str">
        <v/>
      </c>
      <c r="G208" s="52" t="str">
        <v/>
      </c>
      <c r="H208" s="90" t="str">
        <v>rose@rosedalesorganicfarm.com</v>
      </c>
      <c r="J208" s="14"/>
    </row>
    <row r="209" spans="1:10" ht="15" x14ac:dyDescent="0.2">
      <c r="A209" s="8" t="str">
        <v>Sandy Lane Organics</v>
      </c>
      <c r="B209" s="62" t="str">
        <v xml:space="preserve">Potatoes </v>
      </c>
      <c r="C209" s="62" t="str">
        <v>Charlotte - waxy, boiler</v>
      </c>
      <c r="D209" s="62" t="str">
        <v>kg</v>
      </c>
      <c r="E209" s="65">
        <v>1.4</v>
      </c>
      <c r="F209" s="9">
        <v>100</v>
      </c>
      <c r="G209" s="52">
        <v>80</v>
      </c>
      <c r="H209" s="90" t="str">
        <v>cate@sandylanefarm.co.uk</v>
      </c>
      <c r="J209" s="14"/>
    </row>
    <row r="210" spans="1:10" ht="15" x14ac:dyDescent="0.2">
      <c r="A210" s="8" t="str">
        <v>Sandy Lane Organics</v>
      </c>
      <c r="B210" s="62" t="str">
        <v xml:space="preserve">Potatoes </v>
      </c>
      <c r="C210" s="62" t="str">
        <v>Java - larger, white flesh, red skinned all rounder</v>
      </c>
      <c r="D210" s="62" t="str">
        <v>kg</v>
      </c>
      <c r="E210" s="65">
        <v>1.4</v>
      </c>
      <c r="F210" s="9">
        <v>200</v>
      </c>
      <c r="G210" s="52">
        <v>160</v>
      </c>
      <c r="H210" s="90" t="str">
        <v>cate@sandylanefarm.co.uk</v>
      </c>
      <c r="J210" s="14"/>
    </row>
    <row r="211" spans="1:10" ht="15" x14ac:dyDescent="0.2">
      <c r="A211" s="8" t="str">
        <v>Sandy Lane Organics</v>
      </c>
      <c r="B211" s="62" t="str">
        <v xml:space="preserve">Potatoes </v>
      </c>
      <c r="C211" s="62" t="str">
        <v>Allouette - red skinned, yellow flesh all rounder</v>
      </c>
      <c r="D211" s="62" t="str">
        <v>kg</v>
      </c>
      <c r="E211" s="65">
        <v>1.4</v>
      </c>
      <c r="F211" s="9">
        <v>200</v>
      </c>
      <c r="G211" s="52">
        <v>190</v>
      </c>
      <c r="H211" s="90" t="str">
        <v>cate@sandylanefarm.co.uk</v>
      </c>
      <c r="J211" s="12"/>
    </row>
    <row r="212" spans="1:10" ht="15" x14ac:dyDescent="0.2">
      <c r="A212" s="8" t="str">
        <v>Sandy Lane Organics</v>
      </c>
      <c r="B212" s="62" t="str">
        <v>Beetroot</v>
      </c>
      <c r="C212" s="62" t="str">
        <v>Large, purple</v>
      </c>
      <c r="D212" s="62" t="str">
        <v>kg</v>
      </c>
      <c r="E212" s="65">
        <v>1.4</v>
      </c>
      <c r="F212" s="9">
        <v>50</v>
      </c>
      <c r="G212" s="52">
        <v>40</v>
      </c>
      <c r="H212" s="90" t="str">
        <v>cate@sandylanefarm.co.uk</v>
      </c>
      <c r="J212" s="14"/>
    </row>
    <row r="213" spans="1:10" ht="15" x14ac:dyDescent="0.2">
      <c r="A213" s="8" t="str">
        <v>Sandy Lane Organics</v>
      </c>
      <c r="B213" s="62" t="str">
        <v>Cauliflower</v>
      </c>
      <c r="C213" s="62" t="str">
        <v>WHITE med, large</v>
      </c>
      <c r="D213" s="62" t="str">
        <v>each</v>
      </c>
      <c r="E213" s="65">
        <v>1.5</v>
      </c>
      <c r="F213" s="9">
        <v>50</v>
      </c>
      <c r="G213" s="52">
        <v>5</v>
      </c>
      <c r="H213" s="90" t="str">
        <v>cate@sandylanefarm.co.uk</v>
      </c>
      <c r="J213" s="14"/>
    </row>
    <row r="214" spans="1:10" ht="15" hidden="1" x14ac:dyDescent="0.2">
      <c r="A214" s="8" t="str">
        <v>Sandy Lane Organics</v>
      </c>
      <c r="B214" s="62" t="str">
        <v/>
      </c>
      <c r="C214" s="62" t="str">
        <v/>
      </c>
      <c r="D214" s="62" t="str">
        <v/>
      </c>
      <c r="E214" s="65" t="str">
        <v/>
      </c>
      <c r="F214" s="9" t="str">
        <v/>
      </c>
      <c r="G214" s="52" t="str">
        <v/>
      </c>
      <c r="H214" s="90" t="str">
        <v>cate@sandylanefarm.co.uk</v>
      </c>
      <c r="J214" s="14"/>
    </row>
    <row r="215" spans="1:10" ht="15" hidden="1" x14ac:dyDescent="0.2">
      <c r="A215" s="8" t="str">
        <v>Sandy Lane Organics</v>
      </c>
      <c r="B215" s="62" t="str">
        <v/>
      </c>
      <c r="C215" s="62" t="str">
        <v/>
      </c>
      <c r="D215" s="62" t="str">
        <v/>
      </c>
      <c r="E215" s="65" t="str">
        <v/>
      </c>
      <c r="F215" s="9" t="str">
        <v/>
      </c>
      <c r="G215" s="52" t="str">
        <v/>
      </c>
      <c r="H215" s="90" t="str">
        <v>cate@sandylanefarm.co.uk</v>
      </c>
      <c r="J215" s="14"/>
    </row>
    <row r="216" spans="1:10" ht="15" hidden="1" x14ac:dyDescent="0.2">
      <c r="A216" s="8" t="str">
        <v>Sandy Lane Organics</v>
      </c>
      <c r="B216" s="62" t="str">
        <v/>
      </c>
      <c r="C216" s="62" t="str">
        <v/>
      </c>
      <c r="D216" s="62" t="str">
        <v/>
      </c>
      <c r="E216" s="65" t="str">
        <v/>
      </c>
      <c r="F216" s="9" t="str">
        <v/>
      </c>
      <c r="G216" s="52" t="str">
        <v/>
      </c>
      <c r="H216" s="90" t="str">
        <v>cate@sandylanefarm.co.uk</v>
      </c>
      <c r="J216" s="14"/>
    </row>
    <row r="217" spans="1:10" ht="15" hidden="1" x14ac:dyDescent="0.2">
      <c r="A217" s="8" t="str">
        <v>Sandy Lane Organics</v>
      </c>
      <c r="B217" s="62" t="str">
        <v/>
      </c>
      <c r="C217" s="62" t="str">
        <v/>
      </c>
      <c r="D217" s="62" t="str">
        <v/>
      </c>
      <c r="E217" s="65" t="str">
        <v/>
      </c>
      <c r="F217" s="9" t="str">
        <v/>
      </c>
      <c r="G217" s="52" t="str">
        <v/>
      </c>
      <c r="H217" s="90" t="str">
        <v>cate@sandylanefarm.co.uk</v>
      </c>
      <c r="J217" s="14"/>
    </row>
    <row r="218" spans="1:10" ht="15" hidden="1" x14ac:dyDescent="0.2">
      <c r="A218" s="8" t="str">
        <v>Sandy Lane Organics</v>
      </c>
      <c r="B218" s="62" t="str">
        <v/>
      </c>
      <c r="C218" s="62" t="str">
        <v/>
      </c>
      <c r="D218" s="62" t="str">
        <v/>
      </c>
      <c r="E218" s="65" t="str">
        <v/>
      </c>
      <c r="F218" s="9" t="str">
        <v/>
      </c>
      <c r="G218" s="52" t="str">
        <v/>
      </c>
      <c r="H218" s="90" t="str">
        <v>cate@sandylanefarm.co.uk</v>
      </c>
      <c r="J218" s="14"/>
    </row>
    <row r="219" spans="1:10" ht="15" hidden="1" x14ac:dyDescent="0.2">
      <c r="A219" s="8" t="str">
        <v>Sandy Lane Organics</v>
      </c>
      <c r="B219" s="62" t="str">
        <v/>
      </c>
      <c r="C219" s="62" t="str">
        <v/>
      </c>
      <c r="D219" s="62" t="str">
        <v/>
      </c>
      <c r="E219" s="65" t="str">
        <v/>
      </c>
      <c r="F219" s="9" t="str">
        <v/>
      </c>
      <c r="G219" s="52" t="str">
        <v/>
      </c>
      <c r="H219" s="90" t="str">
        <v>cate@sandylanefarm.co.uk</v>
      </c>
      <c r="J219" s="14"/>
    </row>
    <row r="220" spans="1:10" ht="15" hidden="1" x14ac:dyDescent="0.2">
      <c r="A220" s="8" t="str">
        <v>Sandy Lane Organics</v>
      </c>
      <c r="B220" s="62" t="str">
        <v/>
      </c>
      <c r="C220" s="62" t="str">
        <v/>
      </c>
      <c r="D220" s="62" t="str">
        <v/>
      </c>
      <c r="E220" s="65" t="str">
        <v/>
      </c>
      <c r="F220" s="9" t="str">
        <v/>
      </c>
      <c r="G220" s="52" t="str">
        <v/>
      </c>
      <c r="H220" s="90" t="str">
        <v>cate@sandylanefarm.co.uk</v>
      </c>
      <c r="J220" s="14"/>
    </row>
    <row r="221" spans="1:10" ht="15" hidden="1" x14ac:dyDescent="0.2">
      <c r="A221" s="8" t="str">
        <v>Sandy Lane Organics</v>
      </c>
      <c r="B221" s="62" t="str">
        <v/>
      </c>
      <c r="C221" s="62" t="str">
        <v/>
      </c>
      <c r="D221" s="62" t="str">
        <v/>
      </c>
      <c r="E221" s="65" t="str">
        <v/>
      </c>
      <c r="F221" s="9" t="str">
        <v/>
      </c>
      <c r="G221" s="52" t="str">
        <v/>
      </c>
      <c r="H221" s="90" t="str">
        <v>cate@sandylanefarm.co.uk</v>
      </c>
      <c r="J221" s="14"/>
    </row>
    <row r="222" spans="1:10" ht="15" hidden="1" x14ac:dyDescent="0.2">
      <c r="A222" s="8" t="str">
        <v>Sandy Lane Organics</v>
      </c>
      <c r="B222" s="62" t="str">
        <v/>
      </c>
      <c r="C222" s="62" t="str">
        <v/>
      </c>
      <c r="D222" s="62" t="str">
        <v/>
      </c>
      <c r="E222" s="65" t="str">
        <v/>
      </c>
      <c r="F222" s="9" t="str">
        <v/>
      </c>
      <c r="G222" s="52" t="str">
        <v/>
      </c>
      <c r="H222" s="90" t="str">
        <v>cate@sandylanefarm.co.uk</v>
      </c>
      <c r="J222" s="14"/>
    </row>
    <row r="223" spans="1:10" ht="15" hidden="1" x14ac:dyDescent="0.2">
      <c r="A223" s="8" t="str">
        <v>Sandy Lane Organics</v>
      </c>
      <c r="B223" s="62" t="str">
        <v/>
      </c>
      <c r="C223" s="62" t="str">
        <v/>
      </c>
      <c r="D223" s="62" t="str">
        <v/>
      </c>
      <c r="E223" s="65" t="str">
        <v/>
      </c>
      <c r="F223" s="9" t="str">
        <v/>
      </c>
      <c r="G223" s="52" t="str">
        <v/>
      </c>
      <c r="H223" s="90" t="str">
        <v>cate@sandylanefarm.co.uk</v>
      </c>
      <c r="J223" s="14"/>
    </row>
    <row r="224" spans="1:10" ht="15" hidden="1" x14ac:dyDescent="0.2">
      <c r="A224" s="8" t="str">
        <v>Sandy Lane Organics</v>
      </c>
      <c r="B224" s="62" t="str">
        <v/>
      </c>
      <c r="C224" s="62" t="str">
        <v/>
      </c>
      <c r="D224" s="62" t="str">
        <v/>
      </c>
      <c r="E224" s="65" t="str">
        <v/>
      </c>
      <c r="F224" s="9" t="str">
        <v/>
      </c>
      <c r="G224" s="52" t="str">
        <v/>
      </c>
      <c r="H224" s="90" t="str">
        <v>cate@sandylanefarm.co.uk</v>
      </c>
      <c r="J224" s="14"/>
    </row>
    <row r="225" spans="1:10" ht="15" hidden="1" x14ac:dyDescent="0.2">
      <c r="A225" s="8" t="str">
        <v>Sandy Lane Organics</v>
      </c>
      <c r="B225" s="62" t="str">
        <v/>
      </c>
      <c r="C225" s="62" t="str">
        <v/>
      </c>
      <c r="D225" s="62" t="str">
        <v/>
      </c>
      <c r="E225" s="65" t="str">
        <v/>
      </c>
      <c r="F225" s="9" t="str">
        <v/>
      </c>
      <c r="G225" s="52" t="str">
        <v/>
      </c>
      <c r="H225" s="90" t="str">
        <v>cate@sandylanefarm.co.uk</v>
      </c>
      <c r="J225" s="14"/>
    </row>
    <row r="226" spans="1:10" ht="15" hidden="1" x14ac:dyDescent="0.2">
      <c r="A226" s="8" t="str">
        <v>Sandy Lane Organics</v>
      </c>
      <c r="B226" s="62" t="str">
        <v/>
      </c>
      <c r="C226" s="62" t="str">
        <v/>
      </c>
      <c r="D226" s="62" t="str">
        <v/>
      </c>
      <c r="E226" s="65" t="str">
        <v/>
      </c>
      <c r="F226" s="9" t="str">
        <v/>
      </c>
      <c r="G226" s="52" t="str">
        <v/>
      </c>
      <c r="H226" s="90" t="str">
        <v>cate@sandylanefarm.co.uk</v>
      </c>
      <c r="J226" s="14"/>
    </row>
    <row r="227" spans="1:10" ht="15" hidden="1" x14ac:dyDescent="0.2">
      <c r="A227" s="8" t="str">
        <v>Sandy Lane Organics</v>
      </c>
      <c r="B227" s="62" t="str">
        <v/>
      </c>
      <c r="C227" s="62" t="str">
        <v/>
      </c>
      <c r="D227" s="62" t="str">
        <v/>
      </c>
      <c r="E227" s="65" t="str">
        <v/>
      </c>
      <c r="F227" s="9" t="str">
        <v/>
      </c>
      <c r="G227" s="52" t="str">
        <v/>
      </c>
      <c r="H227" s="90" t="str">
        <v>cate@sandylanefarm.co.uk</v>
      </c>
      <c r="J227" s="12"/>
    </row>
    <row r="228" spans="1:10" ht="15" hidden="1" x14ac:dyDescent="0.2">
      <c r="A228" s="8" t="str">
        <v>Sandy Lane Organics</v>
      </c>
      <c r="B228" s="62" t="str">
        <v/>
      </c>
      <c r="C228" s="62" t="str">
        <v/>
      </c>
      <c r="D228" s="62" t="str">
        <v/>
      </c>
      <c r="E228" s="65" t="str">
        <v/>
      </c>
      <c r="F228" s="9" t="str">
        <v/>
      </c>
      <c r="G228" s="52" t="str">
        <v/>
      </c>
      <c r="H228" s="90" t="str">
        <v>cate@sandylanefarm.co.uk</v>
      </c>
      <c r="J228" s="14"/>
    </row>
    <row r="229" spans="1:10" ht="15" hidden="1" x14ac:dyDescent="0.2">
      <c r="A229" s="8" t="str">
        <v>Sandy Lane Organics</v>
      </c>
      <c r="B229" s="62" t="str">
        <v/>
      </c>
      <c r="C229" s="62" t="str">
        <v/>
      </c>
      <c r="D229" s="62" t="str">
        <v/>
      </c>
      <c r="E229" s="65" t="str">
        <v/>
      </c>
      <c r="F229" s="9" t="str">
        <v/>
      </c>
      <c r="G229" s="52" t="str">
        <v/>
      </c>
      <c r="H229" s="90" t="str">
        <v>cate@sandylanefarm.co.uk</v>
      </c>
      <c r="J229" s="14"/>
    </row>
    <row r="230" spans="1:10" ht="15" hidden="1" x14ac:dyDescent="0.2">
      <c r="A230" s="8" t="str">
        <v>Sandy Lane Organics</v>
      </c>
      <c r="B230" s="62" t="str">
        <v/>
      </c>
      <c r="C230" s="62" t="str">
        <v/>
      </c>
      <c r="D230" s="62" t="str">
        <v/>
      </c>
      <c r="E230" s="65" t="str">
        <v/>
      </c>
      <c r="F230" s="9" t="str">
        <v/>
      </c>
      <c r="G230" s="52" t="str">
        <v/>
      </c>
      <c r="H230" s="90" t="str">
        <v>cate@sandylanefarm.co.uk</v>
      </c>
      <c r="J230" s="14"/>
    </row>
    <row r="231" spans="1:10" ht="15" hidden="1" x14ac:dyDescent="0.2">
      <c r="A231" s="8" t="str">
        <v>Sandy Lane Organics</v>
      </c>
      <c r="B231" s="62" t="str">
        <v/>
      </c>
      <c r="C231" s="62" t="str">
        <v/>
      </c>
      <c r="D231" s="62" t="str">
        <v/>
      </c>
      <c r="E231" s="65" t="str">
        <v/>
      </c>
      <c r="F231" s="9" t="str">
        <v/>
      </c>
      <c r="G231" s="52" t="str">
        <v/>
      </c>
      <c r="H231" s="90" t="str">
        <v>cate@sandylanefarm.co.uk</v>
      </c>
      <c r="J231" s="14"/>
    </row>
    <row r="232" spans="1:10" ht="15" hidden="1" x14ac:dyDescent="0.2">
      <c r="A232" s="8" t="str">
        <v>Sandy Lane Organics</v>
      </c>
      <c r="B232" s="62" t="str">
        <v/>
      </c>
      <c r="C232" s="62" t="str">
        <v/>
      </c>
      <c r="D232" s="62" t="str">
        <v/>
      </c>
      <c r="E232" s="65" t="str">
        <v/>
      </c>
      <c r="F232" s="9" t="str">
        <v/>
      </c>
      <c r="G232" s="52" t="str">
        <v/>
      </c>
      <c r="H232" s="90" t="str">
        <v>cate@sandylanefarm.co.uk</v>
      </c>
      <c r="J232" s="14"/>
    </row>
    <row r="233" spans="1:10" ht="15" hidden="1" x14ac:dyDescent="0.2">
      <c r="A233" s="8" t="str">
        <v>Sandy Lane Organics</v>
      </c>
      <c r="B233" s="62" t="str">
        <v/>
      </c>
      <c r="C233" s="62" t="str">
        <v/>
      </c>
      <c r="D233" s="62" t="str">
        <v/>
      </c>
      <c r="E233" s="65" t="str">
        <v/>
      </c>
      <c r="F233" s="9" t="str">
        <v/>
      </c>
      <c r="G233" s="52" t="str">
        <v/>
      </c>
      <c r="H233" s="90" t="str">
        <v>cate@sandylanefarm.co.uk</v>
      </c>
      <c r="J233" s="14"/>
    </row>
    <row r="234" spans="1:10" ht="15" hidden="1" x14ac:dyDescent="0.2">
      <c r="A234" s="8" t="str">
        <v>The Market Garden</v>
      </c>
      <c r="B234" s="62" t="str">
        <v/>
      </c>
      <c r="C234" s="62" t="str">
        <v/>
      </c>
      <c r="D234" s="62" t="str">
        <v/>
      </c>
      <c r="E234" s="65" t="str">
        <v/>
      </c>
      <c r="F234" s="9" t="str">
        <v/>
      </c>
      <c r="G234" s="52" t="str">
        <v/>
      </c>
      <c r="H234" s="90" t="str">
        <v>shop@themarketgarden.co.uk</v>
      </c>
      <c r="J234" s="14"/>
    </row>
    <row r="235" spans="1:10" ht="15" hidden="1" x14ac:dyDescent="0.2">
      <c r="A235" s="8" t="str">
        <v>The Market Garden</v>
      </c>
      <c r="B235" s="62" t="str">
        <v/>
      </c>
      <c r="C235" s="62" t="str">
        <v/>
      </c>
      <c r="D235" s="62" t="str">
        <v/>
      </c>
      <c r="E235" s="65" t="str">
        <v/>
      </c>
      <c r="F235" s="9" t="str">
        <v/>
      </c>
      <c r="G235" s="52" t="str">
        <v/>
      </c>
      <c r="H235" s="90" t="str">
        <v>shop@themarketgarden.co.uk</v>
      </c>
      <c r="J235" s="14"/>
    </row>
    <row r="236" spans="1:10" ht="15" hidden="1" x14ac:dyDescent="0.2">
      <c r="A236" s="8" t="str">
        <v>The Market Garden</v>
      </c>
      <c r="B236" s="62" t="str">
        <v/>
      </c>
      <c r="C236" s="62" t="str">
        <v/>
      </c>
      <c r="D236" s="62" t="str">
        <v/>
      </c>
      <c r="E236" s="65" t="str">
        <v/>
      </c>
      <c r="F236" s="9" t="str">
        <v/>
      </c>
      <c r="G236" s="52" t="str">
        <v/>
      </c>
      <c r="H236" s="90" t="str">
        <v>shop@themarketgarden.co.uk</v>
      </c>
      <c r="J236" s="14"/>
    </row>
    <row r="237" spans="1:10" ht="15" hidden="1" x14ac:dyDescent="0.2">
      <c r="A237" s="8" t="str">
        <v>The Market Garden</v>
      </c>
      <c r="B237" s="62" t="str">
        <v/>
      </c>
      <c r="C237" s="62" t="str">
        <v/>
      </c>
      <c r="D237" s="62" t="str">
        <v/>
      </c>
      <c r="E237" s="65" t="str">
        <v/>
      </c>
      <c r="F237" s="9" t="str">
        <v/>
      </c>
      <c r="G237" s="52" t="str">
        <v/>
      </c>
      <c r="H237" s="90" t="str">
        <v>shop@themarketgarden.co.uk</v>
      </c>
      <c r="J237" s="14"/>
    </row>
    <row r="238" spans="1:10" ht="15" hidden="1" x14ac:dyDescent="0.2">
      <c r="A238" s="8" t="str">
        <v>The Market Garden</v>
      </c>
      <c r="B238" s="62" t="str">
        <v/>
      </c>
      <c r="C238" s="62" t="str">
        <v/>
      </c>
      <c r="D238" s="62" t="str">
        <v/>
      </c>
      <c r="E238" s="65" t="str">
        <v/>
      </c>
      <c r="F238" s="9" t="str">
        <v/>
      </c>
      <c r="G238" s="52" t="str">
        <v/>
      </c>
      <c r="H238" s="90" t="str">
        <v>shop@themarketgarden.co.uk</v>
      </c>
      <c r="J238" s="14"/>
    </row>
    <row r="239" spans="1:10" ht="15" hidden="1" x14ac:dyDescent="0.2">
      <c r="A239" s="8" t="str">
        <v>The Market Garden</v>
      </c>
      <c r="B239" s="62" t="str">
        <v/>
      </c>
      <c r="C239" s="62" t="str">
        <v/>
      </c>
      <c r="D239" s="62" t="str">
        <v/>
      </c>
      <c r="E239" s="65" t="str">
        <v/>
      </c>
      <c r="F239" s="9" t="str">
        <v/>
      </c>
      <c r="G239" s="52" t="str">
        <v/>
      </c>
      <c r="H239" s="90" t="str">
        <v>shop@themarketgarden.co.uk</v>
      </c>
      <c r="J239" s="14"/>
    </row>
    <row r="240" spans="1:10" ht="15" hidden="1" x14ac:dyDescent="0.2">
      <c r="A240" s="8" t="str">
        <v>The Market Garden</v>
      </c>
      <c r="B240" s="62" t="str">
        <v/>
      </c>
      <c r="C240" s="62" t="str">
        <v/>
      </c>
      <c r="D240" s="62" t="str">
        <v/>
      </c>
      <c r="E240" s="65" t="str">
        <v/>
      </c>
      <c r="F240" s="9" t="str">
        <v/>
      </c>
      <c r="G240" s="52" t="str">
        <v/>
      </c>
      <c r="H240" s="90" t="str">
        <v>shop@themarketgarden.co.uk</v>
      </c>
      <c r="J240" s="14"/>
    </row>
    <row r="241" spans="1:10" ht="15" hidden="1" x14ac:dyDescent="0.2">
      <c r="A241" s="8" t="str">
        <v>The Market Garden</v>
      </c>
      <c r="B241" s="62" t="str">
        <v/>
      </c>
      <c r="C241" s="62" t="str">
        <v/>
      </c>
      <c r="D241" s="62" t="str">
        <v/>
      </c>
      <c r="E241" s="65" t="str">
        <v/>
      </c>
      <c r="F241" s="9" t="str">
        <v/>
      </c>
      <c r="G241" s="52" t="str">
        <v/>
      </c>
      <c r="H241" s="90" t="str">
        <v>shop@themarketgarden.co.uk</v>
      </c>
      <c r="J241" s="14"/>
    </row>
    <row r="242" spans="1:10" ht="15" hidden="1" x14ac:dyDescent="0.2">
      <c r="A242" s="8" t="str">
        <v>The Market Garden</v>
      </c>
      <c r="B242" s="62" t="str">
        <v/>
      </c>
      <c r="C242" s="62" t="str">
        <v/>
      </c>
      <c r="D242" s="62" t="str">
        <v/>
      </c>
      <c r="E242" s="65" t="str">
        <v/>
      </c>
      <c r="F242" s="9" t="str">
        <v/>
      </c>
      <c r="G242" s="52" t="str">
        <v/>
      </c>
      <c r="H242" s="90" t="str">
        <v>shop@themarketgarden.co.uk</v>
      </c>
      <c r="J242" s="14"/>
    </row>
    <row r="243" spans="1:10" ht="15" hidden="1" x14ac:dyDescent="0.2">
      <c r="A243" s="8" t="str">
        <v>The Market Garden</v>
      </c>
      <c r="B243" s="62" t="str">
        <v/>
      </c>
      <c r="C243" s="62" t="str">
        <v/>
      </c>
      <c r="D243" s="62" t="str">
        <v/>
      </c>
      <c r="E243" s="65" t="str">
        <v/>
      </c>
      <c r="F243" s="9" t="str">
        <v/>
      </c>
      <c r="G243" s="52" t="str">
        <v/>
      </c>
      <c r="H243" s="90" t="str">
        <v>shop@themarketgarden.co.uk</v>
      </c>
      <c r="J243" s="12"/>
    </row>
    <row r="244" spans="1:10" ht="15" hidden="1" x14ac:dyDescent="0.2">
      <c r="A244" s="8" t="str">
        <v>The Market Garden</v>
      </c>
      <c r="B244" s="62" t="str">
        <v/>
      </c>
      <c r="C244" s="62" t="str">
        <v/>
      </c>
      <c r="D244" s="62" t="str">
        <v/>
      </c>
      <c r="E244" s="65" t="str">
        <v/>
      </c>
      <c r="F244" s="9" t="str">
        <v/>
      </c>
      <c r="G244" s="52" t="str">
        <v/>
      </c>
      <c r="H244" s="90" t="str">
        <v>shop@themarketgarden.co.uk</v>
      </c>
      <c r="J244" s="14"/>
    </row>
    <row r="245" spans="1:10" ht="15" hidden="1" x14ac:dyDescent="0.2">
      <c r="A245" s="8" t="str">
        <v>The Market Garden</v>
      </c>
      <c r="B245" s="62" t="str">
        <v/>
      </c>
      <c r="C245" s="62" t="str">
        <v/>
      </c>
      <c r="D245" s="62" t="str">
        <v/>
      </c>
      <c r="E245" s="65" t="str">
        <v/>
      </c>
      <c r="F245" s="9" t="str">
        <v/>
      </c>
      <c r="G245" s="52" t="str">
        <v/>
      </c>
      <c r="H245" s="90" t="str">
        <v>shop@themarketgarden.co.uk</v>
      </c>
      <c r="J245" s="14"/>
    </row>
    <row r="246" spans="1:10" ht="15" hidden="1" x14ac:dyDescent="0.2">
      <c r="A246" s="8" t="str">
        <v>The Market Garden</v>
      </c>
      <c r="B246" s="62" t="str">
        <v/>
      </c>
      <c r="C246" s="62" t="str">
        <v/>
      </c>
      <c r="D246" s="62" t="str">
        <v/>
      </c>
      <c r="E246" s="65" t="str">
        <v/>
      </c>
      <c r="F246" s="9" t="str">
        <v/>
      </c>
      <c r="G246" s="52" t="str">
        <v/>
      </c>
      <c r="H246" s="90" t="str">
        <v>shop@themarketgarden.co.uk</v>
      </c>
      <c r="J246" s="14"/>
    </row>
    <row r="247" spans="1:10" ht="15" hidden="1" x14ac:dyDescent="0.2">
      <c r="A247" s="8" t="str">
        <v>The Market Garden</v>
      </c>
      <c r="B247" s="62" t="str">
        <v/>
      </c>
      <c r="C247" s="62" t="str">
        <v/>
      </c>
      <c r="D247" s="62" t="str">
        <v/>
      </c>
      <c r="E247" s="65" t="str">
        <v/>
      </c>
      <c r="F247" s="9" t="str">
        <v/>
      </c>
      <c r="G247" s="52" t="str">
        <v/>
      </c>
      <c r="H247" s="90" t="str">
        <v>shop@themarketgarden.co.uk</v>
      </c>
      <c r="J247" s="14"/>
    </row>
    <row r="248" spans="1:10" ht="15" hidden="1" x14ac:dyDescent="0.2">
      <c r="A248" s="8" t="str">
        <v>The Market Garden</v>
      </c>
      <c r="B248" s="62" t="str">
        <v/>
      </c>
      <c r="C248" s="62" t="str">
        <v/>
      </c>
      <c r="D248" s="62" t="str">
        <v/>
      </c>
      <c r="E248" s="65" t="str">
        <v/>
      </c>
      <c r="F248" s="9" t="str">
        <v/>
      </c>
      <c r="G248" s="52" t="str">
        <v/>
      </c>
      <c r="H248" s="90" t="str">
        <v>shop@themarketgarden.co.uk</v>
      </c>
      <c r="J248" s="14"/>
    </row>
    <row r="249" spans="1:10" ht="15" hidden="1" x14ac:dyDescent="0.2">
      <c r="A249" s="8" t="str">
        <v>The Market Garden</v>
      </c>
      <c r="B249" s="62" t="str">
        <v/>
      </c>
      <c r="C249" s="62" t="str">
        <v/>
      </c>
      <c r="D249" s="62" t="str">
        <v/>
      </c>
      <c r="E249" s="65" t="str">
        <v/>
      </c>
      <c r="F249" s="9" t="str">
        <v/>
      </c>
      <c r="G249" s="52" t="str">
        <v/>
      </c>
      <c r="H249" s="90" t="str">
        <v>shop@themarketgarden.co.uk</v>
      </c>
      <c r="J249" s="14"/>
    </row>
    <row r="250" spans="1:10" ht="15" hidden="1" x14ac:dyDescent="0.2">
      <c r="A250" s="8" t="str">
        <v>The Market Garden</v>
      </c>
      <c r="B250" s="62" t="str">
        <v/>
      </c>
      <c r="C250" s="62" t="str">
        <v/>
      </c>
      <c r="D250" s="62" t="str">
        <v/>
      </c>
      <c r="E250" s="65" t="str">
        <v/>
      </c>
      <c r="F250" s="9" t="str">
        <v/>
      </c>
      <c r="G250" s="52" t="str">
        <v/>
      </c>
      <c r="H250" s="90" t="str">
        <v>shop@themarketgarden.co.uk</v>
      </c>
      <c r="J250" s="14"/>
    </row>
    <row r="251" spans="1:10" ht="15" hidden="1" x14ac:dyDescent="0.2">
      <c r="A251" s="8" t="str">
        <v>The Market Garden</v>
      </c>
      <c r="B251" s="62" t="str">
        <v/>
      </c>
      <c r="C251" s="62" t="str">
        <v/>
      </c>
      <c r="D251" s="62" t="str">
        <v/>
      </c>
      <c r="E251" s="65" t="str">
        <v/>
      </c>
      <c r="F251" s="9" t="str">
        <v/>
      </c>
      <c r="G251" s="52" t="str">
        <v/>
      </c>
      <c r="H251" s="90" t="str">
        <v>shop@themarketgarden.co.uk</v>
      </c>
      <c r="J251" s="14"/>
    </row>
    <row r="252" spans="1:10" ht="15" hidden="1" x14ac:dyDescent="0.2">
      <c r="A252" s="8" t="str">
        <v>The Market Garden</v>
      </c>
      <c r="B252" s="62" t="str">
        <v/>
      </c>
      <c r="C252" s="62" t="str">
        <v/>
      </c>
      <c r="D252" s="62" t="str">
        <v/>
      </c>
      <c r="E252" s="65" t="str">
        <v/>
      </c>
      <c r="F252" s="9" t="str">
        <v/>
      </c>
      <c r="G252" s="52" t="str">
        <v/>
      </c>
      <c r="H252" s="90" t="str">
        <v>shop@themarketgarden.co.uk</v>
      </c>
      <c r="J252" s="14"/>
    </row>
    <row r="253" spans="1:10" ht="15" hidden="1" x14ac:dyDescent="0.2">
      <c r="A253" s="8" t="str">
        <v>The Market Garden</v>
      </c>
      <c r="B253" s="62" t="str">
        <v/>
      </c>
      <c r="C253" s="62" t="str">
        <v/>
      </c>
      <c r="D253" s="62" t="str">
        <v/>
      </c>
      <c r="E253" s="65" t="str">
        <v/>
      </c>
      <c r="F253" s="9" t="str">
        <v/>
      </c>
      <c r="G253" s="52" t="str">
        <v/>
      </c>
      <c r="H253" s="90" t="str">
        <v>shop@themarketgarden.co.uk</v>
      </c>
      <c r="J253" s="14"/>
    </row>
    <row r="254" spans="1:10" ht="15" hidden="1" x14ac:dyDescent="0.2">
      <c r="A254" s="8" t="str">
        <v>The Market Garden</v>
      </c>
      <c r="B254" s="62" t="str">
        <v/>
      </c>
      <c r="C254" s="62" t="str">
        <v/>
      </c>
      <c r="D254" s="62" t="str">
        <v/>
      </c>
      <c r="E254" s="65" t="str">
        <v/>
      </c>
      <c r="F254" s="9" t="str">
        <v/>
      </c>
      <c r="G254" s="52" t="str">
        <v/>
      </c>
      <c r="H254" s="90" t="str">
        <v>shop@themarketgarden.co.uk</v>
      </c>
      <c r="J254" s="14"/>
    </row>
    <row r="255" spans="1:10" ht="15" hidden="1" x14ac:dyDescent="0.2">
      <c r="A255" s="8" t="str">
        <v>The Market Garden</v>
      </c>
      <c r="B255" s="62" t="str">
        <v/>
      </c>
      <c r="C255" s="62" t="str">
        <v/>
      </c>
      <c r="D255" s="62" t="str">
        <v/>
      </c>
      <c r="E255" s="65" t="str">
        <v/>
      </c>
      <c r="F255" s="9" t="str">
        <v/>
      </c>
      <c r="G255" s="52" t="str">
        <v/>
      </c>
      <c r="H255" s="90" t="str">
        <v>shop@themarketgarden.co.uk</v>
      </c>
      <c r="J255" s="14"/>
    </row>
    <row r="256" spans="1:10" ht="15" hidden="1" x14ac:dyDescent="0.2">
      <c r="A256" s="8" t="str">
        <v>The Market Garden</v>
      </c>
      <c r="B256" s="62" t="str">
        <v/>
      </c>
      <c r="C256" s="62" t="str">
        <v/>
      </c>
      <c r="D256" s="62" t="str">
        <v/>
      </c>
      <c r="E256" s="65" t="str">
        <v/>
      </c>
      <c r="F256" s="9" t="str">
        <v/>
      </c>
      <c r="G256" s="52" t="str">
        <v/>
      </c>
      <c r="H256" s="90" t="str">
        <v>shop@themarketgarden.co.uk</v>
      </c>
      <c r="J256" s="14"/>
    </row>
    <row r="257" spans="1:10" ht="15" hidden="1" x14ac:dyDescent="0.2">
      <c r="A257" s="8" t="str">
        <v>The Market Garden</v>
      </c>
      <c r="B257" s="62" t="str">
        <v/>
      </c>
      <c r="C257" s="62" t="str">
        <v/>
      </c>
      <c r="D257" s="62" t="str">
        <v/>
      </c>
      <c r="E257" s="65" t="str">
        <v/>
      </c>
      <c r="F257" s="9" t="str">
        <v/>
      </c>
      <c r="G257" s="52" t="str">
        <v/>
      </c>
      <c r="H257" s="90" t="str">
        <v>shop@themarketgarden.co.uk</v>
      </c>
      <c r="J257" s="14"/>
    </row>
    <row r="258" spans="1:10" ht="15" hidden="1" x14ac:dyDescent="0.2">
      <c r="A258" s="8" t="str">
        <v>The Market Garden</v>
      </c>
      <c r="B258" s="62" t="str">
        <v/>
      </c>
      <c r="C258" s="62" t="str">
        <v/>
      </c>
      <c r="D258" s="62" t="str">
        <v/>
      </c>
      <c r="E258" s="65" t="str">
        <v/>
      </c>
      <c r="F258" s="9" t="str">
        <v/>
      </c>
      <c r="G258" s="52" t="str">
        <v/>
      </c>
      <c r="H258" s="90" t="str">
        <v>shop@themarketgarden.co.uk</v>
      </c>
      <c r="J258" s="14"/>
    </row>
    <row r="259" spans="1:10" ht="15" x14ac:dyDescent="0.2">
      <c r="A259" s="8" t="str">
        <v>Willowbrook Farm</v>
      </c>
      <c r="B259" s="62" t="str">
        <v>Eggs</v>
      </c>
      <c r="C259" s="62" t="str">
        <v>Medium</v>
      </c>
      <c r="D259" s="62" t="str">
        <v>tray (30 eggs)</v>
      </c>
      <c r="E259" s="65">
        <v>6.65</v>
      </c>
      <c r="F259" s="9">
        <v>30</v>
      </c>
      <c r="G259" s="52">
        <v>30</v>
      </c>
      <c r="H259" s="90" t="str">
        <v>enquiries@willowbrookfarm.co.uk</v>
      </c>
      <c r="J259" s="14"/>
    </row>
    <row r="260" spans="1:10" ht="15" x14ac:dyDescent="0.2">
      <c r="A260" s="8" t="str">
        <v>Willowbrook Farm</v>
      </c>
      <c r="B260" s="62" t="str">
        <v>Eggs</v>
      </c>
      <c r="C260" s="62" t="str">
        <v>Large</v>
      </c>
      <c r="D260" s="62" t="str">
        <v>tray (30 eggs)</v>
      </c>
      <c r="E260" s="65">
        <v>7.3</v>
      </c>
      <c r="F260" s="9">
        <v>30</v>
      </c>
      <c r="G260" s="52">
        <v>30</v>
      </c>
      <c r="H260" s="90" t="str">
        <v>enquiries@willowbrookfarm.co.uk</v>
      </c>
      <c r="J260" s="14"/>
    </row>
    <row r="261" spans="1:10" ht="15" x14ac:dyDescent="0.2">
      <c r="A261" s="8" t="str">
        <v>Willowbrook Farm</v>
      </c>
      <c r="B261" s="62" t="str">
        <v>Chicken</v>
      </c>
      <c r="C261" s="62" t="str">
        <v>Whole - approx 1.8-2kg</v>
      </c>
      <c r="D261" s="62" t="str">
        <v>kg</v>
      </c>
      <c r="E261" s="65">
        <v>13.36</v>
      </c>
      <c r="F261" s="9">
        <v>30</v>
      </c>
      <c r="G261" s="52">
        <v>30</v>
      </c>
      <c r="H261" s="90" t="str">
        <v>enquiries@willowbrookfarm.co.uk</v>
      </c>
      <c r="J261" s="12"/>
    </row>
    <row r="262" spans="1:10" ht="15" hidden="1" x14ac:dyDescent="0.2">
      <c r="A262" s="8" t="str">
        <v>Willowbrook Farm</v>
      </c>
      <c r="B262" s="62" t="str">
        <v/>
      </c>
      <c r="C262" s="62" t="str">
        <v/>
      </c>
      <c r="D262" s="62" t="str">
        <v/>
      </c>
      <c r="E262" s="65" t="str">
        <v/>
      </c>
      <c r="F262" s="9" t="str">
        <v/>
      </c>
      <c r="G262" s="52" t="str">
        <v/>
      </c>
      <c r="H262" s="90" t="str">
        <v>enquiries@willowbrookfarm.co.uk</v>
      </c>
      <c r="J262" s="14"/>
    </row>
    <row r="263" spans="1:10" ht="15" hidden="1" x14ac:dyDescent="0.2">
      <c r="A263" s="8" t="str">
        <v>Willowbrook Farm</v>
      </c>
      <c r="B263" s="62" t="str">
        <v/>
      </c>
      <c r="C263" s="62" t="str">
        <v/>
      </c>
      <c r="D263" s="62" t="str">
        <v/>
      </c>
      <c r="E263" s="65" t="str">
        <v/>
      </c>
      <c r="F263" s="9" t="str">
        <v/>
      </c>
      <c r="G263" s="52" t="str">
        <v/>
      </c>
      <c r="H263" s="90" t="str">
        <v>enquiries@willowbrookfarm.co.uk</v>
      </c>
      <c r="J263" s="14"/>
    </row>
    <row r="264" spans="1:10" ht="15" hidden="1" x14ac:dyDescent="0.2">
      <c r="A264" s="8" t="str">
        <v>Willowbrook Farm</v>
      </c>
      <c r="B264" s="62" t="str">
        <v/>
      </c>
      <c r="C264" s="62" t="str">
        <v/>
      </c>
      <c r="D264" s="62" t="str">
        <v/>
      </c>
      <c r="E264" s="65" t="str">
        <v/>
      </c>
      <c r="F264" s="9" t="str">
        <v/>
      </c>
      <c r="G264" s="52" t="str">
        <v/>
      </c>
      <c r="H264" s="90" t="str">
        <v>enquiries@willowbrookfarm.co.uk</v>
      </c>
      <c r="J264" s="14"/>
    </row>
    <row r="265" spans="1:10" ht="15" hidden="1" x14ac:dyDescent="0.2">
      <c r="A265" s="8" t="str">
        <v>Willowbrook Farm</v>
      </c>
      <c r="B265" s="62" t="str">
        <v/>
      </c>
      <c r="C265" s="62" t="str">
        <v/>
      </c>
      <c r="D265" s="62" t="str">
        <v/>
      </c>
      <c r="E265" s="65" t="str">
        <v/>
      </c>
      <c r="F265" s="9" t="str">
        <v/>
      </c>
      <c r="G265" s="52" t="str">
        <v/>
      </c>
      <c r="H265" s="90" t="str">
        <v>enquiries@willowbrookfarm.co.uk</v>
      </c>
      <c r="J265" s="14"/>
    </row>
    <row r="266" spans="1:10" ht="15" hidden="1" x14ac:dyDescent="0.2">
      <c r="A266" s="8" t="str">
        <v>Willowbrook Farm</v>
      </c>
      <c r="B266" s="62" t="str">
        <v/>
      </c>
      <c r="C266" s="62" t="str">
        <v/>
      </c>
      <c r="D266" s="62" t="str">
        <v/>
      </c>
      <c r="E266" s="65" t="str">
        <v/>
      </c>
      <c r="F266" s="9" t="str">
        <v/>
      </c>
      <c r="G266" s="52" t="str">
        <v/>
      </c>
      <c r="H266" s="90" t="str">
        <v>enquiries@willowbrookfarm.co.uk</v>
      </c>
      <c r="J266" s="14"/>
    </row>
    <row r="267" spans="1:10" ht="15" hidden="1" x14ac:dyDescent="0.2">
      <c r="A267" s="8" t="str">
        <v>Willowbrook Farm</v>
      </c>
      <c r="B267" s="62" t="str">
        <v/>
      </c>
      <c r="C267" s="62" t="str">
        <v/>
      </c>
      <c r="D267" s="62" t="str">
        <v/>
      </c>
      <c r="E267" s="65" t="str">
        <v/>
      </c>
      <c r="F267" s="9" t="str">
        <v/>
      </c>
      <c r="G267" s="52" t="str">
        <v/>
      </c>
      <c r="H267" s="90" t="str">
        <v>enquiries@willowbrookfarm.co.uk</v>
      </c>
      <c r="J267" s="14"/>
    </row>
    <row r="268" spans="1:10" ht="15" hidden="1" x14ac:dyDescent="0.2">
      <c r="A268" s="8" t="str">
        <v>Willowbrook Farm</v>
      </c>
      <c r="B268" s="62" t="str">
        <v/>
      </c>
      <c r="C268" s="62" t="str">
        <v/>
      </c>
      <c r="D268" s="62" t="str">
        <v/>
      </c>
      <c r="E268" s="65" t="str">
        <v/>
      </c>
      <c r="F268" s="9" t="str">
        <v/>
      </c>
      <c r="G268" s="52" t="str">
        <v/>
      </c>
      <c r="H268" s="90" t="str">
        <v>enquiries@willowbrookfarm.co.uk</v>
      </c>
      <c r="J268" s="14"/>
    </row>
    <row r="269" spans="1:10" ht="15" hidden="1" x14ac:dyDescent="0.2">
      <c r="A269" s="8" t="str">
        <v>Willowbrook Farm</v>
      </c>
      <c r="B269" s="62" t="str">
        <v/>
      </c>
      <c r="C269" s="62" t="str">
        <v/>
      </c>
      <c r="D269" s="62" t="str">
        <v/>
      </c>
      <c r="E269" s="65" t="str">
        <v/>
      </c>
      <c r="F269" s="9" t="str">
        <v/>
      </c>
      <c r="G269" s="52" t="str">
        <v/>
      </c>
      <c r="H269" s="90" t="str">
        <v>enquiries@willowbrookfarm.co.uk</v>
      </c>
      <c r="J269" s="14"/>
    </row>
    <row r="270" spans="1:10" ht="15" hidden="1" x14ac:dyDescent="0.2">
      <c r="A270" s="8" t="str">
        <v>Willowbrook Farm</v>
      </c>
      <c r="B270" s="62" t="str">
        <v/>
      </c>
      <c r="C270" s="62" t="str">
        <v/>
      </c>
      <c r="D270" s="62" t="str">
        <v/>
      </c>
      <c r="E270" s="65" t="str">
        <v/>
      </c>
      <c r="F270" s="9" t="str">
        <v/>
      </c>
      <c r="G270" s="52" t="str">
        <v/>
      </c>
      <c r="H270" s="90" t="str">
        <v>enquiries@willowbrookfarm.co.uk</v>
      </c>
      <c r="J270" s="14"/>
    </row>
    <row r="271" spans="1:10" ht="15" hidden="1" x14ac:dyDescent="0.2">
      <c r="A271" s="8" t="str">
        <v>Willowbrook Farm</v>
      </c>
      <c r="B271" s="62" t="str">
        <v/>
      </c>
      <c r="C271" s="62" t="str">
        <v/>
      </c>
      <c r="D271" s="62" t="str">
        <v/>
      </c>
      <c r="E271" s="65" t="str">
        <v/>
      </c>
      <c r="F271" s="9" t="str">
        <v/>
      </c>
      <c r="G271" s="52" t="str">
        <v/>
      </c>
      <c r="H271" s="90" t="str">
        <v>enquiries@willowbrookfarm.co.uk</v>
      </c>
      <c r="J271" s="14"/>
    </row>
    <row r="272" spans="1:10" ht="15" hidden="1" x14ac:dyDescent="0.2">
      <c r="A272" s="8" t="str">
        <v>Willowbrook Farm</v>
      </c>
      <c r="B272" s="62" t="str">
        <v/>
      </c>
      <c r="C272" s="62" t="str">
        <v/>
      </c>
      <c r="D272" s="62" t="str">
        <v/>
      </c>
      <c r="E272" s="65" t="str">
        <v/>
      </c>
      <c r="F272" s="9" t="str">
        <v/>
      </c>
      <c r="G272" s="52" t="str">
        <v/>
      </c>
      <c r="H272" s="90" t="str">
        <v>enquiries@willowbrookfarm.co.uk</v>
      </c>
      <c r="J272" s="14"/>
    </row>
    <row r="273" spans="1:10" ht="15" hidden="1" x14ac:dyDescent="0.2">
      <c r="A273" s="8" t="str">
        <v>Willowbrook Farm</v>
      </c>
      <c r="B273" s="62" t="str">
        <v/>
      </c>
      <c r="C273" s="62" t="str">
        <v/>
      </c>
      <c r="D273" s="62" t="str">
        <v/>
      </c>
      <c r="E273" s="65" t="str">
        <v/>
      </c>
      <c r="F273" s="9" t="str">
        <v/>
      </c>
      <c r="G273" s="52" t="str">
        <v/>
      </c>
      <c r="H273" s="90" t="str">
        <v>enquiries@willowbrookfarm.co.uk</v>
      </c>
      <c r="J273" s="14"/>
    </row>
    <row r="274" spans="1:10" ht="15" hidden="1" x14ac:dyDescent="0.2">
      <c r="A274" s="8" t="str">
        <v>Willowbrook Farm</v>
      </c>
      <c r="B274" s="62" t="str">
        <v/>
      </c>
      <c r="C274" s="62" t="str">
        <v/>
      </c>
      <c r="D274" s="62" t="str">
        <v/>
      </c>
      <c r="E274" s="65" t="str">
        <v/>
      </c>
      <c r="F274" s="9" t="str">
        <v/>
      </c>
      <c r="G274" s="52" t="str">
        <v/>
      </c>
      <c r="H274" s="90" t="str">
        <v>enquiries@willowbrookfarm.co.uk</v>
      </c>
      <c r="J274" s="14"/>
    </row>
    <row r="275" spans="1:10" ht="15" hidden="1" customHeight="1" x14ac:dyDescent="0.2">
      <c r="A275" s="8" t="str">
        <v>Willowbrook Farm</v>
      </c>
      <c r="B275" s="62" t="str">
        <v/>
      </c>
      <c r="C275" s="62" t="str">
        <v/>
      </c>
      <c r="D275" s="62" t="str">
        <v/>
      </c>
      <c r="E275" s="65" t="str">
        <v/>
      </c>
      <c r="F275" s="9" t="str">
        <v/>
      </c>
      <c r="G275" s="52" t="str">
        <v/>
      </c>
      <c r="H275" s="90" t="str">
        <v>enquiries@willowbrookfarm.co.uk</v>
      </c>
      <c r="J275" s="14"/>
    </row>
    <row r="276" spans="1:10" ht="15" hidden="1" x14ac:dyDescent="0.2">
      <c r="A276" s="8" t="str">
        <v>Willowbrook Farm</v>
      </c>
      <c r="B276" s="62" t="str">
        <v/>
      </c>
      <c r="C276" s="62" t="str">
        <v/>
      </c>
      <c r="D276" s="62" t="str">
        <v/>
      </c>
      <c r="E276" s="65" t="str">
        <v/>
      </c>
      <c r="F276" s="9" t="str">
        <v/>
      </c>
      <c r="G276" s="52" t="str">
        <v/>
      </c>
      <c r="H276" s="90" t="str">
        <v>enquiries@willowbrookfarm.co.uk</v>
      </c>
      <c r="J276" s="14"/>
    </row>
    <row r="277" spans="1:10" ht="15" hidden="1" x14ac:dyDescent="0.2">
      <c r="A277" s="8" t="str">
        <v>Willowbrook Farm</v>
      </c>
      <c r="B277" s="62" t="str">
        <v/>
      </c>
      <c r="C277" s="62" t="str">
        <v/>
      </c>
      <c r="D277" s="62" t="str">
        <v/>
      </c>
      <c r="E277" s="65" t="str">
        <v/>
      </c>
      <c r="F277" s="9" t="str">
        <v/>
      </c>
      <c r="G277" s="52" t="str">
        <v/>
      </c>
      <c r="H277" s="90" t="str">
        <v>enquiries@willowbrookfarm.co.uk</v>
      </c>
      <c r="J277" s="12"/>
    </row>
    <row r="278" spans="1:10" ht="15" hidden="1" x14ac:dyDescent="0.2">
      <c r="A278" s="8" t="str">
        <v>Willowbrook Farm</v>
      </c>
      <c r="B278" s="62" t="str">
        <v/>
      </c>
      <c r="C278" s="62" t="str">
        <v/>
      </c>
      <c r="D278" s="62" t="str">
        <v/>
      </c>
      <c r="E278" s="65" t="str">
        <v/>
      </c>
      <c r="F278" s="9" t="str">
        <v/>
      </c>
      <c r="G278" s="52" t="str">
        <v/>
      </c>
      <c r="H278" s="90" t="str">
        <v>enquiries@willowbrookfarm.co.uk</v>
      </c>
      <c r="J278" s="14"/>
    </row>
    <row r="279" spans="1:10" ht="15" hidden="1" x14ac:dyDescent="0.2">
      <c r="A279" s="8" t="str">
        <v>Willowbrook Farm</v>
      </c>
      <c r="B279" s="62" t="str">
        <v/>
      </c>
      <c r="C279" s="62" t="str">
        <v/>
      </c>
      <c r="D279" s="62" t="str">
        <v/>
      </c>
      <c r="E279" s="65" t="str">
        <v/>
      </c>
      <c r="F279" s="9" t="str">
        <v/>
      </c>
      <c r="G279" s="52" t="str">
        <v/>
      </c>
      <c r="H279" s="90" t="str">
        <v>enquiries@willowbrookfarm.co.uk</v>
      </c>
      <c r="J279" s="14"/>
    </row>
    <row r="280" spans="1:10" ht="15" hidden="1" x14ac:dyDescent="0.2">
      <c r="A280" s="8" t="str">
        <v>Willowbrook Farm</v>
      </c>
      <c r="B280" s="62" t="str">
        <v/>
      </c>
      <c r="C280" s="62" t="str">
        <v/>
      </c>
      <c r="D280" s="62" t="str">
        <v/>
      </c>
      <c r="E280" s="65" t="str">
        <v/>
      </c>
      <c r="F280" s="9" t="str">
        <v/>
      </c>
      <c r="G280" s="52" t="str">
        <v/>
      </c>
      <c r="H280" s="90" t="str">
        <v>enquiries@willowbrookfarm.co.uk</v>
      </c>
      <c r="J280" s="14"/>
    </row>
    <row r="281" spans="1:10" ht="15" hidden="1" x14ac:dyDescent="0.2">
      <c r="A281" s="8" t="str">
        <v>Willowbrook Farm</v>
      </c>
      <c r="B281" s="62" t="str">
        <v/>
      </c>
      <c r="C281" s="62" t="str">
        <v/>
      </c>
      <c r="D281" s="62" t="str">
        <v/>
      </c>
      <c r="E281" s="65" t="str">
        <v/>
      </c>
      <c r="F281" s="9" t="str">
        <v/>
      </c>
      <c r="G281" s="52" t="str">
        <v/>
      </c>
      <c r="H281" s="90" t="str">
        <v>enquiries@willowbrookfarm.co.uk</v>
      </c>
      <c r="J281" s="14"/>
    </row>
    <row r="282" spans="1:10" ht="15" hidden="1" x14ac:dyDescent="0.2">
      <c r="A282" s="8" t="str">
        <v>Willowbrook Farm</v>
      </c>
      <c r="B282" s="62" t="str">
        <v/>
      </c>
      <c r="C282" s="62" t="str">
        <v/>
      </c>
      <c r="D282" s="62" t="str">
        <v/>
      </c>
      <c r="E282" s="65" t="str">
        <v/>
      </c>
      <c r="F282" s="9" t="str">
        <v/>
      </c>
      <c r="G282" s="52" t="str">
        <v/>
      </c>
      <c r="H282" s="90" t="str">
        <v>enquiries@willowbrookfarm.co.uk</v>
      </c>
      <c r="J282" s="14"/>
    </row>
    <row r="283" spans="1:10" ht="15" hidden="1" x14ac:dyDescent="0.2">
      <c r="A283" s="8" t="str">
        <v>Willowbrook Farm</v>
      </c>
      <c r="B283" s="62" t="str">
        <v/>
      </c>
      <c r="C283" s="62" t="str">
        <v/>
      </c>
      <c r="D283" s="62" t="str">
        <v/>
      </c>
      <c r="E283" s="65" t="str">
        <v/>
      </c>
      <c r="F283" s="9" t="str">
        <v/>
      </c>
      <c r="G283" s="52" t="str">
        <v/>
      </c>
      <c r="H283" s="90" t="str">
        <v>enquiries@willowbrookfarm.co.uk</v>
      </c>
      <c r="J283" s="14"/>
    </row>
  </sheetData>
  <sheetProtection algorithmName="SHA-512" hashValue="dBEJiRsmNG+tgXQELI+ugPFns8ZvuNH/0cv8hRcZokRd4o7r3q0oYkGDvDt+ZB/O+RD5Hoj+45h5rS6lx1gjVA==" saltValue="yDpgVf+GUTZVubriVNAL0w==" spinCount="100000" sheet="1" objects="1" scenarios="1" sort="0" autoFilter="0"/>
  <autoFilter ref="A5:J283" xr:uid="{FE9F33ED-2D21-4AC0-94F5-8DFD4EE76B63}">
    <filterColumn colId="1">
      <filters>
        <filter val="Basil"/>
        <filter val="Beetroot"/>
        <filter val="Cauliflower"/>
        <filter val="Cavalo Nero Kale"/>
        <filter val="Chard"/>
        <filter val="Cheese"/>
        <filter val="Chicken"/>
        <filter val="Curly Green Kale"/>
        <filter val="Eggs"/>
        <filter val="Einkorn Flour"/>
        <filter val="Jalapeno Peppers"/>
        <filter val="Kale"/>
        <filter val="Leeks"/>
        <filter val="Mint"/>
        <filter val="Parsley"/>
        <filter val="Patty Pan Squash"/>
        <filter val="Potatoes"/>
        <filter val="Rainbow Chard"/>
        <filter val="Red Onions"/>
        <filter val="Salad Leaves"/>
        <filter val="Spinach Beet"/>
        <filter val="Thyme"/>
        <filter val="Tomatoes"/>
        <filter val="white flour"/>
        <filter val="Wholemeal Flour"/>
      </filters>
    </filterColumn>
  </autoFilter>
  <mergeCells count="2">
    <mergeCell ref="A1:K1"/>
    <mergeCell ref="A2:K2"/>
  </mergeCells>
  <conditionalFormatting sqref="G6:G283">
    <cfRule type="containsBlanks" dxfId="76" priority="3">
      <formula>LEN(TRIM(G6))=0</formula>
    </cfRule>
    <cfRule type="cellIs" dxfId="75" priority="4" operator="lessThan">
      <formula>0</formula>
    </cfRule>
    <cfRule type="cellIs" dxfId="74" priority="5" operator="equal">
      <formula>0</formula>
    </cfRule>
    <cfRule type="cellIs" dxfId="73" priority="6" operator="between">
      <formula>$F6</formula>
      <formula>0</formula>
    </cfRule>
  </conditionalFormatting>
  <conditionalFormatting sqref="J6:J283">
    <cfRule type="cellIs" dxfId="72" priority="7" operator="equal">
      <formula>0</formula>
    </cfRule>
    <cfRule type="notContainsBlanks" dxfId="71" priority="8">
      <formula>LEN(TRIM(J6))&gt;0</formula>
    </cfRule>
    <cfRule type="containsBlanks" dxfId="70" priority="9">
      <formula>LEN(TRIM(J6))=0</formula>
    </cfRule>
  </conditionalFormatting>
  <dataValidations count="1">
    <dataValidation allowBlank="1" showInputMessage="1" showErrorMessage="1" sqref="K3" xr:uid="{C248252B-5628-4FAF-AE90-B20E2EA4537A}"/>
  </dataValidations>
  <hyperlinks>
    <hyperlink ref="O2" r:id="rId1" xr:uid="{55AF31BF-543E-40FA-ABDC-9CBD746C12F2}"/>
    <hyperlink ref="O3" r:id="rId2" xr:uid="{93A2DAF2-C17B-4FBA-A8A2-C645439D1A5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ECC13148-7BFE-43A0-BEB8-790B99F412DC}">
          <x14:formula1>
            <xm:f>'GROWERS'' PAGE'!A3</xm:f>
          </x14:formula1>
          <xm:sqref>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95662-F04C-4B12-9B72-70E9BDBF3198}">
  <sheetPr filterMode="1">
    <outlinePr summaryBelow="0" summaryRight="0"/>
  </sheetPr>
  <dimension ref="A1:O283"/>
  <sheetViews>
    <sheetView showGridLines="0" workbookViewId="0">
      <selection activeCell="K6" sqref="K6"/>
    </sheetView>
  </sheetViews>
  <sheetFormatPr baseColWidth="10" defaultColWidth="12.5" defaultRowHeight="15.75" customHeight="1" x14ac:dyDescent="0.15"/>
  <cols>
    <col min="1" max="1" width="28.6640625" customWidth="1"/>
    <col min="2" max="2" width="17.33203125" style="71" customWidth="1"/>
    <col min="3" max="3" width="22.33203125" style="71" customWidth="1"/>
    <col min="4" max="4" width="11.5" customWidth="1"/>
    <col min="5" max="5" width="9" customWidth="1"/>
    <col min="6" max="6" width="8.83203125" hidden="1" customWidth="1"/>
    <col min="7" max="7" width="10" customWidth="1"/>
    <col min="8" max="8" width="12.5" hidden="1" customWidth="1"/>
    <col min="9" max="9" width="5.83203125" customWidth="1"/>
    <col min="10" max="10" width="17.83203125" customWidth="1"/>
    <col min="11" max="11" width="30.6640625" customWidth="1"/>
    <col min="12" max="12" width="4.33203125" customWidth="1"/>
    <col min="13" max="13" width="14" bestFit="1" customWidth="1"/>
  </cols>
  <sheetData>
    <row r="1" spans="1:15" ht="19.5" customHeight="1" x14ac:dyDescent="0.15">
      <c r="A1" s="135" t="s">
        <v>196</v>
      </c>
      <c r="B1" s="135"/>
      <c r="C1" s="135"/>
      <c r="D1" s="135"/>
      <c r="E1" s="135"/>
      <c r="F1" s="135"/>
      <c r="G1" s="135"/>
      <c r="H1" s="135"/>
      <c r="I1" s="135"/>
      <c r="J1" s="135"/>
      <c r="K1" s="135"/>
      <c r="M1" s="117" t="s">
        <v>191</v>
      </c>
      <c r="O1" s="111"/>
    </row>
    <row r="2" spans="1:15" ht="18" customHeight="1" x14ac:dyDescent="0.15">
      <c r="A2" s="136" t="str">
        <f>CONCATENATE('Buyer Contact Info'!Q5,'Buyer Contact Info'!R5,'Buyer Contact Info'!S5,'Buyer Contact Info'!T5)</f>
        <v>Place your orders on the right in UNIT by Friday at 17:00</v>
      </c>
      <c r="B2" s="136"/>
      <c r="C2" s="136"/>
      <c r="D2" s="136"/>
      <c r="E2" s="136"/>
      <c r="F2" s="136"/>
      <c r="G2" s="136"/>
      <c r="H2" s="136"/>
      <c r="I2" s="136"/>
      <c r="J2" s="136"/>
      <c r="K2" s="136"/>
      <c r="M2" s="118" t="str">
        <f>HYPERLINK("mailto:"&amp;O2&amp;"?cc="&amp;O3, "email us here" )</f>
        <v>email us here</v>
      </c>
      <c r="O2" s="112" t="s">
        <v>192</v>
      </c>
    </row>
    <row r="3" spans="1:15" ht="24" customHeight="1" x14ac:dyDescent="0.15">
      <c r="A3" s="102"/>
      <c r="B3" s="102"/>
      <c r="C3" s="102"/>
      <c r="D3" s="102"/>
      <c r="E3" s="102"/>
      <c r="F3" s="102"/>
      <c r="G3" s="102"/>
      <c r="H3" s="102"/>
      <c r="J3" s="104" t="str">
        <f>'TEMPLATE Order Page ADMIN USE'!J3</f>
        <v>Total Due to all Growers: (auto-calc)</v>
      </c>
      <c r="K3" s="105">
        <f>SUMPRODUCT(J6:J283,'GROWERS'' PAGE'!E4:E281)</f>
        <v>110</v>
      </c>
      <c r="O3" s="112" t="s">
        <v>193</v>
      </c>
    </row>
    <row r="4" spans="1:15" ht="10.5" customHeight="1" x14ac:dyDescent="0.15">
      <c r="A4" s="110" t="str" cm="1">
        <f t="array" ref="A4:G283">IF('GROWERS'' PAGE'!A2:G281="","",'GROWERS'' PAGE'!A2:G281)</f>
        <v>Weekly Offering - Growers/Producers place produce here by Wednesday midday</v>
      </c>
      <c r="B4" s="69" t="str">
        <v/>
      </c>
      <c r="C4" s="69" t="str">
        <v/>
      </c>
      <c r="D4" s="54" t="str">
        <v/>
      </c>
      <c r="E4" s="54" t="str">
        <v/>
      </c>
      <c r="F4" s="54" t="str">
        <v/>
      </c>
      <c r="G4" s="54" t="str">
        <v/>
      </c>
      <c r="H4" s="60"/>
      <c r="K4" s="60"/>
    </row>
    <row r="5" spans="1:15" ht="36.75" customHeight="1" x14ac:dyDescent="0.15">
      <c r="A5" s="4" t="str">
        <v>Growers</v>
      </c>
      <c r="B5" s="70" t="str">
        <v>Produce Name</v>
      </c>
      <c r="C5" s="70" t="str">
        <v>Additional Info</v>
      </c>
      <c r="D5" s="6" t="str">
        <v>UNIT</v>
      </c>
      <c r="E5" s="109" t="str">
        <v>Price/   UNIT (£)</v>
      </c>
      <c r="F5" s="107" t="str">
        <v>Initial Stock Available in UNIT</v>
      </c>
      <c r="G5" s="108" t="str">
        <v xml:space="preserve">Remaining Stock in UNIT </v>
      </c>
      <c r="H5" s="89" t="s">
        <v>194</v>
      </c>
      <c r="I5" s="106"/>
      <c r="J5" s="103" t="str">
        <f>'TEMPLATE Order Page ADMIN USE'!J5</f>
        <v>ENTER Order Quantity in UNIT:</v>
      </c>
    </row>
    <row r="6" spans="1:15" ht="14.25" customHeight="1" x14ac:dyDescent="0.2">
      <c r="A6" s="8" t="str">
        <v>Blacklands</v>
      </c>
      <c r="B6" s="62" t="str">
        <v>Rainbow Chard</v>
      </c>
      <c r="C6" s="62" t="str">
        <v>Long stem</v>
      </c>
      <c r="D6" s="62" t="str">
        <v>kg</v>
      </c>
      <c r="E6" s="65">
        <v>4.5</v>
      </c>
      <c r="F6" s="9">
        <v>20</v>
      </c>
      <c r="G6" s="52">
        <v>4</v>
      </c>
      <c r="H6" s="90" t="str" cm="1">
        <f t="array" ref="H6:H283">'TEMPLATE Order Page ADMIN USE'!H6:H283</f>
        <v>office.blacklands@gmail.com</v>
      </c>
      <c r="I6" s="13"/>
      <c r="J6" s="12">
        <v>6</v>
      </c>
    </row>
    <row r="7" spans="1:15" ht="15" x14ac:dyDescent="0.2">
      <c r="A7" s="8" t="str">
        <v>Blacklands</v>
      </c>
      <c r="B7" s="62" t="str">
        <v>Spinach Beet</v>
      </c>
      <c r="C7" s="62" t="str">
        <v/>
      </c>
      <c r="D7" s="62" t="str">
        <v>kg</v>
      </c>
      <c r="E7" s="65">
        <v>4.5</v>
      </c>
      <c r="F7" s="9">
        <v>20</v>
      </c>
      <c r="G7" s="52">
        <v>15</v>
      </c>
      <c r="H7" s="90" t="str">
        <v>office.blacklands@gmail.com</v>
      </c>
      <c r="I7" s="13"/>
      <c r="J7" s="12"/>
    </row>
    <row r="8" spans="1:15" ht="15" x14ac:dyDescent="0.2">
      <c r="A8" s="8" t="str">
        <v>Blacklands</v>
      </c>
      <c r="B8" s="62" t="str">
        <v>Basil</v>
      </c>
      <c r="C8" s="62" t="str">
        <v/>
      </c>
      <c r="D8" s="62" t="str">
        <v>kg</v>
      </c>
      <c r="E8" s="65">
        <v>15</v>
      </c>
      <c r="F8" s="9">
        <v>2</v>
      </c>
      <c r="G8" s="52">
        <v>0</v>
      </c>
      <c r="H8" s="90" t="str">
        <v>office.blacklands@gmail.com</v>
      </c>
      <c r="I8" s="13"/>
      <c r="J8" s="12">
        <v>1</v>
      </c>
    </row>
    <row r="9" spans="1:15" ht="15" x14ac:dyDescent="0.2">
      <c r="A9" s="8" t="str">
        <v>Blacklands</v>
      </c>
      <c r="B9" s="62" t="str">
        <v>Leeks</v>
      </c>
      <c r="C9" s="62" t="str">
        <v/>
      </c>
      <c r="D9" s="62" t="str">
        <v>kg</v>
      </c>
      <c r="E9" s="65">
        <v>2.7</v>
      </c>
      <c r="F9" s="9">
        <v>50</v>
      </c>
      <c r="G9" s="68">
        <v>15</v>
      </c>
      <c r="H9" s="90" t="str">
        <v>office.blacklands@gmail.com</v>
      </c>
      <c r="I9" s="13"/>
      <c r="J9" s="12">
        <v>5</v>
      </c>
    </row>
    <row r="10" spans="1:15" ht="15" x14ac:dyDescent="0.2">
      <c r="A10" s="8" t="str">
        <v>Blacklands</v>
      </c>
      <c r="B10" s="62" t="str">
        <v>Thyme</v>
      </c>
      <c r="C10" s="62" t="str">
        <v/>
      </c>
      <c r="D10" s="62" t="str">
        <v>kg</v>
      </c>
      <c r="E10" s="65">
        <v>10</v>
      </c>
      <c r="F10" s="9">
        <v>5</v>
      </c>
      <c r="G10" s="52">
        <v>4.5</v>
      </c>
      <c r="H10" s="90" t="str">
        <v>office.blacklands@gmail.com</v>
      </c>
      <c r="I10" s="13"/>
      <c r="J10" s="12">
        <v>0.5</v>
      </c>
    </row>
    <row r="11" spans="1:15" ht="15" hidden="1" x14ac:dyDescent="0.2">
      <c r="A11" s="8" t="str">
        <v>Blacklands</v>
      </c>
      <c r="B11" s="62" t="str">
        <v/>
      </c>
      <c r="C11" s="62" t="str">
        <v/>
      </c>
      <c r="D11" s="62" t="str">
        <v/>
      </c>
      <c r="E11" s="65" t="str">
        <v/>
      </c>
      <c r="F11" s="9" t="str">
        <v/>
      </c>
      <c r="G11" s="52" t="str">
        <v/>
      </c>
      <c r="H11" s="90" t="str">
        <v>office.blacklands@gmail.com</v>
      </c>
      <c r="I11" s="13"/>
      <c r="J11" s="12"/>
    </row>
    <row r="12" spans="1:15" ht="15" hidden="1" x14ac:dyDescent="0.2">
      <c r="A12" s="8" t="str">
        <v>Blacklands</v>
      </c>
      <c r="B12" s="62" t="str">
        <v/>
      </c>
      <c r="C12" s="62" t="str">
        <v/>
      </c>
      <c r="D12" s="62" t="str">
        <v/>
      </c>
      <c r="E12" s="65" t="str">
        <v/>
      </c>
      <c r="F12" s="9" t="str">
        <v/>
      </c>
      <c r="G12" s="52" t="str">
        <v/>
      </c>
      <c r="H12" s="90" t="str">
        <v>office.blacklands@gmail.com</v>
      </c>
      <c r="I12" s="13"/>
      <c r="J12" s="12"/>
    </row>
    <row r="13" spans="1:15" ht="15" hidden="1" x14ac:dyDescent="0.2">
      <c r="A13" s="8" t="str">
        <v>Blacklands</v>
      </c>
      <c r="B13" s="62" t="str">
        <v/>
      </c>
      <c r="C13" s="62" t="str">
        <v/>
      </c>
      <c r="D13" s="62" t="str">
        <v/>
      </c>
      <c r="E13" s="65" t="str">
        <v/>
      </c>
      <c r="F13" s="9" t="str">
        <v/>
      </c>
      <c r="G13" s="52" t="str">
        <v/>
      </c>
      <c r="H13" s="90" t="str">
        <v>office.blacklands@gmail.com</v>
      </c>
      <c r="I13" s="13"/>
      <c r="J13" s="12"/>
    </row>
    <row r="14" spans="1:15" ht="15" hidden="1" x14ac:dyDescent="0.2">
      <c r="A14" s="8" t="str">
        <v>Blacklands</v>
      </c>
      <c r="B14" s="62" t="str">
        <v/>
      </c>
      <c r="C14" s="62" t="str">
        <v/>
      </c>
      <c r="D14" s="62" t="str">
        <v/>
      </c>
      <c r="E14" s="65" t="str">
        <v/>
      </c>
      <c r="F14" s="9" t="str">
        <v/>
      </c>
      <c r="G14" s="52" t="str">
        <v/>
      </c>
      <c r="H14" s="90" t="str">
        <v>office.blacklands@gmail.com</v>
      </c>
      <c r="I14" s="13"/>
      <c r="J14" s="12"/>
    </row>
    <row r="15" spans="1:15" ht="15" hidden="1" x14ac:dyDescent="0.2">
      <c r="A15" s="8" t="str">
        <v>Blacklands</v>
      </c>
      <c r="B15" s="62" t="str">
        <v/>
      </c>
      <c r="C15" s="62" t="str">
        <v/>
      </c>
      <c r="D15" s="62" t="str">
        <v/>
      </c>
      <c r="E15" s="65" t="str">
        <v/>
      </c>
      <c r="F15" s="9" t="str">
        <v/>
      </c>
      <c r="G15" s="52" t="str">
        <v/>
      </c>
      <c r="H15" s="90" t="str">
        <v>office.blacklands@gmail.com</v>
      </c>
      <c r="I15" s="13"/>
      <c r="J15" s="12"/>
    </row>
    <row r="16" spans="1:15" ht="15" hidden="1" x14ac:dyDescent="0.2">
      <c r="A16" s="8" t="str">
        <v>Blacklands</v>
      </c>
      <c r="B16" s="62" t="str">
        <v/>
      </c>
      <c r="C16" s="62" t="str">
        <v/>
      </c>
      <c r="D16" s="62" t="str">
        <v/>
      </c>
      <c r="E16" s="65" t="str">
        <v/>
      </c>
      <c r="F16" s="9" t="str">
        <v/>
      </c>
      <c r="G16" s="52" t="str">
        <v/>
      </c>
      <c r="H16" s="90" t="str">
        <v>office.blacklands@gmail.com</v>
      </c>
      <c r="I16" s="13"/>
      <c r="J16" s="12"/>
    </row>
    <row r="17" spans="1:10" ht="15" hidden="1" x14ac:dyDescent="0.2">
      <c r="A17" s="8" t="str">
        <v>Blacklands</v>
      </c>
      <c r="B17" s="62" t="str">
        <v/>
      </c>
      <c r="C17" s="62" t="str">
        <v/>
      </c>
      <c r="D17" s="62" t="str">
        <v/>
      </c>
      <c r="E17" s="65" t="str">
        <v/>
      </c>
      <c r="F17" s="9" t="str">
        <v/>
      </c>
      <c r="G17" s="52" t="str">
        <v/>
      </c>
      <c r="H17" s="90" t="str">
        <v>office.blacklands@gmail.com</v>
      </c>
      <c r="I17" s="13"/>
      <c r="J17" s="14"/>
    </row>
    <row r="18" spans="1:10" ht="15" hidden="1" x14ac:dyDescent="0.2">
      <c r="A18" s="8" t="str">
        <v>Blacklands</v>
      </c>
      <c r="B18" s="62" t="str">
        <v/>
      </c>
      <c r="C18" s="62" t="str">
        <v/>
      </c>
      <c r="D18" s="62" t="str">
        <v/>
      </c>
      <c r="E18" s="65" t="str">
        <v/>
      </c>
      <c r="F18" s="9" t="str">
        <v/>
      </c>
      <c r="G18" s="52" t="str">
        <v/>
      </c>
      <c r="H18" s="90" t="str">
        <v>office.blacklands@gmail.com</v>
      </c>
      <c r="I18" s="13"/>
      <c r="J18" s="14"/>
    </row>
    <row r="19" spans="1:10" ht="15" hidden="1" x14ac:dyDescent="0.2">
      <c r="A19" s="8" t="str">
        <v>Blacklands</v>
      </c>
      <c r="B19" s="62" t="str">
        <v/>
      </c>
      <c r="C19" s="62" t="str">
        <v/>
      </c>
      <c r="D19" s="62" t="str">
        <v/>
      </c>
      <c r="E19" s="65" t="str">
        <v/>
      </c>
      <c r="F19" s="9" t="str">
        <v/>
      </c>
      <c r="G19" s="52" t="str">
        <v/>
      </c>
      <c r="H19" s="90" t="str">
        <v>office.blacklands@gmail.com</v>
      </c>
      <c r="I19" s="13"/>
      <c r="J19" s="14"/>
    </row>
    <row r="20" spans="1:10" ht="15" hidden="1" x14ac:dyDescent="0.2">
      <c r="A20" s="8" t="str">
        <v>Blacklands</v>
      </c>
      <c r="B20" s="62" t="str">
        <v/>
      </c>
      <c r="C20" s="62" t="str">
        <v/>
      </c>
      <c r="D20" s="62" t="str">
        <v/>
      </c>
      <c r="E20" s="65" t="str">
        <v/>
      </c>
      <c r="F20" s="9" t="str">
        <v/>
      </c>
      <c r="G20" s="52" t="str">
        <v/>
      </c>
      <c r="H20" s="90" t="str">
        <v>office.blacklands@gmail.com</v>
      </c>
      <c r="I20" s="13"/>
      <c r="J20" s="14"/>
    </row>
    <row r="21" spans="1:10" ht="15" hidden="1" x14ac:dyDescent="0.2">
      <c r="A21" s="8" t="str">
        <v>Blacklands</v>
      </c>
      <c r="B21" s="62" t="str">
        <v/>
      </c>
      <c r="C21" s="62" t="str">
        <v/>
      </c>
      <c r="D21" s="62" t="str">
        <v/>
      </c>
      <c r="E21" s="65" t="str">
        <v/>
      </c>
      <c r="F21" s="9" t="str">
        <v/>
      </c>
      <c r="G21" s="52" t="str">
        <v/>
      </c>
      <c r="H21" s="90" t="str">
        <v>office.blacklands@gmail.com</v>
      </c>
      <c r="I21" s="13"/>
      <c r="J21" s="14"/>
    </row>
    <row r="22" spans="1:10" ht="15" hidden="1" x14ac:dyDescent="0.2">
      <c r="A22" s="8" t="str">
        <v>Blacklands</v>
      </c>
      <c r="B22" s="62" t="str">
        <v/>
      </c>
      <c r="C22" s="62" t="str">
        <v/>
      </c>
      <c r="D22" s="62" t="str">
        <v/>
      </c>
      <c r="E22" s="65" t="str">
        <v/>
      </c>
      <c r="F22" s="9" t="str">
        <v/>
      </c>
      <c r="G22" s="52" t="str">
        <v/>
      </c>
      <c r="H22" s="90" t="str">
        <v>office.blacklands@gmail.com</v>
      </c>
      <c r="I22" s="13"/>
      <c r="J22" s="14"/>
    </row>
    <row r="23" spans="1:10" ht="15" hidden="1" x14ac:dyDescent="0.2">
      <c r="A23" s="8" t="str">
        <v>Blacklands</v>
      </c>
      <c r="B23" s="62" t="str">
        <v/>
      </c>
      <c r="C23" s="62" t="str">
        <v/>
      </c>
      <c r="D23" s="62" t="str">
        <v/>
      </c>
      <c r="E23" s="65" t="str">
        <v/>
      </c>
      <c r="F23" s="9" t="str">
        <v/>
      </c>
      <c r="G23" s="52" t="str">
        <v/>
      </c>
      <c r="H23" s="90" t="str">
        <v>office.blacklands@gmail.com</v>
      </c>
      <c r="I23" s="13"/>
      <c r="J23" s="14"/>
    </row>
    <row r="24" spans="1:10" ht="15" hidden="1" x14ac:dyDescent="0.2">
      <c r="A24" s="8" t="str">
        <v>Blacklands</v>
      </c>
      <c r="B24" s="62" t="str">
        <v/>
      </c>
      <c r="C24" s="62" t="str">
        <v/>
      </c>
      <c r="D24" s="62" t="str">
        <v/>
      </c>
      <c r="E24" s="65" t="str">
        <v/>
      </c>
      <c r="F24" s="9" t="str">
        <v/>
      </c>
      <c r="G24" s="52" t="str">
        <v/>
      </c>
      <c r="H24" s="90" t="str">
        <v>office.blacklands@gmail.com</v>
      </c>
      <c r="I24" s="13"/>
      <c r="J24" s="14"/>
    </row>
    <row r="25" spans="1:10" ht="15" hidden="1" x14ac:dyDescent="0.2">
      <c r="A25" s="8" t="str">
        <v>Blacklands</v>
      </c>
      <c r="B25" s="62" t="str">
        <v/>
      </c>
      <c r="C25" s="62" t="str">
        <v/>
      </c>
      <c r="D25" s="62" t="str">
        <v/>
      </c>
      <c r="E25" s="65" t="str">
        <v/>
      </c>
      <c r="F25" s="9" t="str">
        <v/>
      </c>
      <c r="G25" s="52" t="str">
        <v/>
      </c>
      <c r="H25" s="90" t="str">
        <v>office.blacklands@gmail.com</v>
      </c>
      <c r="I25" s="13"/>
      <c r="J25" s="14"/>
    </row>
    <row r="26" spans="1:10" ht="15" hidden="1" x14ac:dyDescent="0.2">
      <c r="A26" s="8" t="str">
        <v>Blacklands</v>
      </c>
      <c r="B26" s="62" t="str">
        <v/>
      </c>
      <c r="C26" s="62" t="str">
        <v/>
      </c>
      <c r="D26" s="62" t="str">
        <v/>
      </c>
      <c r="E26" s="65" t="str">
        <v/>
      </c>
      <c r="F26" s="9" t="str">
        <v/>
      </c>
      <c r="G26" s="52" t="str">
        <v/>
      </c>
      <c r="H26" s="90" t="str">
        <v>office.blacklands@gmail.com</v>
      </c>
      <c r="I26" s="13"/>
      <c r="J26" s="14"/>
    </row>
    <row r="27" spans="1:10" ht="15" hidden="1" x14ac:dyDescent="0.2">
      <c r="A27" s="8" t="str">
        <v>Blacklands</v>
      </c>
      <c r="B27" s="62" t="str">
        <v/>
      </c>
      <c r="C27" s="62" t="str">
        <v/>
      </c>
      <c r="D27" s="62" t="str">
        <v/>
      </c>
      <c r="E27" s="65" t="str">
        <v/>
      </c>
      <c r="F27" s="9" t="str">
        <v/>
      </c>
      <c r="G27" s="52" t="str">
        <v/>
      </c>
      <c r="H27" s="90" t="str">
        <v>office.blacklands@gmail.com</v>
      </c>
      <c r="I27" s="13"/>
      <c r="J27" s="14"/>
    </row>
    <row r="28" spans="1:10" ht="15" hidden="1" x14ac:dyDescent="0.2">
      <c r="A28" s="8" t="str">
        <v>Blacklands</v>
      </c>
      <c r="B28" s="62" t="str">
        <v/>
      </c>
      <c r="C28" s="62" t="str">
        <v/>
      </c>
      <c r="D28" s="62" t="str">
        <v/>
      </c>
      <c r="E28" s="65" t="str">
        <v/>
      </c>
      <c r="F28" s="9" t="str">
        <v/>
      </c>
      <c r="G28" s="52" t="str">
        <v/>
      </c>
      <c r="H28" s="90" t="str">
        <v>office.blacklands@gmail.com</v>
      </c>
      <c r="I28" s="13"/>
      <c r="J28" s="14"/>
    </row>
    <row r="29" spans="1:10" ht="15" hidden="1" x14ac:dyDescent="0.2">
      <c r="A29" s="8" t="str">
        <v>Blacklands</v>
      </c>
      <c r="B29" s="62" t="str">
        <v/>
      </c>
      <c r="C29" s="62" t="str">
        <v/>
      </c>
      <c r="D29" s="62" t="str">
        <v/>
      </c>
      <c r="E29" s="65" t="str">
        <v/>
      </c>
      <c r="F29" s="9" t="str">
        <v/>
      </c>
      <c r="G29" s="52" t="str">
        <v/>
      </c>
      <c r="H29" s="90" t="str">
        <v>office.blacklands@gmail.com</v>
      </c>
      <c r="I29" s="13"/>
      <c r="J29" s="14"/>
    </row>
    <row r="30" spans="1:10" ht="15" hidden="1" x14ac:dyDescent="0.2">
      <c r="A30" s="8" t="str">
        <v>Blacklands</v>
      </c>
      <c r="B30" s="62" t="str">
        <v/>
      </c>
      <c r="C30" s="62" t="str">
        <v/>
      </c>
      <c r="D30" s="62" t="str">
        <v/>
      </c>
      <c r="E30" s="65" t="str">
        <v/>
      </c>
      <c r="F30" s="9" t="str">
        <v/>
      </c>
      <c r="G30" s="52" t="str">
        <v/>
      </c>
      <c r="H30" s="90" t="str">
        <v>office.blacklands@gmail.com</v>
      </c>
      <c r="I30" s="13"/>
      <c r="J30" s="14"/>
    </row>
    <row r="31" spans="1:10" ht="15" x14ac:dyDescent="0.2">
      <c r="A31" s="8" t="str">
        <v>Worthy Earth at Bletchingdon</v>
      </c>
      <c r="B31" s="62" t="str">
        <v>Kale</v>
      </c>
      <c r="C31" s="62" t="str">
        <v>Red Curly</v>
      </c>
      <c r="D31" s="62" t="str">
        <v>kg</v>
      </c>
      <c r="E31" s="65">
        <v>6</v>
      </c>
      <c r="F31" s="9">
        <v>10</v>
      </c>
      <c r="G31" s="52">
        <v>0</v>
      </c>
      <c r="H31" s="90" t="str">
        <v>harryfannon@gmail.com</v>
      </c>
      <c r="I31" s="13"/>
      <c r="J31" s="14"/>
    </row>
    <row r="32" spans="1:10" ht="15" x14ac:dyDescent="0.2">
      <c r="A32" s="8" t="str">
        <v>Worthy Earth at Bletchingdon</v>
      </c>
      <c r="B32" s="62" t="str">
        <v>Chard</v>
      </c>
      <c r="C32" s="62" t="str">
        <v>Rainbow</v>
      </c>
      <c r="D32" s="62" t="str">
        <v>kg</v>
      </c>
      <c r="E32" s="65">
        <v>6</v>
      </c>
      <c r="F32" s="9">
        <v>10</v>
      </c>
      <c r="G32" s="52">
        <v>0</v>
      </c>
      <c r="H32" s="90" t="str">
        <v>harryfannon@gmail.com</v>
      </c>
      <c r="I32" s="13"/>
      <c r="J32" s="14"/>
    </row>
    <row r="33" spans="1:10" ht="15" x14ac:dyDescent="0.2">
      <c r="A33" s="8" t="str">
        <v>Worthy Earth at Bletchingdon</v>
      </c>
      <c r="B33" s="62" t="str">
        <v>Red Onions</v>
      </c>
      <c r="C33" s="62" t="str">
        <v/>
      </c>
      <c r="D33" s="62" t="str">
        <v>kg</v>
      </c>
      <c r="E33" s="65">
        <v>2</v>
      </c>
      <c r="F33" s="9">
        <v>10</v>
      </c>
      <c r="G33" s="52">
        <v>0</v>
      </c>
      <c r="H33" s="90" t="str">
        <v>harryfannon@gmail.com</v>
      </c>
      <c r="I33" s="13"/>
      <c r="J33" s="12"/>
    </row>
    <row r="34" spans="1:10" ht="15" hidden="1" x14ac:dyDescent="0.2">
      <c r="A34" s="8" t="str">
        <v>Worthy Earth at Bletchingdon</v>
      </c>
      <c r="B34" s="62" t="str">
        <v/>
      </c>
      <c r="C34" s="62" t="str">
        <v/>
      </c>
      <c r="D34" s="62" t="str">
        <v/>
      </c>
      <c r="E34" s="65" t="str">
        <v/>
      </c>
      <c r="F34" s="9" t="str">
        <v/>
      </c>
      <c r="G34" s="52" t="str">
        <v/>
      </c>
      <c r="H34" s="90" t="str">
        <v>harryfannon@gmail.com</v>
      </c>
      <c r="I34" s="13"/>
      <c r="J34" s="14"/>
    </row>
    <row r="35" spans="1:10" ht="15" hidden="1" x14ac:dyDescent="0.2">
      <c r="A35" s="8" t="str">
        <v>Worthy Earth at Bletchingdon</v>
      </c>
      <c r="B35" s="62" t="str">
        <v/>
      </c>
      <c r="C35" s="62" t="str">
        <v/>
      </c>
      <c r="D35" s="62" t="str">
        <v/>
      </c>
      <c r="E35" s="65" t="str">
        <v/>
      </c>
      <c r="F35" s="9" t="str">
        <v/>
      </c>
      <c r="G35" s="52" t="str">
        <v/>
      </c>
      <c r="H35" s="90" t="str">
        <v>harryfannon@gmail.com</v>
      </c>
      <c r="I35" s="13"/>
      <c r="J35" s="14"/>
    </row>
    <row r="36" spans="1:10" ht="15" hidden="1" x14ac:dyDescent="0.2">
      <c r="A36" s="8" t="str">
        <v>Worthy Earth at Bletchingdon</v>
      </c>
      <c r="B36" s="62" t="str">
        <v/>
      </c>
      <c r="C36" s="62" t="str">
        <v/>
      </c>
      <c r="D36" s="62" t="str">
        <v/>
      </c>
      <c r="E36" s="65" t="str">
        <v/>
      </c>
      <c r="F36" s="9" t="str">
        <v/>
      </c>
      <c r="G36" s="52" t="str">
        <v/>
      </c>
      <c r="H36" s="90" t="str">
        <v>harryfannon@gmail.com</v>
      </c>
      <c r="J36" s="14"/>
    </row>
    <row r="37" spans="1:10" ht="15" hidden="1" x14ac:dyDescent="0.2">
      <c r="A37" s="8" t="str">
        <v>Worthy Earth at Bletchingdon</v>
      </c>
      <c r="B37" s="62" t="str">
        <v/>
      </c>
      <c r="C37" s="62" t="str">
        <v/>
      </c>
      <c r="D37" s="62" t="str">
        <v/>
      </c>
      <c r="E37" s="65" t="str">
        <v/>
      </c>
      <c r="F37" s="9" t="str">
        <v/>
      </c>
      <c r="G37" s="52" t="str">
        <v/>
      </c>
      <c r="H37" s="90" t="str">
        <v>harryfannon@gmail.com</v>
      </c>
      <c r="J37" s="14"/>
    </row>
    <row r="38" spans="1:10" ht="15" hidden="1" x14ac:dyDescent="0.2">
      <c r="A38" s="8" t="str">
        <v>Worthy Earth at Bletchingdon</v>
      </c>
      <c r="B38" s="62" t="str">
        <v/>
      </c>
      <c r="C38" s="62" t="str">
        <v/>
      </c>
      <c r="D38" s="62" t="str">
        <v/>
      </c>
      <c r="E38" s="65" t="str">
        <v/>
      </c>
      <c r="F38" s="9" t="str">
        <v/>
      </c>
      <c r="G38" s="52" t="str">
        <v/>
      </c>
      <c r="H38" s="90" t="str">
        <v>harryfannon@gmail.com</v>
      </c>
      <c r="J38" s="14"/>
    </row>
    <row r="39" spans="1:10" ht="15" hidden="1" x14ac:dyDescent="0.2">
      <c r="A39" s="8" t="str">
        <v>Worthy Earth at Bletchingdon</v>
      </c>
      <c r="B39" s="62" t="str">
        <v/>
      </c>
      <c r="C39" s="62" t="str">
        <v/>
      </c>
      <c r="D39" s="62" t="str">
        <v/>
      </c>
      <c r="E39" s="65" t="str">
        <v/>
      </c>
      <c r="F39" s="9" t="str">
        <v/>
      </c>
      <c r="G39" s="52" t="str">
        <v/>
      </c>
      <c r="H39" s="90" t="str">
        <v>harryfannon@gmail.com</v>
      </c>
      <c r="J39" s="14"/>
    </row>
    <row r="40" spans="1:10" ht="15" hidden="1" x14ac:dyDescent="0.2">
      <c r="A40" s="8" t="str">
        <v>Worthy Earth at Bletchingdon</v>
      </c>
      <c r="B40" s="62" t="str">
        <v/>
      </c>
      <c r="C40" s="62" t="str">
        <v/>
      </c>
      <c r="D40" s="62" t="str">
        <v/>
      </c>
      <c r="E40" s="65" t="str">
        <v/>
      </c>
      <c r="F40" s="9" t="str">
        <v/>
      </c>
      <c r="G40" s="52" t="str">
        <v/>
      </c>
      <c r="H40" s="90" t="str">
        <v>harryfannon@gmail.com</v>
      </c>
      <c r="J40" s="14"/>
    </row>
    <row r="41" spans="1:10" ht="15" hidden="1" x14ac:dyDescent="0.2">
      <c r="A41" s="8" t="str">
        <v>Worthy Earth at Bletchingdon</v>
      </c>
      <c r="B41" s="62" t="str">
        <v/>
      </c>
      <c r="C41" s="62" t="str">
        <v/>
      </c>
      <c r="D41" s="62" t="str">
        <v/>
      </c>
      <c r="E41" s="65" t="str">
        <v/>
      </c>
      <c r="F41" s="9" t="str">
        <v/>
      </c>
      <c r="G41" s="52" t="str">
        <v/>
      </c>
      <c r="H41" s="90" t="str">
        <v>harryfannon@gmail.com</v>
      </c>
      <c r="J41" s="14"/>
    </row>
    <row r="42" spans="1:10" ht="15" hidden="1" x14ac:dyDescent="0.2">
      <c r="A42" s="15" t="str">
        <v>Worthy Earth at Bletchingdon</v>
      </c>
      <c r="B42" s="63" t="str">
        <v/>
      </c>
      <c r="C42" s="63" t="str">
        <v/>
      </c>
      <c r="D42" s="63" t="str">
        <v/>
      </c>
      <c r="E42" s="66" t="str">
        <v/>
      </c>
      <c r="F42" s="9" t="str">
        <v/>
      </c>
      <c r="G42" s="52" t="str">
        <v/>
      </c>
      <c r="H42" s="90" t="str">
        <v>harryfannon@gmail.com</v>
      </c>
      <c r="J42" s="14"/>
    </row>
    <row r="43" spans="1:10" ht="15" hidden="1" x14ac:dyDescent="0.2">
      <c r="A43" s="18" t="str">
        <v>Worthy Earth at Bletchingdon</v>
      </c>
      <c r="B43" s="64" t="str">
        <v/>
      </c>
      <c r="C43" s="64" t="str">
        <v/>
      </c>
      <c r="D43" s="64" t="str">
        <v/>
      </c>
      <c r="E43" s="67" t="str">
        <v/>
      </c>
      <c r="F43" s="9" t="str">
        <v/>
      </c>
      <c r="G43" s="52" t="str">
        <v/>
      </c>
      <c r="H43" s="90" t="str">
        <v>harryfannon@gmail.com</v>
      </c>
      <c r="J43" s="14"/>
    </row>
    <row r="44" spans="1:10" ht="15" hidden="1" x14ac:dyDescent="0.2">
      <c r="A44" s="18" t="str">
        <v>Worthy Earth at Bletchingdon</v>
      </c>
      <c r="B44" s="64" t="str">
        <v/>
      </c>
      <c r="C44" s="64" t="str">
        <v/>
      </c>
      <c r="D44" s="64" t="str">
        <v/>
      </c>
      <c r="E44" s="67" t="str">
        <v/>
      </c>
      <c r="F44" s="9" t="str">
        <v/>
      </c>
      <c r="G44" s="52" t="str">
        <v/>
      </c>
      <c r="H44" s="90" t="str">
        <v>harryfannon@gmail.com</v>
      </c>
      <c r="J44" s="14"/>
    </row>
    <row r="45" spans="1:10" ht="15" hidden="1" x14ac:dyDescent="0.2">
      <c r="A45" s="18" t="str">
        <v>Worthy Earth at Bletchingdon</v>
      </c>
      <c r="B45" s="64" t="str">
        <v/>
      </c>
      <c r="C45" s="64" t="str">
        <v/>
      </c>
      <c r="D45" s="64" t="str">
        <v/>
      </c>
      <c r="E45" s="67" t="str">
        <v/>
      </c>
      <c r="F45" s="9" t="str">
        <v/>
      </c>
      <c r="G45" s="52" t="str">
        <v/>
      </c>
      <c r="H45" s="90" t="str">
        <v>harryfannon@gmail.com</v>
      </c>
      <c r="J45" s="14"/>
    </row>
    <row r="46" spans="1:10" ht="15" hidden="1" x14ac:dyDescent="0.2">
      <c r="A46" s="18" t="str">
        <v>Worthy Earth at Bletchingdon</v>
      </c>
      <c r="B46" s="64" t="str">
        <v/>
      </c>
      <c r="C46" s="64" t="str">
        <v/>
      </c>
      <c r="D46" s="64" t="str">
        <v/>
      </c>
      <c r="E46" s="67" t="str">
        <v/>
      </c>
      <c r="F46" s="9" t="str">
        <v/>
      </c>
      <c r="G46" s="52" t="str">
        <v/>
      </c>
      <c r="H46" s="90" t="str">
        <v>harryfannon@gmail.com</v>
      </c>
      <c r="J46" s="14"/>
    </row>
    <row r="47" spans="1:10" ht="15" hidden="1" x14ac:dyDescent="0.2">
      <c r="A47" s="18" t="str">
        <v>Worthy Earth at Bletchingdon</v>
      </c>
      <c r="B47" s="64" t="str">
        <v/>
      </c>
      <c r="C47" s="64" t="str">
        <v/>
      </c>
      <c r="D47" s="64" t="str">
        <v/>
      </c>
      <c r="E47" s="67" t="str">
        <v/>
      </c>
      <c r="F47" s="9" t="str">
        <v/>
      </c>
      <c r="G47" s="52" t="str">
        <v/>
      </c>
      <c r="H47" s="90" t="str">
        <v>harryfannon@gmail.com</v>
      </c>
      <c r="J47" s="14"/>
    </row>
    <row r="48" spans="1:10" ht="15" hidden="1" x14ac:dyDescent="0.2">
      <c r="A48" s="8" t="str">
        <v>Worthy Earth at Bletchingdon</v>
      </c>
      <c r="B48" s="62" t="str">
        <v/>
      </c>
      <c r="C48" s="62" t="str">
        <v/>
      </c>
      <c r="D48" s="62" t="str">
        <v/>
      </c>
      <c r="E48" s="65" t="str">
        <v/>
      </c>
      <c r="F48" s="9" t="str">
        <v/>
      </c>
      <c r="G48" s="52" t="str">
        <v/>
      </c>
      <c r="H48" s="90" t="str">
        <v>harryfannon@gmail.com</v>
      </c>
      <c r="J48" s="14"/>
    </row>
    <row r="49" spans="1:10" ht="15" hidden="1" x14ac:dyDescent="0.2">
      <c r="A49" s="8" t="str">
        <v>Worthy Earth at Bletchingdon</v>
      </c>
      <c r="B49" s="62" t="str">
        <v/>
      </c>
      <c r="C49" s="62" t="str">
        <v/>
      </c>
      <c r="D49" s="62" t="str">
        <v/>
      </c>
      <c r="E49" s="65" t="str">
        <v/>
      </c>
      <c r="F49" s="9" t="str">
        <v/>
      </c>
      <c r="G49" s="52" t="str">
        <v/>
      </c>
      <c r="H49" s="90" t="str">
        <v>harryfannon@gmail.com</v>
      </c>
      <c r="J49" s="14"/>
    </row>
    <row r="50" spans="1:10" ht="15" hidden="1" x14ac:dyDescent="0.2">
      <c r="A50" s="8" t="str">
        <v>Worthy Earth at Bletchingdon</v>
      </c>
      <c r="B50" s="62" t="str">
        <v/>
      </c>
      <c r="C50" s="62" t="str">
        <v/>
      </c>
      <c r="D50" s="62" t="str">
        <v/>
      </c>
      <c r="E50" s="65" t="str">
        <v/>
      </c>
      <c r="F50" s="9" t="str">
        <v/>
      </c>
      <c r="G50" s="52" t="str">
        <v/>
      </c>
      <c r="H50" s="90" t="str">
        <v>harryfannon@gmail.com</v>
      </c>
      <c r="J50" s="14"/>
    </row>
    <row r="51" spans="1:10" ht="15" hidden="1" x14ac:dyDescent="0.2">
      <c r="A51" s="8" t="str">
        <v>Worthy Earth at Bletchingdon</v>
      </c>
      <c r="B51" s="62" t="str">
        <v/>
      </c>
      <c r="C51" s="62" t="str">
        <v/>
      </c>
      <c r="D51" s="62" t="str">
        <v/>
      </c>
      <c r="E51" s="65" t="str">
        <v/>
      </c>
      <c r="F51" s="9" t="str">
        <v/>
      </c>
      <c r="G51" s="52" t="str">
        <v/>
      </c>
      <c r="H51" s="90" t="str">
        <v>harryfannon@gmail.com</v>
      </c>
      <c r="J51" s="14"/>
    </row>
    <row r="52" spans="1:10" ht="15" hidden="1" x14ac:dyDescent="0.2">
      <c r="A52" s="8" t="str">
        <v>Worthy Earth at Bletchingdon</v>
      </c>
      <c r="B52" s="62" t="str">
        <v/>
      </c>
      <c r="C52" s="62" t="str">
        <v/>
      </c>
      <c r="D52" s="62" t="str">
        <v/>
      </c>
      <c r="E52" s="65" t="str">
        <v/>
      </c>
      <c r="F52" s="9" t="str">
        <v/>
      </c>
      <c r="G52" s="52" t="str">
        <v/>
      </c>
      <c r="H52" s="90" t="str">
        <v>harryfannon@gmail.com</v>
      </c>
      <c r="J52" s="14"/>
    </row>
    <row r="53" spans="1:10" ht="15" hidden="1" x14ac:dyDescent="0.2">
      <c r="A53" s="8" t="str">
        <v>Worthy Earth at Bletchingdon</v>
      </c>
      <c r="B53" s="62" t="str">
        <v/>
      </c>
      <c r="C53" s="62" t="str">
        <v/>
      </c>
      <c r="D53" s="62" t="str">
        <v/>
      </c>
      <c r="E53" s="65" t="str">
        <v/>
      </c>
      <c r="F53" s="9" t="str">
        <v/>
      </c>
      <c r="G53" s="52" t="str">
        <v/>
      </c>
      <c r="H53" s="90" t="str">
        <v>harryfannon@gmail.com</v>
      </c>
      <c r="J53" s="14"/>
    </row>
    <row r="54" spans="1:10" ht="15" hidden="1" x14ac:dyDescent="0.2">
      <c r="A54" s="8" t="str">
        <v>Worthy Earth at Bletchingdon</v>
      </c>
      <c r="B54" s="62" t="str">
        <v/>
      </c>
      <c r="C54" s="62" t="str">
        <v/>
      </c>
      <c r="D54" s="62" t="str">
        <v/>
      </c>
      <c r="E54" s="65" t="str">
        <v/>
      </c>
      <c r="F54" s="9" t="str">
        <v/>
      </c>
      <c r="G54" s="52" t="str">
        <v/>
      </c>
      <c r="H54" s="90" t="str">
        <v>harryfannon@gmail.com</v>
      </c>
      <c r="J54" s="14"/>
    </row>
    <row r="55" spans="1:10" ht="15" hidden="1" x14ac:dyDescent="0.2">
      <c r="A55" s="8" t="str">
        <v>Worthy Earth at Bletchingdon</v>
      </c>
      <c r="B55" s="62" t="str">
        <v/>
      </c>
      <c r="C55" s="62" t="str">
        <v/>
      </c>
      <c r="D55" s="62" t="str">
        <v/>
      </c>
      <c r="E55" s="65" t="str">
        <v/>
      </c>
      <c r="F55" s="9" t="str">
        <v/>
      </c>
      <c r="G55" s="52" t="str">
        <v/>
      </c>
      <c r="H55" s="90" t="str">
        <v>harryfannon@gmail.com</v>
      </c>
      <c r="J55" s="14"/>
    </row>
    <row r="56" spans="1:10" ht="15" x14ac:dyDescent="0.2">
      <c r="A56" s="8" t="str">
        <v>Bruern Farms</v>
      </c>
      <c r="B56" s="62" t="str">
        <v>Einkorn Flour</v>
      </c>
      <c r="C56" s="62" t="str">
        <v/>
      </c>
      <c r="D56" s="62" t="str">
        <v>kg</v>
      </c>
      <c r="E56" s="65">
        <v>3</v>
      </c>
      <c r="F56" s="9">
        <v>40</v>
      </c>
      <c r="G56" s="52">
        <v>40</v>
      </c>
      <c r="H56" s="90" t="str">
        <v>henry@bruernfarms.co.uk</v>
      </c>
      <c r="J56" s="14"/>
    </row>
    <row r="57" spans="1:10" ht="15" x14ac:dyDescent="0.2">
      <c r="A57" s="8" t="str">
        <v>Bruern Farms</v>
      </c>
      <c r="B57" s="62" t="str">
        <v>Wholemeal Flour</v>
      </c>
      <c r="C57" s="62" t="str">
        <v/>
      </c>
      <c r="D57" s="62" t="str">
        <v>Kg</v>
      </c>
      <c r="E57" s="65">
        <v>1.25</v>
      </c>
      <c r="F57" s="9">
        <v>100</v>
      </c>
      <c r="G57" s="52">
        <v>100</v>
      </c>
      <c r="H57" s="90" t="str">
        <v>henry@bruernfarms.co.uk</v>
      </c>
      <c r="J57" s="12"/>
    </row>
    <row r="58" spans="1:10" ht="15" x14ac:dyDescent="0.2">
      <c r="A58" s="8" t="str">
        <v>Bruern Farms</v>
      </c>
      <c r="B58" s="62" t="str">
        <v>white flour</v>
      </c>
      <c r="C58" s="62" t="str">
        <v/>
      </c>
      <c r="D58" s="62" t="str">
        <v>kg</v>
      </c>
      <c r="E58" s="65">
        <v>1.25</v>
      </c>
      <c r="F58" s="9">
        <v>100</v>
      </c>
      <c r="G58" s="52">
        <v>100</v>
      </c>
      <c r="H58" s="90" t="str">
        <v>henry@bruernfarms.co.uk</v>
      </c>
      <c r="J58" s="14"/>
    </row>
    <row r="59" spans="1:10" ht="15" hidden="1" x14ac:dyDescent="0.2">
      <c r="A59" s="8" t="str">
        <v>Bruern Farms</v>
      </c>
      <c r="B59" s="62" t="str">
        <v/>
      </c>
      <c r="C59" s="62" t="str">
        <v/>
      </c>
      <c r="D59" s="62" t="str">
        <v/>
      </c>
      <c r="E59" s="65" t="str">
        <v/>
      </c>
      <c r="F59" s="9" t="str">
        <v/>
      </c>
      <c r="G59" s="52" t="str">
        <v/>
      </c>
      <c r="H59" s="90" t="str">
        <v>henry@bruernfarms.co.uk</v>
      </c>
      <c r="J59" s="14"/>
    </row>
    <row r="60" spans="1:10" ht="15" hidden="1" x14ac:dyDescent="0.2">
      <c r="A60" s="8" t="str">
        <v>Bruern Farms</v>
      </c>
      <c r="B60" s="62" t="str">
        <v/>
      </c>
      <c r="C60" s="62" t="str">
        <v/>
      </c>
      <c r="D60" s="62" t="str">
        <v/>
      </c>
      <c r="E60" s="65" t="str">
        <v/>
      </c>
      <c r="F60" s="9" t="str">
        <v/>
      </c>
      <c r="G60" s="52" t="str">
        <v/>
      </c>
      <c r="H60" s="90" t="str">
        <v>henry@bruernfarms.co.uk</v>
      </c>
      <c r="J60" s="14"/>
    </row>
    <row r="61" spans="1:10" ht="15" hidden="1" x14ac:dyDescent="0.2">
      <c r="A61" s="8" t="str">
        <v>Bruern Farms</v>
      </c>
      <c r="B61" s="62" t="str">
        <v/>
      </c>
      <c r="C61" s="62" t="str">
        <v/>
      </c>
      <c r="D61" s="62" t="str">
        <v/>
      </c>
      <c r="E61" s="65" t="str">
        <v/>
      </c>
      <c r="F61" s="9" t="str">
        <v/>
      </c>
      <c r="G61" s="52" t="str">
        <v/>
      </c>
      <c r="H61" s="90" t="str">
        <v>henry@bruernfarms.co.uk</v>
      </c>
      <c r="J61" s="14"/>
    </row>
    <row r="62" spans="1:10" ht="15" hidden="1" x14ac:dyDescent="0.2">
      <c r="A62" s="8" t="str">
        <v>Bruern Farms</v>
      </c>
      <c r="B62" s="62" t="str">
        <v/>
      </c>
      <c r="C62" s="62" t="str">
        <v/>
      </c>
      <c r="D62" s="62" t="str">
        <v/>
      </c>
      <c r="E62" s="65" t="str">
        <v/>
      </c>
      <c r="F62" s="9" t="str">
        <v/>
      </c>
      <c r="G62" s="52" t="str">
        <v/>
      </c>
      <c r="H62" s="90" t="str">
        <v>henry@bruernfarms.co.uk</v>
      </c>
      <c r="J62" s="14"/>
    </row>
    <row r="63" spans="1:10" ht="15" hidden="1" x14ac:dyDescent="0.2">
      <c r="A63" s="8" t="str">
        <v>Bruern Farms</v>
      </c>
      <c r="B63" s="62" t="str">
        <v/>
      </c>
      <c r="C63" s="62" t="str">
        <v/>
      </c>
      <c r="D63" s="62" t="str">
        <v/>
      </c>
      <c r="E63" s="65" t="str">
        <v/>
      </c>
      <c r="F63" s="9" t="str">
        <v/>
      </c>
      <c r="G63" s="52" t="str">
        <v/>
      </c>
      <c r="H63" s="90" t="str">
        <v>henry@bruernfarms.co.uk</v>
      </c>
      <c r="J63" s="14"/>
    </row>
    <row r="64" spans="1:10" ht="15" hidden="1" x14ac:dyDescent="0.2">
      <c r="A64" s="8" t="str">
        <v>Bruern Farms</v>
      </c>
      <c r="B64" s="62" t="str">
        <v/>
      </c>
      <c r="C64" s="62" t="str">
        <v/>
      </c>
      <c r="D64" s="62" t="str">
        <v/>
      </c>
      <c r="E64" s="65" t="str">
        <v/>
      </c>
      <c r="F64" s="9" t="str">
        <v/>
      </c>
      <c r="G64" s="52" t="str">
        <v/>
      </c>
      <c r="H64" s="90" t="str">
        <v>henry@bruernfarms.co.uk</v>
      </c>
      <c r="J64" s="14"/>
    </row>
    <row r="65" spans="1:10" ht="15" hidden="1" x14ac:dyDescent="0.2">
      <c r="A65" s="8" t="str">
        <v>Bruern Farms</v>
      </c>
      <c r="B65" s="62" t="str">
        <v/>
      </c>
      <c r="C65" s="62" t="str">
        <v/>
      </c>
      <c r="D65" s="62" t="str">
        <v/>
      </c>
      <c r="E65" s="65" t="str">
        <v/>
      </c>
      <c r="F65" s="9" t="str">
        <v/>
      </c>
      <c r="G65" s="52" t="str">
        <v/>
      </c>
      <c r="H65" s="90" t="str">
        <v>henry@bruernfarms.co.uk</v>
      </c>
      <c r="J65" s="14"/>
    </row>
    <row r="66" spans="1:10" ht="15" hidden="1" x14ac:dyDescent="0.2">
      <c r="A66" s="8" t="str">
        <v>Bruern Farms</v>
      </c>
      <c r="B66" s="62" t="str">
        <v/>
      </c>
      <c r="C66" s="62" t="str">
        <v/>
      </c>
      <c r="D66" s="62" t="str">
        <v/>
      </c>
      <c r="E66" s="65" t="str">
        <v/>
      </c>
      <c r="F66" s="9" t="str">
        <v/>
      </c>
      <c r="G66" s="52" t="str">
        <v/>
      </c>
      <c r="H66" s="90" t="str">
        <v>henry@bruernfarms.co.uk</v>
      </c>
      <c r="J66" s="14"/>
    </row>
    <row r="67" spans="1:10" ht="15" hidden="1" x14ac:dyDescent="0.2">
      <c r="A67" s="8" t="str">
        <v>Bruern Farms</v>
      </c>
      <c r="B67" s="62" t="str">
        <v/>
      </c>
      <c r="C67" s="62" t="str">
        <v/>
      </c>
      <c r="D67" s="62" t="str">
        <v/>
      </c>
      <c r="E67" s="65" t="str">
        <v/>
      </c>
      <c r="F67" s="9" t="str">
        <v/>
      </c>
      <c r="G67" s="52" t="str">
        <v/>
      </c>
      <c r="H67" s="90" t="str">
        <v>henry@bruernfarms.co.uk</v>
      </c>
      <c r="J67" s="14"/>
    </row>
    <row r="68" spans="1:10" ht="15" hidden="1" x14ac:dyDescent="0.2">
      <c r="A68" s="8" t="str">
        <v>Bruern Farms</v>
      </c>
      <c r="B68" s="62" t="str">
        <v/>
      </c>
      <c r="C68" s="62" t="str">
        <v/>
      </c>
      <c r="D68" s="62" t="str">
        <v/>
      </c>
      <c r="E68" s="65" t="str">
        <v/>
      </c>
      <c r="F68" s="9" t="str">
        <v/>
      </c>
      <c r="G68" s="52" t="str">
        <v/>
      </c>
      <c r="H68" s="90" t="str">
        <v>henry@bruernfarms.co.uk</v>
      </c>
      <c r="J68" s="14"/>
    </row>
    <row r="69" spans="1:10" ht="15" hidden="1" x14ac:dyDescent="0.2">
      <c r="A69" s="8" t="str">
        <v>Bruern Farms</v>
      </c>
      <c r="B69" s="62" t="str">
        <v/>
      </c>
      <c r="C69" s="62" t="str">
        <v/>
      </c>
      <c r="D69" s="62" t="str">
        <v/>
      </c>
      <c r="E69" s="65" t="str">
        <v/>
      </c>
      <c r="F69" s="9" t="str">
        <v/>
      </c>
      <c r="G69" s="52" t="str">
        <v/>
      </c>
      <c r="H69" s="90" t="str">
        <v>henry@bruernfarms.co.uk</v>
      </c>
      <c r="J69" s="14"/>
    </row>
    <row r="70" spans="1:10" ht="15" hidden="1" x14ac:dyDescent="0.2">
      <c r="A70" s="8" t="str">
        <v>Bruern Farms</v>
      </c>
      <c r="B70" s="62" t="str">
        <v/>
      </c>
      <c r="C70" s="62" t="str">
        <v/>
      </c>
      <c r="D70" s="62" t="str">
        <v/>
      </c>
      <c r="E70" s="65" t="str">
        <v/>
      </c>
      <c r="F70" s="9" t="str">
        <v/>
      </c>
      <c r="G70" s="52" t="str">
        <v/>
      </c>
      <c r="H70" s="90" t="str">
        <v>henry@bruernfarms.co.uk</v>
      </c>
      <c r="J70" s="14"/>
    </row>
    <row r="71" spans="1:10" ht="15" hidden="1" x14ac:dyDescent="0.2">
      <c r="A71" s="8" t="str">
        <v>Bruern Farms</v>
      </c>
      <c r="B71" s="62" t="str">
        <v/>
      </c>
      <c r="C71" s="62" t="str">
        <v/>
      </c>
      <c r="D71" s="62" t="str">
        <v/>
      </c>
      <c r="E71" s="65" t="str">
        <v/>
      </c>
      <c r="F71" s="9" t="str">
        <v/>
      </c>
      <c r="G71" s="52" t="str">
        <v/>
      </c>
      <c r="H71" s="90" t="str">
        <v>henry@bruernfarms.co.uk</v>
      </c>
      <c r="J71" s="14"/>
    </row>
    <row r="72" spans="1:10" ht="15" hidden="1" x14ac:dyDescent="0.2">
      <c r="A72" s="8" t="str">
        <v>Bruern Farms</v>
      </c>
      <c r="B72" s="62" t="str">
        <v/>
      </c>
      <c r="C72" s="62" t="str">
        <v/>
      </c>
      <c r="D72" s="62" t="str">
        <v/>
      </c>
      <c r="E72" s="65" t="str">
        <v/>
      </c>
      <c r="F72" s="9" t="str">
        <v/>
      </c>
      <c r="G72" s="52" t="str">
        <v/>
      </c>
      <c r="H72" s="90" t="str">
        <v>henry@bruernfarms.co.uk</v>
      </c>
      <c r="J72" s="14"/>
    </row>
    <row r="73" spans="1:10" ht="15" hidden="1" x14ac:dyDescent="0.2">
      <c r="A73" s="8" t="str">
        <v>Bruern Farms</v>
      </c>
      <c r="B73" s="62" t="str">
        <v/>
      </c>
      <c r="C73" s="62" t="str">
        <v/>
      </c>
      <c r="D73" s="62" t="str">
        <v/>
      </c>
      <c r="E73" s="65" t="str">
        <v/>
      </c>
      <c r="F73" s="9" t="str">
        <v/>
      </c>
      <c r="G73" s="52" t="str">
        <v/>
      </c>
      <c r="H73" s="90" t="str">
        <v>henry@bruernfarms.co.uk</v>
      </c>
      <c r="J73" s="14"/>
    </row>
    <row r="74" spans="1:10" ht="15" hidden="1" x14ac:dyDescent="0.2">
      <c r="A74" s="8" t="str">
        <v>Bruern Farms</v>
      </c>
      <c r="B74" s="62" t="str">
        <v/>
      </c>
      <c r="C74" s="62" t="str">
        <v/>
      </c>
      <c r="D74" s="62" t="str">
        <v/>
      </c>
      <c r="E74" s="65" t="str">
        <v/>
      </c>
      <c r="F74" s="9" t="str">
        <v/>
      </c>
      <c r="G74" s="52" t="str">
        <v/>
      </c>
      <c r="H74" s="90" t="str">
        <v>henry@bruernfarms.co.uk</v>
      </c>
      <c r="J74" s="14"/>
    </row>
    <row r="75" spans="1:10" ht="15" hidden="1" x14ac:dyDescent="0.2">
      <c r="A75" s="8" t="str">
        <v>Bruern Farms</v>
      </c>
      <c r="B75" s="62" t="str">
        <v/>
      </c>
      <c r="C75" s="62" t="str">
        <v/>
      </c>
      <c r="D75" s="62" t="str">
        <v/>
      </c>
      <c r="E75" s="65" t="str">
        <v/>
      </c>
      <c r="F75" s="9" t="str">
        <v/>
      </c>
      <c r="G75" s="52" t="str">
        <v/>
      </c>
      <c r="H75" s="90" t="str">
        <v>henry@bruernfarms.co.uk</v>
      </c>
      <c r="J75" s="14"/>
    </row>
    <row r="76" spans="1:10" ht="15" hidden="1" x14ac:dyDescent="0.2">
      <c r="A76" s="8" t="str">
        <v>Bruern Farms</v>
      </c>
      <c r="B76" s="62" t="str">
        <v/>
      </c>
      <c r="C76" s="62" t="str">
        <v/>
      </c>
      <c r="D76" s="62" t="str">
        <v/>
      </c>
      <c r="E76" s="65" t="str">
        <v/>
      </c>
      <c r="F76" s="9" t="str">
        <v/>
      </c>
      <c r="G76" s="52" t="str">
        <v/>
      </c>
      <c r="H76" s="90" t="str">
        <v>henry@bruernfarms.co.uk</v>
      </c>
      <c r="J76" s="14"/>
    </row>
    <row r="77" spans="1:10" ht="15" hidden="1" x14ac:dyDescent="0.2">
      <c r="A77" s="8" t="str">
        <v>Bruern Farms</v>
      </c>
      <c r="B77" s="62" t="str">
        <v/>
      </c>
      <c r="C77" s="62" t="str">
        <v/>
      </c>
      <c r="D77" s="62" t="str">
        <v/>
      </c>
      <c r="E77" s="65" t="str">
        <v/>
      </c>
      <c r="F77" s="9" t="str">
        <v/>
      </c>
      <c r="G77" s="52" t="str">
        <v/>
      </c>
      <c r="H77" s="90" t="str">
        <v>henry@bruernfarms.co.uk</v>
      </c>
      <c r="J77" s="14"/>
    </row>
    <row r="78" spans="1:10" ht="15" hidden="1" x14ac:dyDescent="0.2">
      <c r="A78" s="8" t="str">
        <v>Bruern Farms</v>
      </c>
      <c r="B78" s="62" t="str">
        <v/>
      </c>
      <c r="C78" s="62" t="str">
        <v/>
      </c>
      <c r="D78" s="62" t="str">
        <v/>
      </c>
      <c r="E78" s="65" t="str">
        <v/>
      </c>
      <c r="F78" s="9" t="str">
        <v/>
      </c>
      <c r="G78" s="52" t="str">
        <v/>
      </c>
      <c r="H78" s="90" t="str">
        <v>henry@bruernfarms.co.uk</v>
      </c>
      <c r="J78" s="14"/>
    </row>
    <row r="79" spans="1:10" ht="15" hidden="1" x14ac:dyDescent="0.2">
      <c r="A79" s="8" t="str">
        <v>Bruern Farms</v>
      </c>
      <c r="B79" s="62" t="str">
        <v/>
      </c>
      <c r="C79" s="62" t="str">
        <v/>
      </c>
      <c r="D79" s="62" t="str">
        <v/>
      </c>
      <c r="E79" s="65" t="str">
        <v/>
      </c>
      <c r="F79" s="9" t="str">
        <v/>
      </c>
      <c r="G79" s="52" t="str">
        <v/>
      </c>
      <c r="H79" s="90" t="str">
        <v>henry@bruernfarms.co.uk</v>
      </c>
      <c r="J79" s="14"/>
    </row>
    <row r="80" spans="1:10" ht="15" hidden="1" x14ac:dyDescent="0.2">
      <c r="A80" s="8" t="str">
        <v>Bruern Farms</v>
      </c>
      <c r="B80" s="62" t="str">
        <v/>
      </c>
      <c r="C80" s="62" t="str">
        <v/>
      </c>
      <c r="D80" s="62" t="str">
        <v/>
      </c>
      <c r="E80" s="65" t="str">
        <v/>
      </c>
      <c r="F80" s="9" t="str">
        <v/>
      </c>
      <c r="G80" s="52" t="str">
        <v/>
      </c>
      <c r="H80" s="90" t="str">
        <v>henry@bruernfarms.co.uk</v>
      </c>
      <c r="J80" s="14"/>
    </row>
    <row r="81" spans="1:10" ht="15" hidden="1" x14ac:dyDescent="0.2">
      <c r="A81" s="8" t="str">
        <v>Bruern Farms</v>
      </c>
      <c r="B81" s="62" t="str">
        <v/>
      </c>
      <c r="C81" s="62" t="str">
        <v/>
      </c>
      <c r="D81" s="62" t="str">
        <v/>
      </c>
      <c r="E81" s="65" t="str">
        <v/>
      </c>
      <c r="F81" s="9" t="str">
        <v/>
      </c>
      <c r="G81" s="52" t="str">
        <v/>
      </c>
      <c r="H81" s="90" t="str">
        <v>henry@bruernfarms.co.uk</v>
      </c>
      <c r="J81" s="12"/>
    </row>
    <row r="82" spans="1:10" ht="15" hidden="1" x14ac:dyDescent="0.2">
      <c r="A82" s="8" t="str">
        <v>Bruern Farms</v>
      </c>
      <c r="B82" s="62" t="str">
        <v/>
      </c>
      <c r="C82" s="62" t="str">
        <v/>
      </c>
      <c r="D82" s="62" t="str">
        <v/>
      </c>
      <c r="E82" s="65" t="str">
        <v/>
      </c>
      <c r="F82" s="9" t="str">
        <v/>
      </c>
      <c r="G82" s="52" t="str">
        <v/>
      </c>
      <c r="H82" s="90" t="str">
        <v>henry@bruernfarms.co.uk</v>
      </c>
      <c r="J82" s="14"/>
    </row>
    <row r="83" spans="1:10" ht="15" hidden="1" x14ac:dyDescent="0.2">
      <c r="A83" s="8" t="str">
        <v>Bruern Farms</v>
      </c>
      <c r="B83" s="62" t="str">
        <v/>
      </c>
      <c r="C83" s="62" t="str">
        <v/>
      </c>
      <c r="D83" s="62" t="str">
        <v/>
      </c>
      <c r="E83" s="65" t="str">
        <v/>
      </c>
      <c r="F83" s="9" t="str">
        <v/>
      </c>
      <c r="G83" s="52" t="str">
        <v/>
      </c>
      <c r="H83" s="90" t="str">
        <v>henry@bruernfarms.co.uk</v>
      </c>
      <c r="J83" s="14"/>
    </row>
    <row r="84" spans="1:10" ht="15" hidden="1" x14ac:dyDescent="0.2">
      <c r="A84" s="8" t="str">
        <v>Coleshill Organics</v>
      </c>
      <c r="B84" s="62" t="str">
        <v/>
      </c>
      <c r="C84" s="62" t="str">
        <v/>
      </c>
      <c r="D84" s="62" t="str">
        <v/>
      </c>
      <c r="E84" s="65" t="str">
        <v/>
      </c>
      <c r="F84" s="9" t="str">
        <v/>
      </c>
      <c r="G84" s="52" t="str">
        <v/>
      </c>
      <c r="H84" s="90" t="str">
        <v>soniaoliver@icloud.com</v>
      </c>
      <c r="J84" s="14"/>
    </row>
    <row r="85" spans="1:10" ht="15" hidden="1" x14ac:dyDescent="0.2">
      <c r="A85" s="8" t="str">
        <v>Coleshill Organics</v>
      </c>
      <c r="B85" s="62" t="str">
        <v/>
      </c>
      <c r="C85" s="62" t="str">
        <v/>
      </c>
      <c r="D85" s="62" t="str">
        <v/>
      </c>
      <c r="E85" s="65" t="str">
        <v/>
      </c>
      <c r="F85" s="9" t="str">
        <v/>
      </c>
      <c r="G85" s="52" t="str">
        <v/>
      </c>
      <c r="H85" s="90" t="str">
        <v>soniaoliver@icloud.com</v>
      </c>
      <c r="J85" s="14"/>
    </row>
    <row r="86" spans="1:10" ht="15" hidden="1" x14ac:dyDescent="0.2">
      <c r="A86" s="8" t="str">
        <v>Coleshill Organics</v>
      </c>
      <c r="B86" s="62" t="str">
        <v/>
      </c>
      <c r="C86" s="62" t="str">
        <v/>
      </c>
      <c r="D86" s="62" t="str">
        <v/>
      </c>
      <c r="E86" s="65" t="str">
        <v/>
      </c>
      <c r="F86" s="9" t="str">
        <v/>
      </c>
      <c r="G86" s="52" t="str">
        <v/>
      </c>
      <c r="H86" s="90" t="str">
        <v>soniaoliver@icloud.com</v>
      </c>
      <c r="J86" s="14"/>
    </row>
    <row r="87" spans="1:10" ht="15" hidden="1" x14ac:dyDescent="0.2">
      <c r="A87" s="8" t="str">
        <v>Coleshill Organics</v>
      </c>
      <c r="B87" s="62" t="str">
        <v/>
      </c>
      <c r="C87" s="62" t="str">
        <v/>
      </c>
      <c r="D87" s="62" t="str">
        <v/>
      </c>
      <c r="E87" s="65" t="str">
        <v/>
      </c>
      <c r="F87" s="9" t="str">
        <v/>
      </c>
      <c r="G87" s="52" t="str">
        <v/>
      </c>
      <c r="H87" s="90" t="str">
        <v>soniaoliver@icloud.com</v>
      </c>
      <c r="J87" s="14"/>
    </row>
    <row r="88" spans="1:10" ht="15" hidden="1" x14ac:dyDescent="0.2">
      <c r="A88" s="8" t="str">
        <v>Coleshill Organics</v>
      </c>
      <c r="B88" s="62" t="str">
        <v/>
      </c>
      <c r="C88" s="62" t="str">
        <v/>
      </c>
      <c r="D88" s="62" t="str">
        <v/>
      </c>
      <c r="E88" s="65" t="str">
        <v/>
      </c>
      <c r="F88" s="9" t="str">
        <v/>
      </c>
      <c r="G88" s="52" t="str">
        <v/>
      </c>
      <c r="H88" s="90" t="str">
        <v>soniaoliver@icloud.com</v>
      </c>
      <c r="J88" s="14"/>
    </row>
    <row r="89" spans="1:10" ht="15" hidden="1" x14ac:dyDescent="0.2">
      <c r="A89" s="8" t="str">
        <v>Coleshill Organics</v>
      </c>
      <c r="B89" s="62" t="str">
        <v/>
      </c>
      <c r="C89" s="62" t="str">
        <v/>
      </c>
      <c r="D89" s="62" t="str">
        <v/>
      </c>
      <c r="E89" s="65" t="str">
        <v/>
      </c>
      <c r="F89" s="9" t="str">
        <v/>
      </c>
      <c r="G89" s="52" t="str">
        <v/>
      </c>
      <c r="H89" s="90" t="str">
        <v>soniaoliver@icloud.com</v>
      </c>
      <c r="J89" s="14"/>
    </row>
    <row r="90" spans="1:10" ht="15" hidden="1" x14ac:dyDescent="0.2">
      <c r="A90" s="8" t="str">
        <v>Coleshill Organics</v>
      </c>
      <c r="B90" s="62" t="str">
        <v/>
      </c>
      <c r="C90" s="62" t="str">
        <v/>
      </c>
      <c r="D90" s="62" t="str">
        <v/>
      </c>
      <c r="E90" s="65" t="str">
        <v/>
      </c>
      <c r="F90" s="9" t="str">
        <v/>
      </c>
      <c r="G90" s="52" t="str">
        <v/>
      </c>
      <c r="H90" s="90" t="str">
        <v>soniaoliver@icloud.com</v>
      </c>
      <c r="J90" s="14"/>
    </row>
    <row r="91" spans="1:10" ht="15" hidden="1" x14ac:dyDescent="0.2">
      <c r="A91" s="8" t="str">
        <v>Coleshill Organics</v>
      </c>
      <c r="B91" s="62" t="str">
        <v/>
      </c>
      <c r="C91" s="62" t="str">
        <v/>
      </c>
      <c r="D91" s="62" t="str">
        <v/>
      </c>
      <c r="E91" s="65" t="str">
        <v/>
      </c>
      <c r="F91" s="9" t="str">
        <v/>
      </c>
      <c r="G91" s="52" t="str">
        <v/>
      </c>
      <c r="H91" s="90" t="str">
        <v>soniaoliver@icloud.com</v>
      </c>
      <c r="J91" s="14"/>
    </row>
    <row r="92" spans="1:10" ht="15" hidden="1" x14ac:dyDescent="0.2">
      <c r="A92" s="8" t="str">
        <v>Coleshill Organics</v>
      </c>
      <c r="B92" s="62" t="str">
        <v/>
      </c>
      <c r="C92" s="62" t="str">
        <v/>
      </c>
      <c r="D92" s="62" t="str">
        <v/>
      </c>
      <c r="E92" s="65" t="str">
        <v/>
      </c>
      <c r="F92" s="9" t="str">
        <v/>
      </c>
      <c r="G92" s="52" t="str">
        <v/>
      </c>
      <c r="H92" s="90" t="str">
        <v>soniaoliver@icloud.com</v>
      </c>
      <c r="J92" s="14"/>
    </row>
    <row r="93" spans="1:10" ht="15" hidden="1" x14ac:dyDescent="0.2">
      <c r="A93" s="8" t="str">
        <v>Coleshill Organics</v>
      </c>
      <c r="B93" s="62" t="str">
        <v/>
      </c>
      <c r="C93" s="62" t="str">
        <v/>
      </c>
      <c r="D93" s="62" t="str">
        <v/>
      </c>
      <c r="E93" s="65" t="str">
        <v/>
      </c>
      <c r="F93" s="9" t="str">
        <v/>
      </c>
      <c r="G93" s="52" t="str">
        <v/>
      </c>
      <c r="H93" s="90" t="str">
        <v>soniaoliver@icloud.com</v>
      </c>
      <c r="J93" s="14"/>
    </row>
    <row r="94" spans="1:10" ht="15" hidden="1" x14ac:dyDescent="0.2">
      <c r="A94" s="8" t="str">
        <v>Coleshill Organics</v>
      </c>
      <c r="B94" s="62" t="str">
        <v/>
      </c>
      <c r="C94" s="62" t="str">
        <v/>
      </c>
      <c r="D94" s="62" t="str">
        <v/>
      </c>
      <c r="E94" s="65" t="str">
        <v/>
      </c>
      <c r="F94" s="9" t="str">
        <v/>
      </c>
      <c r="G94" s="52" t="str">
        <v/>
      </c>
      <c r="H94" s="90" t="str">
        <v>soniaoliver@icloud.com</v>
      </c>
      <c r="J94" s="14"/>
    </row>
    <row r="95" spans="1:10" ht="15" hidden="1" x14ac:dyDescent="0.2">
      <c r="A95" s="8" t="str">
        <v>Coleshill Organics</v>
      </c>
      <c r="B95" s="62" t="str">
        <v/>
      </c>
      <c r="C95" s="62" t="str">
        <v/>
      </c>
      <c r="D95" s="62" t="str">
        <v/>
      </c>
      <c r="E95" s="65" t="str">
        <v/>
      </c>
      <c r="F95" s="9" t="str">
        <v/>
      </c>
      <c r="G95" s="52" t="str">
        <v/>
      </c>
      <c r="H95" s="90" t="str">
        <v>soniaoliver@icloud.com</v>
      </c>
      <c r="J95" s="14"/>
    </row>
    <row r="96" spans="1:10" ht="15" hidden="1" x14ac:dyDescent="0.2">
      <c r="A96" s="8" t="str">
        <v>Coleshill Organics</v>
      </c>
      <c r="B96" s="62" t="str">
        <v/>
      </c>
      <c r="C96" s="62" t="str">
        <v/>
      </c>
      <c r="D96" s="62" t="str">
        <v/>
      </c>
      <c r="E96" s="65" t="str">
        <v/>
      </c>
      <c r="F96" s="9" t="str">
        <v/>
      </c>
      <c r="G96" s="52" t="str">
        <v/>
      </c>
      <c r="H96" s="90" t="str">
        <v>soniaoliver@icloud.com</v>
      </c>
      <c r="J96" s="14"/>
    </row>
    <row r="97" spans="1:10" ht="15" hidden="1" x14ac:dyDescent="0.2">
      <c r="A97" s="8" t="str">
        <v>Coleshill Organics</v>
      </c>
      <c r="B97" s="62" t="str">
        <v/>
      </c>
      <c r="C97" s="62" t="str">
        <v/>
      </c>
      <c r="D97" s="62" t="str">
        <v/>
      </c>
      <c r="E97" s="65" t="str">
        <v/>
      </c>
      <c r="F97" s="9" t="str">
        <v/>
      </c>
      <c r="G97" s="52" t="str">
        <v/>
      </c>
      <c r="H97" s="90" t="str">
        <v>soniaoliver@icloud.com</v>
      </c>
      <c r="J97" s="14"/>
    </row>
    <row r="98" spans="1:10" ht="15" hidden="1" x14ac:dyDescent="0.2">
      <c r="A98" s="8" t="str">
        <v>Coleshill Organics</v>
      </c>
      <c r="B98" s="62" t="str">
        <v/>
      </c>
      <c r="C98" s="62" t="str">
        <v/>
      </c>
      <c r="D98" s="62" t="str">
        <v/>
      </c>
      <c r="E98" s="65" t="str">
        <v/>
      </c>
      <c r="F98" s="9" t="str">
        <v/>
      </c>
      <c r="G98" s="52" t="str">
        <v/>
      </c>
      <c r="H98" s="90" t="str">
        <v>soniaoliver@icloud.com</v>
      </c>
      <c r="J98" s="14"/>
    </row>
    <row r="99" spans="1:10" ht="15" hidden="1" x14ac:dyDescent="0.2">
      <c r="A99" s="8" t="str">
        <v>Coleshill Organics</v>
      </c>
      <c r="B99" s="62" t="str">
        <v/>
      </c>
      <c r="C99" s="62" t="str">
        <v/>
      </c>
      <c r="D99" s="62" t="str">
        <v/>
      </c>
      <c r="E99" s="65" t="str">
        <v/>
      </c>
      <c r="F99" s="9" t="str">
        <v/>
      </c>
      <c r="G99" s="52" t="str">
        <v/>
      </c>
      <c r="H99" s="90" t="str">
        <v>soniaoliver@icloud.com</v>
      </c>
      <c r="J99" s="14"/>
    </row>
    <row r="100" spans="1:10" ht="15" hidden="1" x14ac:dyDescent="0.2">
      <c r="A100" s="8" t="str">
        <v>Coleshill Organics</v>
      </c>
      <c r="B100" s="62" t="str">
        <v/>
      </c>
      <c r="C100" s="62" t="str">
        <v/>
      </c>
      <c r="D100" s="62" t="str">
        <v/>
      </c>
      <c r="E100" s="65" t="str">
        <v/>
      </c>
      <c r="F100" s="9" t="str">
        <v/>
      </c>
      <c r="G100" s="52" t="str">
        <v/>
      </c>
      <c r="H100" s="90" t="str">
        <v>soniaoliver@icloud.com</v>
      </c>
      <c r="J100" s="14"/>
    </row>
    <row r="101" spans="1:10" ht="15" hidden="1" x14ac:dyDescent="0.2">
      <c r="A101" s="8" t="str">
        <v>Coleshill Organics</v>
      </c>
      <c r="B101" s="62" t="str">
        <v/>
      </c>
      <c r="C101" s="62" t="str">
        <v/>
      </c>
      <c r="D101" s="62" t="str">
        <v/>
      </c>
      <c r="E101" s="65" t="str">
        <v/>
      </c>
      <c r="F101" s="9" t="str">
        <v/>
      </c>
      <c r="G101" s="52" t="str">
        <v/>
      </c>
      <c r="H101" s="90" t="str">
        <v>soniaoliver@icloud.com</v>
      </c>
      <c r="J101" s="14"/>
    </row>
    <row r="102" spans="1:10" ht="15" hidden="1" x14ac:dyDescent="0.2">
      <c r="A102" s="8" t="str">
        <v>Coleshill Organics</v>
      </c>
      <c r="B102" s="62" t="str">
        <v/>
      </c>
      <c r="C102" s="62" t="str">
        <v/>
      </c>
      <c r="D102" s="62" t="str">
        <v/>
      </c>
      <c r="E102" s="65" t="str">
        <v/>
      </c>
      <c r="F102" s="9" t="str">
        <v/>
      </c>
      <c r="G102" s="52" t="str">
        <v/>
      </c>
      <c r="H102" s="90" t="str">
        <v>soniaoliver@icloud.com</v>
      </c>
      <c r="J102" s="14"/>
    </row>
    <row r="103" spans="1:10" ht="15" hidden="1" x14ac:dyDescent="0.2">
      <c r="A103" s="8" t="str">
        <v>Coleshill Organics</v>
      </c>
      <c r="B103" s="62" t="str">
        <v/>
      </c>
      <c r="C103" s="62" t="str">
        <v/>
      </c>
      <c r="D103" s="62" t="str">
        <v/>
      </c>
      <c r="E103" s="65" t="str">
        <v/>
      </c>
      <c r="F103" s="9" t="str">
        <v/>
      </c>
      <c r="G103" s="52" t="str">
        <v/>
      </c>
      <c r="H103" s="90" t="str">
        <v>soniaoliver@icloud.com</v>
      </c>
      <c r="J103" s="14"/>
    </row>
    <row r="104" spans="1:10" ht="15" hidden="1" x14ac:dyDescent="0.2">
      <c r="A104" s="8" t="str">
        <v>Coleshill Organics</v>
      </c>
      <c r="B104" s="62" t="str">
        <v/>
      </c>
      <c r="C104" s="62" t="str">
        <v/>
      </c>
      <c r="D104" s="62" t="str">
        <v/>
      </c>
      <c r="E104" s="65" t="str">
        <v/>
      </c>
      <c r="F104" s="9" t="str">
        <v/>
      </c>
      <c r="G104" s="52" t="str">
        <v/>
      </c>
      <c r="H104" s="90" t="str">
        <v>soniaoliver@icloud.com</v>
      </c>
      <c r="J104" s="12"/>
    </row>
    <row r="105" spans="1:10" ht="15" hidden="1" x14ac:dyDescent="0.2">
      <c r="A105" s="8" t="str">
        <v>Coleshill Organics</v>
      </c>
      <c r="B105" s="62" t="str">
        <v/>
      </c>
      <c r="C105" s="62" t="str">
        <v/>
      </c>
      <c r="D105" s="62" t="str">
        <v/>
      </c>
      <c r="E105" s="65" t="str">
        <v/>
      </c>
      <c r="F105" s="9" t="str">
        <v/>
      </c>
      <c r="G105" s="52" t="str">
        <v/>
      </c>
      <c r="H105" s="90" t="str">
        <v>soniaoliver@icloud.com</v>
      </c>
      <c r="J105" s="14"/>
    </row>
    <row r="106" spans="1:10" ht="15" hidden="1" x14ac:dyDescent="0.2">
      <c r="A106" s="8" t="str">
        <v>Coleshill Organics</v>
      </c>
      <c r="B106" s="62" t="str">
        <v/>
      </c>
      <c r="C106" s="62" t="str">
        <v/>
      </c>
      <c r="D106" s="62" t="str">
        <v/>
      </c>
      <c r="E106" s="65" t="str">
        <v/>
      </c>
      <c r="F106" s="9" t="str">
        <v/>
      </c>
      <c r="G106" s="52" t="str">
        <v/>
      </c>
      <c r="H106" s="90" t="str">
        <v>soniaoliver@icloud.com</v>
      </c>
      <c r="J106" s="14"/>
    </row>
    <row r="107" spans="1:10" ht="15" hidden="1" x14ac:dyDescent="0.2">
      <c r="A107" s="8" t="str">
        <v>Coleshill Organics</v>
      </c>
      <c r="B107" s="62" t="str">
        <v/>
      </c>
      <c r="C107" s="62" t="str">
        <v/>
      </c>
      <c r="D107" s="62" t="str">
        <v/>
      </c>
      <c r="E107" s="65" t="str">
        <v/>
      </c>
      <c r="F107" s="9" t="str">
        <v/>
      </c>
      <c r="G107" s="52" t="str">
        <v/>
      </c>
      <c r="H107" s="90" t="str">
        <v>soniaoliver@icloud.com</v>
      </c>
      <c r="J107" s="14"/>
    </row>
    <row r="108" spans="1:10" ht="15" hidden="1" x14ac:dyDescent="0.2">
      <c r="A108" s="8" t="str">
        <v>Coleshill Organics</v>
      </c>
      <c r="B108" s="62" t="str">
        <v/>
      </c>
      <c r="C108" s="62" t="str">
        <v/>
      </c>
      <c r="D108" s="62" t="str">
        <v/>
      </c>
      <c r="E108" s="65" t="str">
        <v/>
      </c>
      <c r="F108" s="9" t="str">
        <v/>
      </c>
      <c r="G108" s="52" t="str">
        <v/>
      </c>
      <c r="H108" s="90" t="str">
        <v>soniaoliver@icloud.com</v>
      </c>
      <c r="J108" s="14"/>
    </row>
    <row r="109" spans="1:10" ht="15" x14ac:dyDescent="0.2">
      <c r="A109" s="8" t="str">
        <v>Nettlebed Creamery</v>
      </c>
      <c r="B109" s="62" t="str">
        <v>Cheese</v>
      </c>
      <c r="C109" s="62" t="str">
        <v>Bix (100g)  - organic soft white rind triple cream cheese</v>
      </c>
      <c r="D109" s="62" t="str">
        <v>each</v>
      </c>
      <c r="E109" s="65">
        <v>3.65</v>
      </c>
      <c r="F109" s="9">
        <v>200</v>
      </c>
      <c r="G109" s="52">
        <v>200</v>
      </c>
      <c r="H109" s="90" t="str">
        <v>orders@nettlebedcreamery.com</v>
      </c>
      <c r="J109" s="14"/>
    </row>
    <row r="110" spans="1:10" ht="15" x14ac:dyDescent="0.2">
      <c r="A110" s="8" t="str">
        <v>Nettlebed Creamery</v>
      </c>
      <c r="B110" s="62" t="str">
        <v>Cheese</v>
      </c>
      <c r="C110" s="62" t="str">
        <v>Highmoor (300g) - wash rind cheese</v>
      </c>
      <c r="D110" s="62" t="str">
        <v>each</v>
      </c>
      <c r="E110" s="65">
        <v>6.2</v>
      </c>
      <c r="F110" s="9">
        <v>50</v>
      </c>
      <c r="G110" s="52">
        <v>50</v>
      </c>
      <c r="H110" s="90" t="str">
        <v>orders@nettlebedcreamery.com</v>
      </c>
      <c r="J110" s="14"/>
    </row>
    <row r="111" spans="1:10" ht="15" x14ac:dyDescent="0.2">
      <c r="A111" s="8" t="str">
        <v>Nettlebed Creamery</v>
      </c>
      <c r="B111" s="62" t="str">
        <v>Cheese</v>
      </c>
      <c r="C111" s="62" t="str">
        <v>Witheridge - semi hard cheese aged in hay, sold as whole, typical size 2.2-2.5kg</v>
      </c>
      <c r="D111" s="62" t="str">
        <v>kg</v>
      </c>
      <c r="E111" s="65">
        <v>21</v>
      </c>
      <c r="F111" s="9">
        <v>30</v>
      </c>
      <c r="G111" s="52">
        <v>30</v>
      </c>
      <c r="H111" s="90" t="str">
        <v>orders@nettlebedcreamery.com</v>
      </c>
      <c r="J111" s="14"/>
    </row>
    <row r="112" spans="1:10" ht="15" hidden="1" x14ac:dyDescent="0.2">
      <c r="A112" s="8" t="str">
        <v>Nettlebed Creamery</v>
      </c>
      <c r="B112" s="62" t="str">
        <v/>
      </c>
      <c r="C112" s="62" t="str">
        <v/>
      </c>
      <c r="D112" s="62" t="str">
        <v/>
      </c>
      <c r="E112" s="65" t="str">
        <v/>
      </c>
      <c r="F112" s="9" t="str">
        <v/>
      </c>
      <c r="G112" s="52" t="str">
        <v/>
      </c>
      <c r="H112" s="90" t="str">
        <v>orders@nettlebedcreamery.com</v>
      </c>
      <c r="J112" s="14"/>
    </row>
    <row r="113" spans="1:10" ht="15" hidden="1" x14ac:dyDescent="0.2">
      <c r="A113" s="8" t="str">
        <v>Nettlebed Creamery</v>
      </c>
      <c r="B113" s="62" t="str">
        <v/>
      </c>
      <c r="C113" s="62" t="str">
        <v/>
      </c>
      <c r="D113" s="62" t="str">
        <v/>
      </c>
      <c r="E113" s="65" t="str">
        <v/>
      </c>
      <c r="F113" s="9" t="str">
        <v/>
      </c>
      <c r="G113" s="52" t="str">
        <v/>
      </c>
      <c r="H113" s="90" t="str">
        <v>orders@nettlebedcreamery.com</v>
      </c>
      <c r="J113" s="14"/>
    </row>
    <row r="114" spans="1:10" ht="15" hidden="1" x14ac:dyDescent="0.2">
      <c r="A114" s="8" t="str">
        <v>Nettlebed Creamery</v>
      </c>
      <c r="B114" s="62" t="str">
        <v/>
      </c>
      <c r="C114" s="62" t="str">
        <v/>
      </c>
      <c r="D114" s="62" t="str">
        <v/>
      </c>
      <c r="E114" s="65" t="str">
        <v/>
      </c>
      <c r="F114" s="9" t="str">
        <v/>
      </c>
      <c r="G114" s="52" t="str">
        <v/>
      </c>
      <c r="H114" s="90" t="str">
        <v>orders@nettlebedcreamery.com</v>
      </c>
      <c r="J114" s="14"/>
    </row>
    <row r="115" spans="1:10" ht="15" hidden="1" x14ac:dyDescent="0.2">
      <c r="A115" s="8" t="str">
        <v>Nettlebed Creamery</v>
      </c>
      <c r="B115" s="62" t="str">
        <v/>
      </c>
      <c r="C115" s="62" t="str">
        <v/>
      </c>
      <c r="D115" s="62" t="str">
        <v/>
      </c>
      <c r="E115" s="65" t="str">
        <v/>
      </c>
      <c r="F115" s="9" t="str">
        <v/>
      </c>
      <c r="G115" s="52" t="str">
        <v/>
      </c>
      <c r="H115" s="90" t="str">
        <v>orders@nettlebedcreamery.com</v>
      </c>
      <c r="J115" s="14"/>
    </row>
    <row r="116" spans="1:10" ht="15" hidden="1" x14ac:dyDescent="0.2">
      <c r="A116" s="8" t="str">
        <v>Nettlebed Creamery</v>
      </c>
      <c r="B116" s="62" t="str">
        <v/>
      </c>
      <c r="C116" s="62" t="str">
        <v/>
      </c>
      <c r="D116" s="62" t="str">
        <v/>
      </c>
      <c r="E116" s="65" t="str">
        <v/>
      </c>
      <c r="F116" s="9" t="str">
        <v/>
      </c>
      <c r="G116" s="52" t="str">
        <v/>
      </c>
      <c r="H116" s="90" t="str">
        <v>orders@nettlebedcreamery.com</v>
      </c>
      <c r="J116" s="14"/>
    </row>
    <row r="117" spans="1:10" ht="15" hidden="1" x14ac:dyDescent="0.2">
      <c r="A117" s="8" t="str">
        <v>Nettlebed Creamery</v>
      </c>
      <c r="B117" s="62" t="str">
        <v/>
      </c>
      <c r="C117" s="62" t="str">
        <v/>
      </c>
      <c r="D117" s="62" t="str">
        <v/>
      </c>
      <c r="E117" s="65" t="str">
        <v/>
      </c>
      <c r="F117" s="9" t="str">
        <v/>
      </c>
      <c r="G117" s="52" t="str">
        <v/>
      </c>
      <c r="H117" s="90" t="str">
        <v>orders@nettlebedcreamery.com</v>
      </c>
      <c r="J117" s="14"/>
    </row>
    <row r="118" spans="1:10" ht="15" hidden="1" x14ac:dyDescent="0.2">
      <c r="A118" s="8" t="str">
        <v>Nettlebed Creamery</v>
      </c>
      <c r="B118" s="62" t="str">
        <v/>
      </c>
      <c r="C118" s="62" t="str">
        <v/>
      </c>
      <c r="D118" s="62" t="str">
        <v/>
      </c>
      <c r="E118" s="65" t="str">
        <v/>
      </c>
      <c r="F118" s="9" t="str">
        <v/>
      </c>
      <c r="G118" s="52" t="str">
        <v/>
      </c>
      <c r="H118" s="90" t="str">
        <v>orders@nettlebedcreamery.com</v>
      </c>
      <c r="J118" s="14"/>
    </row>
    <row r="119" spans="1:10" ht="15" hidden="1" x14ac:dyDescent="0.2">
      <c r="A119" s="8" t="str">
        <v>Nettlebed Creamery</v>
      </c>
      <c r="B119" s="62" t="str">
        <v/>
      </c>
      <c r="C119" s="62" t="str">
        <v/>
      </c>
      <c r="D119" s="62" t="str">
        <v/>
      </c>
      <c r="E119" s="65" t="str">
        <v/>
      </c>
      <c r="F119" s="9" t="str">
        <v/>
      </c>
      <c r="G119" s="52" t="str">
        <v/>
      </c>
      <c r="H119" s="90" t="str">
        <v>orders@nettlebedcreamery.com</v>
      </c>
      <c r="J119" s="14"/>
    </row>
    <row r="120" spans="1:10" ht="15" hidden="1" x14ac:dyDescent="0.2">
      <c r="A120" s="8" t="str">
        <v>Nettlebed Creamery</v>
      </c>
      <c r="B120" s="62" t="str">
        <v/>
      </c>
      <c r="C120" s="62" t="str">
        <v/>
      </c>
      <c r="D120" s="62" t="str">
        <v/>
      </c>
      <c r="E120" s="65" t="str">
        <v/>
      </c>
      <c r="F120" s="9" t="str">
        <v/>
      </c>
      <c r="G120" s="52" t="str">
        <v/>
      </c>
      <c r="H120" s="90" t="str">
        <v>orders@nettlebedcreamery.com</v>
      </c>
      <c r="J120" s="14"/>
    </row>
    <row r="121" spans="1:10" ht="15" hidden="1" x14ac:dyDescent="0.2">
      <c r="A121" s="8" t="str">
        <v>Nettlebed Creamery</v>
      </c>
      <c r="B121" s="62" t="str">
        <v/>
      </c>
      <c r="C121" s="62" t="str">
        <v/>
      </c>
      <c r="D121" s="62" t="str">
        <v/>
      </c>
      <c r="E121" s="65" t="str">
        <v/>
      </c>
      <c r="F121" s="9" t="str">
        <v/>
      </c>
      <c r="G121" s="52" t="str">
        <v/>
      </c>
      <c r="H121" s="90" t="str">
        <v>orders@nettlebedcreamery.com</v>
      </c>
      <c r="J121" s="14"/>
    </row>
    <row r="122" spans="1:10" ht="15" hidden="1" x14ac:dyDescent="0.2">
      <c r="A122" s="8" t="str">
        <v>Nettlebed Creamery</v>
      </c>
      <c r="B122" s="62" t="str">
        <v/>
      </c>
      <c r="C122" s="62" t="str">
        <v/>
      </c>
      <c r="D122" s="62" t="str">
        <v/>
      </c>
      <c r="E122" s="65" t="str">
        <v/>
      </c>
      <c r="F122" s="9" t="str">
        <v/>
      </c>
      <c r="G122" s="52" t="str">
        <v/>
      </c>
      <c r="H122" s="90" t="str">
        <v>orders@nettlebedcreamery.com</v>
      </c>
      <c r="J122" s="14"/>
    </row>
    <row r="123" spans="1:10" ht="15" hidden="1" x14ac:dyDescent="0.2">
      <c r="A123" s="8" t="str">
        <v>Nettlebed Creamery</v>
      </c>
      <c r="B123" s="62" t="str">
        <v/>
      </c>
      <c r="C123" s="62" t="str">
        <v/>
      </c>
      <c r="D123" s="62" t="str">
        <v/>
      </c>
      <c r="E123" s="65" t="str">
        <v/>
      </c>
      <c r="F123" s="9" t="str">
        <v/>
      </c>
      <c r="G123" s="52" t="str">
        <v/>
      </c>
      <c r="H123" s="90" t="str">
        <v>orders@nettlebedcreamery.com</v>
      </c>
      <c r="J123" s="14"/>
    </row>
    <row r="124" spans="1:10" ht="15" hidden="1" x14ac:dyDescent="0.2">
      <c r="A124" s="8" t="str">
        <v>Nettlebed Creamery</v>
      </c>
      <c r="B124" s="62" t="str">
        <v/>
      </c>
      <c r="C124" s="62" t="str">
        <v/>
      </c>
      <c r="D124" s="62" t="str">
        <v/>
      </c>
      <c r="E124" s="65" t="str">
        <v/>
      </c>
      <c r="F124" s="9" t="str">
        <v/>
      </c>
      <c r="G124" s="52" t="str">
        <v/>
      </c>
      <c r="H124" s="90" t="str">
        <v>orders@nettlebedcreamery.com</v>
      </c>
      <c r="J124" s="14"/>
    </row>
    <row r="125" spans="1:10" ht="15" hidden="1" x14ac:dyDescent="0.2">
      <c r="A125" s="8" t="str">
        <v>Nettlebed Creamery</v>
      </c>
      <c r="B125" s="62" t="str">
        <v/>
      </c>
      <c r="C125" s="62" t="str">
        <v/>
      </c>
      <c r="D125" s="62" t="str">
        <v/>
      </c>
      <c r="E125" s="65" t="str">
        <v/>
      </c>
      <c r="F125" s="9" t="str">
        <v/>
      </c>
      <c r="G125" s="52" t="str">
        <v/>
      </c>
      <c r="H125" s="90" t="str">
        <v>orders@nettlebedcreamery.com</v>
      </c>
      <c r="J125" s="14"/>
    </row>
    <row r="126" spans="1:10" ht="15" hidden="1" x14ac:dyDescent="0.2">
      <c r="A126" s="8" t="str">
        <v>Nettlebed Creamery</v>
      </c>
      <c r="B126" s="62" t="str">
        <v/>
      </c>
      <c r="C126" s="62" t="str">
        <v/>
      </c>
      <c r="D126" s="62" t="str">
        <v/>
      </c>
      <c r="E126" s="65" t="str">
        <v/>
      </c>
      <c r="F126" s="9" t="str">
        <v/>
      </c>
      <c r="G126" s="52" t="str">
        <v/>
      </c>
      <c r="H126" s="90" t="str">
        <v>orders@nettlebedcreamery.com</v>
      </c>
      <c r="J126" s="14"/>
    </row>
    <row r="127" spans="1:10" ht="15" hidden="1" x14ac:dyDescent="0.2">
      <c r="A127" s="8" t="str">
        <v>Nettlebed Creamery</v>
      </c>
      <c r="B127" s="62" t="str">
        <v/>
      </c>
      <c r="C127" s="62" t="str">
        <v/>
      </c>
      <c r="D127" s="62" t="str">
        <v/>
      </c>
      <c r="E127" s="65" t="str">
        <v/>
      </c>
      <c r="F127" s="9" t="str">
        <v/>
      </c>
      <c r="G127" s="52" t="str">
        <v/>
      </c>
      <c r="H127" s="90" t="str">
        <v>orders@nettlebedcreamery.com</v>
      </c>
      <c r="J127" s="14"/>
    </row>
    <row r="128" spans="1:10" ht="15" hidden="1" x14ac:dyDescent="0.2">
      <c r="A128" s="8" t="str">
        <v>Nettlebed Creamery</v>
      </c>
      <c r="B128" s="62" t="str">
        <v/>
      </c>
      <c r="C128" s="62" t="str">
        <v/>
      </c>
      <c r="D128" s="62" t="str">
        <v/>
      </c>
      <c r="E128" s="65" t="str">
        <v/>
      </c>
      <c r="F128" s="9" t="str">
        <v/>
      </c>
      <c r="G128" s="52" t="str">
        <v/>
      </c>
      <c r="H128" s="90" t="str">
        <v>orders@nettlebedcreamery.com</v>
      </c>
      <c r="J128" s="14"/>
    </row>
    <row r="129" spans="1:10" ht="15" hidden="1" x14ac:dyDescent="0.2">
      <c r="A129" s="8" t="str">
        <v>Nettlebed Creamery</v>
      </c>
      <c r="B129" s="62" t="str">
        <v/>
      </c>
      <c r="C129" s="62" t="str">
        <v/>
      </c>
      <c r="D129" s="62" t="str">
        <v/>
      </c>
      <c r="E129" s="65" t="str">
        <v/>
      </c>
      <c r="F129" s="9" t="str">
        <v/>
      </c>
      <c r="G129" s="52" t="str">
        <v/>
      </c>
      <c r="H129" s="90" t="str">
        <v>orders@nettlebedcreamery.com</v>
      </c>
      <c r="J129" s="14"/>
    </row>
    <row r="130" spans="1:10" ht="15" hidden="1" x14ac:dyDescent="0.2">
      <c r="A130" s="8" t="str">
        <v>Nettlebed Creamery</v>
      </c>
      <c r="B130" s="62" t="str">
        <v/>
      </c>
      <c r="C130" s="62" t="str">
        <v/>
      </c>
      <c r="D130" s="62" t="str">
        <v/>
      </c>
      <c r="E130" s="65" t="str">
        <v/>
      </c>
      <c r="F130" s="9" t="str">
        <v/>
      </c>
      <c r="G130" s="52" t="str">
        <v/>
      </c>
      <c r="H130" s="90" t="str">
        <v>orders@nettlebedcreamery.com</v>
      </c>
      <c r="J130" s="12"/>
    </row>
    <row r="131" spans="1:10" ht="15" hidden="1" x14ac:dyDescent="0.2">
      <c r="A131" s="8" t="str">
        <v>Nettlebed Creamery</v>
      </c>
      <c r="B131" s="62" t="str">
        <v/>
      </c>
      <c r="C131" s="62" t="str">
        <v/>
      </c>
      <c r="D131" s="62" t="str">
        <v/>
      </c>
      <c r="E131" s="65" t="str">
        <v/>
      </c>
      <c r="F131" s="9" t="str">
        <v/>
      </c>
      <c r="G131" s="52" t="str">
        <v/>
      </c>
      <c r="H131" s="90" t="str">
        <v>orders@nettlebedcreamery.com</v>
      </c>
      <c r="J131" s="14"/>
    </row>
    <row r="132" spans="1:10" ht="15" hidden="1" x14ac:dyDescent="0.2">
      <c r="A132" s="8" t="str">
        <v>Nettlebed Creamery</v>
      </c>
      <c r="B132" s="62" t="str">
        <v/>
      </c>
      <c r="C132" s="62" t="str">
        <v/>
      </c>
      <c r="D132" s="62" t="str">
        <v/>
      </c>
      <c r="E132" s="65" t="str">
        <v/>
      </c>
      <c r="F132" s="9" t="str">
        <v/>
      </c>
      <c r="G132" s="52" t="str">
        <v/>
      </c>
      <c r="H132" s="90" t="str">
        <v>orders@nettlebedcreamery.com</v>
      </c>
      <c r="J132" s="14"/>
    </row>
    <row r="133" spans="1:10" ht="15" hidden="1" x14ac:dyDescent="0.2">
      <c r="A133" s="8" t="str">
        <v>Nettlebed Creamery</v>
      </c>
      <c r="B133" s="62" t="str">
        <v/>
      </c>
      <c r="C133" s="62" t="str">
        <v/>
      </c>
      <c r="D133" s="62" t="str">
        <v/>
      </c>
      <c r="E133" s="65" t="str">
        <v/>
      </c>
      <c r="F133" s="9" t="str">
        <v/>
      </c>
      <c r="G133" s="52" t="str">
        <v/>
      </c>
      <c r="H133" s="90" t="str">
        <v>orders@nettlebedcreamery.com</v>
      </c>
      <c r="J133" s="14"/>
    </row>
    <row r="134" spans="1:10" ht="15" hidden="1" x14ac:dyDescent="0.2">
      <c r="A134" s="8" t="str">
        <v>North Aston Farms</v>
      </c>
      <c r="B134" s="62" t="str">
        <v/>
      </c>
      <c r="C134" s="62" t="str">
        <v/>
      </c>
      <c r="D134" s="62" t="str">
        <v/>
      </c>
      <c r="E134" s="65" t="str">
        <v/>
      </c>
      <c r="F134" s="9" t="str">
        <v/>
      </c>
      <c r="G134" s="52" t="str">
        <v/>
      </c>
      <c r="H134" s="90" t="str">
        <v>northastondairy@phonecoop.coop</v>
      </c>
      <c r="J134" s="14"/>
    </row>
    <row r="135" spans="1:10" ht="15" hidden="1" x14ac:dyDescent="0.2">
      <c r="A135" s="8" t="str">
        <v>North Aston Farms</v>
      </c>
      <c r="B135" s="62" t="str">
        <v/>
      </c>
      <c r="C135" s="62" t="str">
        <v/>
      </c>
      <c r="D135" s="62" t="str">
        <v/>
      </c>
      <c r="E135" s="65" t="str">
        <v/>
      </c>
      <c r="F135" s="9" t="str">
        <v/>
      </c>
      <c r="G135" s="52" t="str">
        <v/>
      </c>
      <c r="H135" s="90" t="str">
        <v>northastondairy@phonecoop.coop</v>
      </c>
      <c r="J135" s="14"/>
    </row>
    <row r="136" spans="1:10" ht="15" hidden="1" x14ac:dyDescent="0.2">
      <c r="A136" s="8" t="str">
        <v>North Aston Farms</v>
      </c>
      <c r="B136" s="62" t="str">
        <v/>
      </c>
      <c r="C136" s="62" t="str">
        <v/>
      </c>
      <c r="D136" s="62" t="str">
        <v/>
      </c>
      <c r="E136" s="65" t="str">
        <v/>
      </c>
      <c r="F136" s="9" t="str">
        <v/>
      </c>
      <c r="G136" s="52" t="str">
        <v/>
      </c>
      <c r="H136" s="90" t="str">
        <v>northastondairy@phonecoop.coop</v>
      </c>
      <c r="J136" s="14"/>
    </row>
    <row r="137" spans="1:10" ht="15" hidden="1" x14ac:dyDescent="0.2">
      <c r="A137" s="8" t="str">
        <v>North Aston Farms</v>
      </c>
      <c r="B137" s="62" t="str">
        <v/>
      </c>
      <c r="C137" s="62" t="str">
        <v/>
      </c>
      <c r="D137" s="62" t="str">
        <v/>
      </c>
      <c r="E137" s="65" t="str">
        <v/>
      </c>
      <c r="F137" s="9" t="str">
        <v/>
      </c>
      <c r="G137" s="52" t="str">
        <v/>
      </c>
      <c r="H137" s="90" t="str">
        <v>northastondairy@phonecoop.coop</v>
      </c>
      <c r="J137" s="14"/>
    </row>
    <row r="138" spans="1:10" ht="15" hidden="1" x14ac:dyDescent="0.2">
      <c r="A138" s="8" t="str">
        <v>North Aston Farms</v>
      </c>
      <c r="B138" s="62" t="str">
        <v/>
      </c>
      <c r="C138" s="62" t="str">
        <v/>
      </c>
      <c r="D138" s="62" t="str">
        <v/>
      </c>
      <c r="E138" s="65" t="str">
        <v/>
      </c>
      <c r="F138" s="9" t="str">
        <v/>
      </c>
      <c r="G138" s="52" t="str">
        <v/>
      </c>
      <c r="H138" s="90" t="str">
        <v>northastondairy@phonecoop.coop</v>
      </c>
      <c r="J138" s="14"/>
    </row>
    <row r="139" spans="1:10" ht="15" hidden="1" x14ac:dyDescent="0.2">
      <c r="A139" s="8" t="str">
        <v>North Aston Farms</v>
      </c>
      <c r="B139" s="62" t="str">
        <v/>
      </c>
      <c r="C139" s="62" t="str">
        <v/>
      </c>
      <c r="D139" s="62" t="str">
        <v/>
      </c>
      <c r="E139" s="65" t="str">
        <v/>
      </c>
      <c r="F139" s="9" t="str">
        <v/>
      </c>
      <c r="G139" s="52" t="str">
        <v/>
      </c>
      <c r="H139" s="90" t="str">
        <v>northastondairy@phonecoop.coop</v>
      </c>
      <c r="J139" s="14"/>
    </row>
    <row r="140" spans="1:10" ht="15" hidden="1" x14ac:dyDescent="0.2">
      <c r="A140" s="8" t="str">
        <v>North Aston Farms</v>
      </c>
      <c r="B140" s="62" t="str">
        <v/>
      </c>
      <c r="C140" s="62" t="str">
        <v/>
      </c>
      <c r="D140" s="62" t="str">
        <v/>
      </c>
      <c r="E140" s="65" t="str">
        <v/>
      </c>
      <c r="F140" s="9" t="str">
        <v/>
      </c>
      <c r="G140" s="52" t="str">
        <v/>
      </c>
      <c r="H140" s="90" t="str">
        <v>northastondairy@phonecoop.coop</v>
      </c>
      <c r="J140" s="14"/>
    </row>
    <row r="141" spans="1:10" ht="15" hidden="1" x14ac:dyDescent="0.2">
      <c r="A141" s="8" t="str">
        <v>North Aston Farms</v>
      </c>
      <c r="B141" s="62" t="str">
        <v/>
      </c>
      <c r="C141" s="62" t="str">
        <v/>
      </c>
      <c r="D141" s="62" t="str">
        <v/>
      </c>
      <c r="E141" s="65" t="str">
        <v/>
      </c>
      <c r="F141" s="9" t="str">
        <v/>
      </c>
      <c r="G141" s="52" t="str">
        <v/>
      </c>
      <c r="H141" s="90" t="str">
        <v>northastondairy@phonecoop.coop</v>
      </c>
      <c r="J141" s="14"/>
    </row>
    <row r="142" spans="1:10" ht="15" hidden="1" x14ac:dyDescent="0.2">
      <c r="A142" s="8" t="str">
        <v>North Aston Farms</v>
      </c>
      <c r="B142" s="62" t="str">
        <v/>
      </c>
      <c r="C142" s="62" t="str">
        <v/>
      </c>
      <c r="D142" s="62" t="str">
        <v/>
      </c>
      <c r="E142" s="65" t="str">
        <v/>
      </c>
      <c r="F142" s="9" t="str">
        <v/>
      </c>
      <c r="G142" s="52" t="str">
        <v/>
      </c>
      <c r="H142" s="90" t="str">
        <v>northastondairy@phonecoop.coop</v>
      </c>
      <c r="J142" s="14"/>
    </row>
    <row r="143" spans="1:10" ht="15" hidden="1" x14ac:dyDescent="0.2">
      <c r="A143" s="8" t="str">
        <v>North Aston Farms</v>
      </c>
      <c r="B143" s="62" t="str">
        <v/>
      </c>
      <c r="C143" s="62" t="str">
        <v/>
      </c>
      <c r="D143" s="62" t="str">
        <v/>
      </c>
      <c r="E143" s="65" t="str">
        <v/>
      </c>
      <c r="F143" s="9" t="str">
        <v/>
      </c>
      <c r="G143" s="52" t="str">
        <v/>
      </c>
      <c r="H143" s="90" t="str">
        <v>northastondairy@phonecoop.coop</v>
      </c>
      <c r="J143" s="14"/>
    </row>
    <row r="144" spans="1:10" ht="15" hidden="1" x14ac:dyDescent="0.2">
      <c r="A144" s="8" t="str">
        <v>North Aston Farms</v>
      </c>
      <c r="B144" s="62" t="str">
        <v/>
      </c>
      <c r="C144" s="62" t="str">
        <v/>
      </c>
      <c r="D144" s="62" t="str">
        <v/>
      </c>
      <c r="E144" s="65" t="str">
        <v/>
      </c>
      <c r="F144" s="9" t="str">
        <v/>
      </c>
      <c r="G144" s="52" t="str">
        <v/>
      </c>
      <c r="H144" s="90" t="str">
        <v>northastondairy@phonecoop.coop</v>
      </c>
      <c r="J144" s="12"/>
    </row>
    <row r="145" spans="1:10" ht="15" hidden="1" x14ac:dyDescent="0.2">
      <c r="A145" s="8" t="str">
        <v>North Aston Farms</v>
      </c>
      <c r="B145" s="62" t="str">
        <v/>
      </c>
      <c r="C145" s="62" t="str">
        <v/>
      </c>
      <c r="D145" s="62" t="str">
        <v/>
      </c>
      <c r="E145" s="65" t="str">
        <v/>
      </c>
      <c r="F145" s="9" t="str">
        <v/>
      </c>
      <c r="G145" s="52" t="str">
        <v/>
      </c>
      <c r="H145" s="90" t="str">
        <v>northastondairy@phonecoop.coop</v>
      </c>
      <c r="J145" s="12"/>
    </row>
    <row r="146" spans="1:10" ht="15" hidden="1" x14ac:dyDescent="0.2">
      <c r="A146" s="8" t="str">
        <v>North Aston Farms</v>
      </c>
      <c r="B146" s="62" t="str">
        <v/>
      </c>
      <c r="C146" s="62" t="str">
        <v/>
      </c>
      <c r="D146" s="62" t="str">
        <v/>
      </c>
      <c r="E146" s="65" t="str">
        <v/>
      </c>
      <c r="F146" s="9" t="str">
        <v/>
      </c>
      <c r="G146" s="52" t="str">
        <v/>
      </c>
      <c r="H146" s="90" t="str">
        <v>northastondairy@phonecoop.coop</v>
      </c>
      <c r="J146" s="12"/>
    </row>
    <row r="147" spans="1:10" ht="15" hidden="1" x14ac:dyDescent="0.2">
      <c r="A147" s="8" t="str">
        <v>North Aston Farms</v>
      </c>
      <c r="B147" s="62" t="str">
        <v/>
      </c>
      <c r="C147" s="62" t="str">
        <v/>
      </c>
      <c r="D147" s="62" t="str">
        <v/>
      </c>
      <c r="E147" s="65" t="str">
        <v/>
      </c>
      <c r="F147" s="9" t="str">
        <v/>
      </c>
      <c r="G147" s="52" t="str">
        <v/>
      </c>
      <c r="H147" s="90" t="str">
        <v>northastondairy@phonecoop.coop</v>
      </c>
      <c r="J147" s="12"/>
    </row>
    <row r="148" spans="1:10" ht="15" hidden="1" x14ac:dyDescent="0.2">
      <c r="A148" s="8" t="str">
        <v>North Aston Farms</v>
      </c>
      <c r="B148" s="62" t="str">
        <v/>
      </c>
      <c r="C148" s="62" t="str">
        <v/>
      </c>
      <c r="D148" s="62" t="str">
        <v/>
      </c>
      <c r="E148" s="65" t="str">
        <v/>
      </c>
      <c r="F148" s="9" t="str">
        <v/>
      </c>
      <c r="G148" s="52" t="str">
        <v/>
      </c>
      <c r="H148" s="90" t="str">
        <v>northastondairy@phonecoop.coop</v>
      </c>
      <c r="J148" s="12"/>
    </row>
    <row r="149" spans="1:10" ht="15" hidden="1" x14ac:dyDescent="0.2">
      <c r="A149" s="8" t="str">
        <v>North Aston Farms</v>
      </c>
      <c r="B149" s="62" t="str">
        <v/>
      </c>
      <c r="C149" s="62" t="str">
        <v/>
      </c>
      <c r="D149" s="62" t="str">
        <v/>
      </c>
      <c r="E149" s="65" t="str">
        <v/>
      </c>
      <c r="F149" s="9" t="str">
        <v/>
      </c>
      <c r="G149" s="52" t="str">
        <v/>
      </c>
      <c r="H149" s="90" t="str">
        <v>northastondairy@phonecoop.coop</v>
      </c>
      <c r="J149" s="12"/>
    </row>
    <row r="150" spans="1:10" ht="15" hidden="1" x14ac:dyDescent="0.2">
      <c r="A150" s="8" t="str">
        <v>North Aston Farms</v>
      </c>
      <c r="B150" s="62" t="str">
        <v/>
      </c>
      <c r="C150" s="62" t="str">
        <v/>
      </c>
      <c r="D150" s="62" t="str">
        <v/>
      </c>
      <c r="E150" s="65" t="str">
        <v/>
      </c>
      <c r="F150" s="9" t="str">
        <v/>
      </c>
      <c r="G150" s="52" t="str">
        <v/>
      </c>
      <c r="H150" s="90" t="str">
        <v>northastondairy@phonecoop.coop</v>
      </c>
      <c r="J150" s="12"/>
    </row>
    <row r="151" spans="1:10" ht="15" hidden="1" x14ac:dyDescent="0.2">
      <c r="A151" s="8" t="str">
        <v>North Aston Farms</v>
      </c>
      <c r="B151" s="62" t="str">
        <v/>
      </c>
      <c r="C151" s="62" t="str">
        <v/>
      </c>
      <c r="D151" s="62" t="str">
        <v/>
      </c>
      <c r="E151" s="65" t="str">
        <v/>
      </c>
      <c r="F151" s="9" t="str">
        <v/>
      </c>
      <c r="G151" s="52" t="str">
        <v/>
      </c>
      <c r="H151" s="90" t="str">
        <v>northastondairy@phonecoop.coop</v>
      </c>
      <c r="J151" s="12"/>
    </row>
    <row r="152" spans="1:10" ht="15" hidden="1" x14ac:dyDescent="0.2">
      <c r="A152" s="8" t="str">
        <v>North Aston Farms</v>
      </c>
      <c r="B152" s="62" t="str">
        <v/>
      </c>
      <c r="C152" s="62" t="str">
        <v/>
      </c>
      <c r="D152" s="62" t="str">
        <v/>
      </c>
      <c r="E152" s="65" t="str">
        <v/>
      </c>
      <c r="F152" s="9" t="str">
        <v/>
      </c>
      <c r="G152" s="52" t="str">
        <v/>
      </c>
      <c r="H152" s="90" t="str">
        <v>northastondairy@phonecoop.coop</v>
      </c>
      <c r="J152" s="14"/>
    </row>
    <row r="153" spans="1:10" ht="15" hidden="1" x14ac:dyDescent="0.2">
      <c r="A153" s="8" t="str">
        <v>North Aston Farms</v>
      </c>
      <c r="B153" s="62" t="str">
        <v/>
      </c>
      <c r="C153" s="62" t="str">
        <v/>
      </c>
      <c r="D153" s="62" t="str">
        <v/>
      </c>
      <c r="E153" s="65" t="str">
        <v/>
      </c>
      <c r="F153" s="9" t="str">
        <v/>
      </c>
      <c r="G153" s="52" t="str">
        <v/>
      </c>
      <c r="H153" s="90" t="str">
        <v>northastondairy@phonecoop.coop</v>
      </c>
      <c r="J153" s="14"/>
    </row>
    <row r="154" spans="1:10" ht="15" hidden="1" x14ac:dyDescent="0.2">
      <c r="A154" s="8" t="str">
        <v>North Aston Farms</v>
      </c>
      <c r="B154" s="62" t="str">
        <v/>
      </c>
      <c r="C154" s="62" t="str">
        <v/>
      </c>
      <c r="D154" s="62" t="str">
        <v/>
      </c>
      <c r="E154" s="65" t="str">
        <v/>
      </c>
      <c r="F154" s="9" t="str">
        <v/>
      </c>
      <c r="G154" s="52" t="str">
        <v/>
      </c>
      <c r="H154" s="90" t="str">
        <v>northastondairy@phonecoop.coop</v>
      </c>
      <c r="J154" s="14"/>
    </row>
    <row r="155" spans="1:10" ht="15" hidden="1" x14ac:dyDescent="0.2">
      <c r="A155" s="8" t="str">
        <v>North Aston Farms</v>
      </c>
      <c r="B155" s="62" t="str">
        <v/>
      </c>
      <c r="C155" s="62" t="str">
        <v/>
      </c>
      <c r="D155" s="62" t="str">
        <v/>
      </c>
      <c r="E155" s="65" t="str">
        <v/>
      </c>
      <c r="F155" s="9" t="str">
        <v/>
      </c>
      <c r="G155" s="52" t="str">
        <v/>
      </c>
      <c r="H155" s="90" t="str">
        <v>northastondairy@phonecoop.coop</v>
      </c>
      <c r="J155" s="14"/>
    </row>
    <row r="156" spans="1:10" ht="15" hidden="1" x14ac:dyDescent="0.2">
      <c r="A156" s="8" t="str">
        <v>North Aston Farms</v>
      </c>
      <c r="B156" s="62" t="str">
        <v/>
      </c>
      <c r="C156" s="62" t="str">
        <v/>
      </c>
      <c r="D156" s="62" t="str">
        <v/>
      </c>
      <c r="E156" s="65" t="str">
        <v/>
      </c>
      <c r="F156" s="9" t="str">
        <v/>
      </c>
      <c r="G156" s="52" t="str">
        <v/>
      </c>
      <c r="H156" s="90" t="str">
        <v>northastondairy@phonecoop.coop</v>
      </c>
      <c r="J156" s="14"/>
    </row>
    <row r="157" spans="1:10" ht="15" hidden="1" x14ac:dyDescent="0.2">
      <c r="A157" s="8" t="str">
        <v>North Aston Farms</v>
      </c>
      <c r="B157" s="62" t="str">
        <v/>
      </c>
      <c r="C157" s="62" t="str">
        <v/>
      </c>
      <c r="D157" s="62" t="str">
        <v/>
      </c>
      <c r="E157" s="65" t="str">
        <v/>
      </c>
      <c r="F157" s="9" t="str">
        <v/>
      </c>
      <c r="G157" s="52" t="str">
        <v/>
      </c>
      <c r="H157" s="90" t="str">
        <v>northastondairy@phonecoop.coop</v>
      </c>
      <c r="J157" s="14"/>
    </row>
    <row r="158" spans="1:10" ht="15" hidden="1" x14ac:dyDescent="0.2">
      <c r="A158" s="8" t="str">
        <v>North Aston Farms</v>
      </c>
      <c r="B158" s="62" t="str">
        <v/>
      </c>
      <c r="C158" s="62" t="str">
        <v/>
      </c>
      <c r="D158" s="62" t="str">
        <v/>
      </c>
      <c r="E158" s="65" t="str">
        <v/>
      </c>
      <c r="F158" s="9" t="str">
        <v/>
      </c>
      <c r="G158" s="52" t="str">
        <v/>
      </c>
      <c r="H158" s="90" t="str">
        <v>northastondairy@phonecoop.coop</v>
      </c>
      <c r="J158" s="14"/>
    </row>
    <row r="159" spans="1:10" ht="15" x14ac:dyDescent="0.2">
      <c r="A159" s="8" t="str">
        <v>Oxford City Farm</v>
      </c>
      <c r="B159" s="62" t="str">
        <v>Patty Pan Squash</v>
      </c>
      <c r="C159" s="62" t="str">
        <v/>
      </c>
      <c r="D159" s="62" t="str">
        <v>kg</v>
      </c>
      <c r="E159" s="65">
        <v>1.5</v>
      </c>
      <c r="F159" s="9">
        <v>20</v>
      </c>
      <c r="G159" s="52">
        <v>20</v>
      </c>
      <c r="H159" s="90" t="str">
        <v>bradley@oxfordcityfarm.org.uk</v>
      </c>
      <c r="J159" s="14"/>
    </row>
    <row r="160" spans="1:10" ht="15" x14ac:dyDescent="0.2">
      <c r="A160" s="8" t="str">
        <v>Oxford City Farm</v>
      </c>
      <c r="B160" s="62" t="str">
        <v>Rainbow Chard</v>
      </c>
      <c r="C160" s="62" t="str">
        <v/>
      </c>
      <c r="D160" s="62" t="str">
        <v>kg</v>
      </c>
      <c r="E160" s="65">
        <v>5</v>
      </c>
      <c r="F160" s="9">
        <v>7</v>
      </c>
      <c r="G160" s="52">
        <v>2</v>
      </c>
      <c r="H160" s="90" t="str">
        <v>bradley@oxfordcityfarm.org.uk</v>
      </c>
      <c r="J160" s="14"/>
    </row>
    <row r="161" spans="1:10" ht="15" x14ac:dyDescent="0.2">
      <c r="A161" s="8" t="str">
        <v>Oxford City Farm</v>
      </c>
      <c r="B161" s="62" t="str">
        <v>Salad Leaves</v>
      </c>
      <c r="C161" s="62" t="str">
        <v/>
      </c>
      <c r="D161" s="62" t="str">
        <v>kg</v>
      </c>
      <c r="E161" s="65">
        <v>20</v>
      </c>
      <c r="F161" s="9">
        <v>4</v>
      </c>
      <c r="G161" s="52">
        <v>3</v>
      </c>
      <c r="H161" s="90" t="str">
        <v>bradley@oxfordcityfarm.org.uk</v>
      </c>
      <c r="J161" s="14"/>
    </row>
    <row r="162" spans="1:10" ht="15" x14ac:dyDescent="0.2">
      <c r="A162" s="8" t="str">
        <v>Oxford City Farm</v>
      </c>
      <c r="B162" s="62" t="str">
        <v>Cavalo Nero Kale</v>
      </c>
      <c r="C162" s="62" t="str">
        <v/>
      </c>
      <c r="D162" s="62" t="str">
        <v>kg</v>
      </c>
      <c r="E162" s="65">
        <v>6</v>
      </c>
      <c r="F162" s="9">
        <v>10</v>
      </c>
      <c r="G162" s="52">
        <v>5</v>
      </c>
      <c r="H162" s="90" t="str">
        <v>bradley@oxfordcityfarm.org.uk</v>
      </c>
      <c r="J162" s="14"/>
    </row>
    <row r="163" spans="1:10" ht="15" x14ac:dyDescent="0.2">
      <c r="A163" s="8" t="str">
        <v>Oxford City Farm</v>
      </c>
      <c r="B163" s="62" t="str">
        <v>Curly Green Kale</v>
      </c>
      <c r="C163" s="62" t="str">
        <v/>
      </c>
      <c r="D163" s="62" t="str">
        <v>kg</v>
      </c>
      <c r="E163" s="65">
        <v>6</v>
      </c>
      <c r="F163" s="9">
        <v>6</v>
      </c>
      <c r="G163" s="52">
        <v>0</v>
      </c>
      <c r="H163" s="90" t="str">
        <v>bradley@oxfordcityfarm.org.uk</v>
      </c>
      <c r="J163" s="14"/>
    </row>
    <row r="164" spans="1:10" ht="15" x14ac:dyDescent="0.2">
      <c r="A164" s="8" t="str">
        <v>Oxford City Farm</v>
      </c>
      <c r="B164" s="62" t="str">
        <v>Mint</v>
      </c>
      <c r="C164" s="62" t="str">
        <v/>
      </c>
      <c r="D164" s="62" t="str">
        <v>kg</v>
      </c>
      <c r="E164" s="65">
        <v>10</v>
      </c>
      <c r="F164" s="9">
        <v>2</v>
      </c>
      <c r="G164" s="52">
        <v>0</v>
      </c>
      <c r="H164" s="90" t="str">
        <v>bradley@oxfordcityfarm.org.uk</v>
      </c>
      <c r="J164" s="14"/>
    </row>
    <row r="165" spans="1:10" ht="15" x14ac:dyDescent="0.2">
      <c r="A165" s="8" t="str">
        <v>Oxford City Farm</v>
      </c>
      <c r="B165" s="62" t="str">
        <v>Parsley</v>
      </c>
      <c r="C165" s="62" t="str">
        <v/>
      </c>
      <c r="D165" s="62" t="str">
        <v>kg</v>
      </c>
      <c r="E165" s="65">
        <v>10</v>
      </c>
      <c r="F165" s="9">
        <v>3</v>
      </c>
      <c r="G165" s="52">
        <v>0</v>
      </c>
      <c r="H165" s="90" t="str">
        <v>bradley@oxfordcityfarm.org.uk</v>
      </c>
      <c r="J165" s="14"/>
    </row>
    <row r="166" spans="1:10" ht="15" x14ac:dyDescent="0.2">
      <c r="A166" s="8" t="str">
        <v>Oxford City Farm</v>
      </c>
      <c r="B166" s="62" t="str">
        <v>Tomatoes</v>
      </c>
      <c r="C166" s="62" t="str">
        <v/>
      </c>
      <c r="D166" s="62" t="str">
        <v>kg</v>
      </c>
      <c r="E166" s="65">
        <v>8</v>
      </c>
      <c r="F166" s="9">
        <v>10</v>
      </c>
      <c r="G166" s="52">
        <v>0</v>
      </c>
      <c r="H166" s="90" t="str">
        <v>bradley@oxfordcityfarm.org.uk</v>
      </c>
      <c r="J166" s="14"/>
    </row>
    <row r="167" spans="1:10" ht="15" x14ac:dyDescent="0.2">
      <c r="A167" s="8" t="str">
        <v>Oxford City Farm</v>
      </c>
      <c r="B167" s="62" t="str">
        <v>Basil</v>
      </c>
      <c r="C167" s="62" t="str">
        <v/>
      </c>
      <c r="D167" s="62" t="str">
        <v>kg</v>
      </c>
      <c r="E167" s="65">
        <v>10</v>
      </c>
      <c r="F167" s="9">
        <v>3</v>
      </c>
      <c r="G167" s="52">
        <v>3</v>
      </c>
      <c r="H167" s="90" t="str">
        <v>bradley@oxfordcityfarm.org.uk</v>
      </c>
      <c r="J167" s="14"/>
    </row>
    <row r="168" spans="1:10" ht="15" x14ac:dyDescent="0.2">
      <c r="A168" s="8" t="str">
        <v>Oxford City Farm</v>
      </c>
      <c r="B168" s="62" t="str">
        <v>Jalapeno Peppers</v>
      </c>
      <c r="C168" s="62" t="str">
        <v/>
      </c>
      <c r="D168" s="62" t="str">
        <v>each</v>
      </c>
      <c r="E168" s="65">
        <v>0.75</v>
      </c>
      <c r="F168" s="9">
        <v>40</v>
      </c>
      <c r="G168" s="52">
        <v>35</v>
      </c>
      <c r="H168" s="90" t="str">
        <v>bradley@oxfordcityfarm.org.uk</v>
      </c>
      <c r="J168" s="14"/>
    </row>
    <row r="169" spans="1:10" ht="15" hidden="1" x14ac:dyDescent="0.2">
      <c r="A169" s="8" t="str">
        <v>Oxford City Farm</v>
      </c>
      <c r="B169" s="62" t="str">
        <v/>
      </c>
      <c r="C169" s="62" t="str">
        <v/>
      </c>
      <c r="D169" s="62" t="str">
        <v/>
      </c>
      <c r="E169" s="65" t="str">
        <v/>
      </c>
      <c r="F169" s="9" t="str">
        <v/>
      </c>
      <c r="G169" s="52" t="str">
        <v/>
      </c>
      <c r="H169" s="90" t="str">
        <v>bradley@oxfordcityfarm.org.uk</v>
      </c>
      <c r="J169" s="14"/>
    </row>
    <row r="170" spans="1:10" ht="15" hidden="1" x14ac:dyDescent="0.2">
      <c r="A170" s="8" t="str">
        <v>Oxford City Farm</v>
      </c>
      <c r="B170" s="62" t="str">
        <v/>
      </c>
      <c r="C170" s="62" t="str">
        <v/>
      </c>
      <c r="D170" s="62" t="str">
        <v/>
      </c>
      <c r="E170" s="65" t="str">
        <v/>
      </c>
      <c r="F170" s="9" t="str">
        <v/>
      </c>
      <c r="G170" s="52" t="str">
        <v/>
      </c>
      <c r="H170" s="90" t="str">
        <v>bradley@oxfordcityfarm.org.uk</v>
      </c>
      <c r="J170" s="14"/>
    </row>
    <row r="171" spans="1:10" ht="15" hidden="1" x14ac:dyDescent="0.2">
      <c r="A171" s="8" t="str">
        <v>Oxford City Farm</v>
      </c>
      <c r="B171" s="62" t="str">
        <v/>
      </c>
      <c r="C171" s="62" t="str">
        <v/>
      </c>
      <c r="D171" s="62" t="str">
        <v/>
      </c>
      <c r="E171" s="65" t="str">
        <v/>
      </c>
      <c r="F171" s="9" t="str">
        <v/>
      </c>
      <c r="G171" s="52" t="str">
        <v/>
      </c>
      <c r="H171" s="90" t="str">
        <v>bradley@oxfordcityfarm.org.uk</v>
      </c>
      <c r="J171" s="14"/>
    </row>
    <row r="172" spans="1:10" ht="15" hidden="1" x14ac:dyDescent="0.2">
      <c r="A172" s="8" t="str">
        <v>Oxford City Farm</v>
      </c>
      <c r="B172" s="62" t="str">
        <v/>
      </c>
      <c r="C172" s="62" t="str">
        <v/>
      </c>
      <c r="D172" s="62" t="str">
        <v/>
      </c>
      <c r="E172" s="65" t="str">
        <v/>
      </c>
      <c r="F172" s="9" t="str">
        <v/>
      </c>
      <c r="G172" s="52" t="str">
        <v/>
      </c>
      <c r="H172" s="90" t="str">
        <v>bradley@oxfordcityfarm.org.uk</v>
      </c>
      <c r="J172" s="14"/>
    </row>
    <row r="173" spans="1:10" ht="15" hidden="1" x14ac:dyDescent="0.2">
      <c r="A173" s="8" t="str">
        <v>Oxford City Farm</v>
      </c>
      <c r="B173" s="62" t="str">
        <v/>
      </c>
      <c r="C173" s="62" t="str">
        <v/>
      </c>
      <c r="D173" s="62" t="str">
        <v/>
      </c>
      <c r="E173" s="65" t="str">
        <v/>
      </c>
      <c r="F173" s="9" t="str">
        <v/>
      </c>
      <c r="G173" s="52" t="str">
        <v/>
      </c>
      <c r="H173" s="90" t="str">
        <v>bradley@oxfordcityfarm.org.uk</v>
      </c>
      <c r="J173" s="14"/>
    </row>
    <row r="174" spans="1:10" ht="15" hidden="1" x14ac:dyDescent="0.2">
      <c r="A174" s="8" t="str">
        <v>Oxford City Farm</v>
      </c>
      <c r="B174" s="62" t="str">
        <v/>
      </c>
      <c r="C174" s="62" t="str">
        <v/>
      </c>
      <c r="D174" s="62" t="str">
        <v/>
      </c>
      <c r="E174" s="65" t="str">
        <v/>
      </c>
      <c r="F174" s="9" t="str">
        <v/>
      </c>
      <c r="G174" s="52" t="str">
        <v/>
      </c>
      <c r="H174" s="90" t="str">
        <v>bradley@oxfordcityfarm.org.uk</v>
      </c>
      <c r="J174" s="14"/>
    </row>
    <row r="175" spans="1:10" ht="15" hidden="1" x14ac:dyDescent="0.2">
      <c r="A175" s="8" t="str">
        <v>Oxford City Farm</v>
      </c>
      <c r="B175" s="62" t="str">
        <v/>
      </c>
      <c r="C175" s="62" t="str">
        <v/>
      </c>
      <c r="D175" s="62" t="str">
        <v/>
      </c>
      <c r="E175" s="65" t="str">
        <v/>
      </c>
      <c r="F175" s="9" t="str">
        <v/>
      </c>
      <c r="G175" s="52" t="str">
        <v/>
      </c>
      <c r="H175" s="90" t="str">
        <v>bradley@oxfordcityfarm.org.uk</v>
      </c>
      <c r="J175" s="14"/>
    </row>
    <row r="176" spans="1:10" ht="15" hidden="1" x14ac:dyDescent="0.2">
      <c r="A176" s="8" t="str">
        <v>Oxford City Farm</v>
      </c>
      <c r="B176" s="62" t="str">
        <v/>
      </c>
      <c r="C176" s="62" t="str">
        <v/>
      </c>
      <c r="D176" s="62" t="str">
        <v/>
      </c>
      <c r="E176" s="65" t="str">
        <v/>
      </c>
      <c r="F176" s="9" t="str">
        <v/>
      </c>
      <c r="G176" s="52" t="str">
        <v/>
      </c>
      <c r="H176" s="90" t="str">
        <v>bradley@oxfordcityfarm.org.uk</v>
      </c>
      <c r="J176" s="14"/>
    </row>
    <row r="177" spans="1:10" ht="15" hidden="1" x14ac:dyDescent="0.2">
      <c r="A177" s="8" t="str">
        <v>Oxford City Farm</v>
      </c>
      <c r="B177" s="62" t="str">
        <v/>
      </c>
      <c r="C177" s="62" t="str">
        <v/>
      </c>
      <c r="D177" s="62" t="str">
        <v/>
      </c>
      <c r="E177" s="65" t="str">
        <v/>
      </c>
      <c r="F177" s="9" t="str">
        <v/>
      </c>
      <c r="G177" s="52" t="str">
        <v/>
      </c>
      <c r="H177" s="90" t="str">
        <v>bradley@oxfordcityfarm.org.uk</v>
      </c>
      <c r="J177" s="14"/>
    </row>
    <row r="178" spans="1:10" ht="15" hidden="1" x14ac:dyDescent="0.2">
      <c r="A178" s="8" t="str">
        <v>Oxford City Farm</v>
      </c>
      <c r="B178" s="62" t="str">
        <v/>
      </c>
      <c r="C178" s="62" t="str">
        <v/>
      </c>
      <c r="D178" s="62" t="str">
        <v/>
      </c>
      <c r="E178" s="65" t="str">
        <v/>
      </c>
      <c r="F178" s="9" t="str">
        <v/>
      </c>
      <c r="G178" s="52" t="str">
        <v/>
      </c>
      <c r="H178" s="90" t="str">
        <v>bradley@oxfordcityfarm.org.uk</v>
      </c>
      <c r="J178" s="14"/>
    </row>
    <row r="179" spans="1:10" ht="15" hidden="1" x14ac:dyDescent="0.2">
      <c r="A179" s="8" t="str">
        <v>Oxford City Farm</v>
      </c>
      <c r="B179" s="62" t="str">
        <v/>
      </c>
      <c r="C179" s="62" t="str">
        <v/>
      </c>
      <c r="D179" s="62" t="str">
        <v/>
      </c>
      <c r="E179" s="65" t="str">
        <v/>
      </c>
      <c r="F179" s="9" t="str">
        <v/>
      </c>
      <c r="G179" s="52" t="str">
        <v/>
      </c>
      <c r="H179" s="90" t="str">
        <v>bradley@oxfordcityfarm.org.uk</v>
      </c>
      <c r="J179" s="14"/>
    </row>
    <row r="180" spans="1:10" ht="15" hidden="1" x14ac:dyDescent="0.2">
      <c r="A180" s="8" t="str">
        <v>Oxford City Farm</v>
      </c>
      <c r="B180" s="62" t="str">
        <v/>
      </c>
      <c r="C180" s="62" t="str">
        <v/>
      </c>
      <c r="D180" s="62" t="str">
        <v/>
      </c>
      <c r="E180" s="65" t="str">
        <v/>
      </c>
      <c r="F180" s="9" t="str">
        <v/>
      </c>
      <c r="G180" s="52" t="str">
        <v/>
      </c>
      <c r="H180" s="90" t="str">
        <v>bradley@oxfordcityfarm.org.uk</v>
      </c>
      <c r="J180" s="14"/>
    </row>
    <row r="181" spans="1:10" ht="15" hidden="1" x14ac:dyDescent="0.2">
      <c r="A181" s="8" t="str">
        <v>Oxford City Farm</v>
      </c>
      <c r="B181" s="62" t="str">
        <v/>
      </c>
      <c r="C181" s="62" t="str">
        <v/>
      </c>
      <c r="D181" s="62" t="str">
        <v/>
      </c>
      <c r="E181" s="65" t="str">
        <v/>
      </c>
      <c r="F181" s="9" t="str">
        <v/>
      </c>
      <c r="G181" s="52" t="str">
        <v/>
      </c>
      <c r="H181" s="90" t="str">
        <v>bradley@oxfordcityfarm.org.uk</v>
      </c>
      <c r="J181" s="14"/>
    </row>
    <row r="182" spans="1:10" ht="15" hidden="1" x14ac:dyDescent="0.2">
      <c r="A182" s="8" t="str">
        <v>Oxford City Farm</v>
      </c>
      <c r="B182" s="62" t="str">
        <v/>
      </c>
      <c r="C182" s="62" t="str">
        <v/>
      </c>
      <c r="D182" s="62" t="str">
        <v/>
      </c>
      <c r="E182" s="65" t="str">
        <v/>
      </c>
      <c r="F182" s="9" t="str">
        <v/>
      </c>
      <c r="G182" s="52" t="str">
        <v/>
      </c>
      <c r="H182" s="90" t="str">
        <v>bradley@oxfordcityfarm.org.uk</v>
      </c>
      <c r="J182" s="14"/>
    </row>
    <row r="183" spans="1:10" ht="15" hidden="1" x14ac:dyDescent="0.2">
      <c r="A183" s="8" t="str">
        <v>Oxford City Farm</v>
      </c>
      <c r="B183" s="62" t="str">
        <v/>
      </c>
      <c r="C183" s="62" t="str">
        <v/>
      </c>
      <c r="D183" s="62" t="str">
        <v/>
      </c>
      <c r="E183" s="65" t="str">
        <v/>
      </c>
      <c r="F183" s="9" t="str">
        <v/>
      </c>
      <c r="G183" s="52" t="str">
        <v/>
      </c>
      <c r="H183" s="90" t="str">
        <v>bradley@oxfordcityfarm.org.uk</v>
      </c>
      <c r="J183" s="14"/>
    </row>
    <row r="184" spans="1:10" ht="15" hidden="1" x14ac:dyDescent="0.2">
      <c r="A184" s="8" t="str">
        <v>Rose Dale’s Organic Farm</v>
      </c>
      <c r="B184" s="62" t="str">
        <v/>
      </c>
      <c r="C184" s="62" t="str">
        <v/>
      </c>
      <c r="D184" s="62" t="str">
        <v/>
      </c>
      <c r="E184" s="65" t="str">
        <v/>
      </c>
      <c r="F184" s="9" t="str">
        <v/>
      </c>
      <c r="G184" s="52" t="str">
        <v/>
      </c>
      <c r="H184" s="90" t="str">
        <v>rose@rosedalesorganicfarm.com</v>
      </c>
      <c r="J184" s="14"/>
    </row>
    <row r="185" spans="1:10" ht="15" hidden="1" x14ac:dyDescent="0.2">
      <c r="A185" s="8" t="str">
        <v>Rose Dale’s Organic Farm</v>
      </c>
      <c r="B185" s="62" t="str">
        <v/>
      </c>
      <c r="C185" s="62" t="str">
        <v/>
      </c>
      <c r="D185" s="62" t="str">
        <v/>
      </c>
      <c r="E185" s="65" t="str">
        <v/>
      </c>
      <c r="F185" s="9" t="str">
        <v/>
      </c>
      <c r="G185" s="52" t="str">
        <v/>
      </c>
      <c r="H185" s="90" t="str">
        <v>rose@rosedalesorganicfarm.com</v>
      </c>
      <c r="J185" s="14"/>
    </row>
    <row r="186" spans="1:10" ht="15" hidden="1" x14ac:dyDescent="0.2">
      <c r="A186" s="8" t="str">
        <v>Rose Dale’s Organic Farm</v>
      </c>
      <c r="B186" s="62" t="str">
        <v/>
      </c>
      <c r="C186" s="62" t="str">
        <v/>
      </c>
      <c r="D186" s="62" t="str">
        <v/>
      </c>
      <c r="E186" s="65" t="str">
        <v/>
      </c>
      <c r="F186" s="9" t="str">
        <v/>
      </c>
      <c r="G186" s="52" t="str">
        <v/>
      </c>
      <c r="H186" s="90" t="str">
        <v>rose@rosedalesorganicfarm.com</v>
      </c>
      <c r="J186" s="14"/>
    </row>
    <row r="187" spans="1:10" ht="15" hidden="1" x14ac:dyDescent="0.2">
      <c r="A187" s="8" t="str">
        <v>Rose Dale’s Organic Farm</v>
      </c>
      <c r="B187" s="62" t="str">
        <v/>
      </c>
      <c r="C187" s="62" t="str">
        <v/>
      </c>
      <c r="D187" s="62" t="str">
        <v/>
      </c>
      <c r="E187" s="65" t="str">
        <v/>
      </c>
      <c r="F187" s="9" t="str">
        <v/>
      </c>
      <c r="G187" s="52" t="str">
        <v/>
      </c>
      <c r="H187" s="90" t="str">
        <v>rose@rosedalesorganicfarm.com</v>
      </c>
      <c r="J187" s="12"/>
    </row>
    <row r="188" spans="1:10" ht="15" hidden="1" x14ac:dyDescent="0.2">
      <c r="A188" s="8" t="str">
        <v>Rose Dale’s Organic Farm</v>
      </c>
      <c r="B188" s="62" t="str">
        <v/>
      </c>
      <c r="C188" s="62" t="str">
        <v/>
      </c>
      <c r="D188" s="62" t="str">
        <v/>
      </c>
      <c r="E188" s="65" t="str">
        <v/>
      </c>
      <c r="F188" s="9" t="str">
        <v/>
      </c>
      <c r="G188" s="52" t="str">
        <v/>
      </c>
      <c r="H188" s="90" t="str">
        <v>rose@rosedalesorganicfarm.com</v>
      </c>
      <c r="J188" s="14"/>
    </row>
    <row r="189" spans="1:10" ht="15" hidden="1" x14ac:dyDescent="0.2">
      <c r="A189" s="8" t="str">
        <v>Rose Dale’s Organic Farm</v>
      </c>
      <c r="B189" s="62" t="str">
        <v/>
      </c>
      <c r="C189" s="62" t="str">
        <v/>
      </c>
      <c r="D189" s="62" t="str">
        <v/>
      </c>
      <c r="E189" s="65" t="str">
        <v/>
      </c>
      <c r="F189" s="9" t="str">
        <v/>
      </c>
      <c r="G189" s="52" t="str">
        <v/>
      </c>
      <c r="H189" s="90" t="str">
        <v>rose@rosedalesorganicfarm.com</v>
      </c>
      <c r="J189" s="14"/>
    </row>
    <row r="190" spans="1:10" ht="15" hidden="1" x14ac:dyDescent="0.2">
      <c r="A190" s="8" t="str">
        <v>Rose Dale’s Organic Farm</v>
      </c>
      <c r="B190" s="62" t="str">
        <v/>
      </c>
      <c r="C190" s="62" t="str">
        <v/>
      </c>
      <c r="D190" s="62" t="str">
        <v/>
      </c>
      <c r="E190" s="65" t="str">
        <v/>
      </c>
      <c r="F190" s="9" t="str">
        <v/>
      </c>
      <c r="G190" s="52" t="str">
        <v/>
      </c>
      <c r="H190" s="90" t="str">
        <v>rose@rosedalesorganicfarm.com</v>
      </c>
      <c r="J190" s="14"/>
    </row>
    <row r="191" spans="1:10" ht="15" hidden="1" x14ac:dyDescent="0.2">
      <c r="A191" s="8" t="str">
        <v>Rose Dale’s Organic Farm</v>
      </c>
      <c r="B191" s="62" t="str">
        <v/>
      </c>
      <c r="C191" s="62" t="str">
        <v/>
      </c>
      <c r="D191" s="62" t="str">
        <v/>
      </c>
      <c r="E191" s="65" t="str">
        <v/>
      </c>
      <c r="F191" s="9" t="str">
        <v/>
      </c>
      <c r="G191" s="52" t="str">
        <v/>
      </c>
      <c r="H191" s="90" t="str">
        <v>rose@rosedalesorganicfarm.com</v>
      </c>
      <c r="J191" s="14"/>
    </row>
    <row r="192" spans="1:10" ht="15" hidden="1" x14ac:dyDescent="0.2">
      <c r="A192" s="8" t="str">
        <v>Rose Dale’s Organic Farm</v>
      </c>
      <c r="B192" s="62" t="str">
        <v/>
      </c>
      <c r="C192" s="62" t="str">
        <v/>
      </c>
      <c r="D192" s="62" t="str">
        <v/>
      </c>
      <c r="E192" s="65" t="str">
        <v/>
      </c>
      <c r="F192" s="9" t="str">
        <v/>
      </c>
      <c r="G192" s="52" t="str">
        <v/>
      </c>
      <c r="H192" s="90" t="str">
        <v>rose@rosedalesorganicfarm.com</v>
      </c>
      <c r="J192" s="14"/>
    </row>
    <row r="193" spans="1:10" ht="15" hidden="1" x14ac:dyDescent="0.2">
      <c r="A193" s="8" t="str">
        <v>Rose Dale’s Organic Farm</v>
      </c>
      <c r="B193" s="62" t="str">
        <v/>
      </c>
      <c r="C193" s="62" t="str">
        <v/>
      </c>
      <c r="D193" s="62" t="str">
        <v/>
      </c>
      <c r="E193" s="65" t="str">
        <v/>
      </c>
      <c r="F193" s="9" t="str">
        <v/>
      </c>
      <c r="G193" s="52" t="str">
        <v/>
      </c>
      <c r="H193" s="90" t="str">
        <v>rose@rosedalesorganicfarm.com</v>
      </c>
      <c r="J193" s="14"/>
    </row>
    <row r="194" spans="1:10" ht="15" hidden="1" x14ac:dyDescent="0.2">
      <c r="A194" s="8" t="str">
        <v>Rose Dale’s Organic Farm</v>
      </c>
      <c r="B194" s="62" t="str">
        <v/>
      </c>
      <c r="C194" s="62" t="str">
        <v/>
      </c>
      <c r="D194" s="62" t="str">
        <v/>
      </c>
      <c r="E194" s="65" t="str">
        <v/>
      </c>
      <c r="F194" s="9" t="str">
        <v/>
      </c>
      <c r="G194" s="52" t="str">
        <v/>
      </c>
      <c r="H194" s="90" t="str">
        <v>rose@rosedalesorganicfarm.com</v>
      </c>
      <c r="J194" s="14"/>
    </row>
    <row r="195" spans="1:10" ht="15" hidden="1" x14ac:dyDescent="0.2">
      <c r="A195" s="8" t="str">
        <v>Rose Dale’s Organic Farm</v>
      </c>
      <c r="B195" s="62" t="str">
        <v/>
      </c>
      <c r="C195" s="62" t="str">
        <v/>
      </c>
      <c r="D195" s="62" t="str">
        <v/>
      </c>
      <c r="E195" s="65" t="str">
        <v/>
      </c>
      <c r="F195" s="9" t="str">
        <v/>
      </c>
      <c r="G195" s="52" t="str">
        <v/>
      </c>
      <c r="H195" s="90" t="str">
        <v>rose@rosedalesorganicfarm.com</v>
      </c>
      <c r="J195" s="14"/>
    </row>
    <row r="196" spans="1:10" ht="15" hidden="1" x14ac:dyDescent="0.2">
      <c r="A196" s="8" t="str">
        <v>Rose Dale’s Organic Farm</v>
      </c>
      <c r="B196" s="62" t="str">
        <v/>
      </c>
      <c r="C196" s="62" t="str">
        <v/>
      </c>
      <c r="D196" s="62" t="str">
        <v/>
      </c>
      <c r="E196" s="65" t="str">
        <v/>
      </c>
      <c r="F196" s="9" t="str">
        <v/>
      </c>
      <c r="G196" s="52" t="str">
        <v/>
      </c>
      <c r="H196" s="90" t="str">
        <v>rose@rosedalesorganicfarm.com</v>
      </c>
      <c r="J196" s="14"/>
    </row>
    <row r="197" spans="1:10" ht="15" hidden="1" x14ac:dyDescent="0.2">
      <c r="A197" s="8" t="str">
        <v>Rose Dale’s Organic Farm</v>
      </c>
      <c r="B197" s="62" t="str">
        <v/>
      </c>
      <c r="C197" s="62" t="str">
        <v/>
      </c>
      <c r="D197" s="62" t="str">
        <v/>
      </c>
      <c r="E197" s="65" t="str">
        <v/>
      </c>
      <c r="F197" s="9" t="str">
        <v/>
      </c>
      <c r="G197" s="52" t="str">
        <v/>
      </c>
      <c r="H197" s="90" t="str">
        <v>rose@rosedalesorganicfarm.com</v>
      </c>
      <c r="J197" s="14"/>
    </row>
    <row r="198" spans="1:10" ht="15" hidden="1" x14ac:dyDescent="0.2">
      <c r="A198" s="8" t="str">
        <v>Rose Dale’s Organic Farm</v>
      </c>
      <c r="B198" s="62" t="str">
        <v/>
      </c>
      <c r="C198" s="62" t="str">
        <v/>
      </c>
      <c r="D198" s="62" t="str">
        <v/>
      </c>
      <c r="E198" s="65" t="str">
        <v/>
      </c>
      <c r="F198" s="9" t="str">
        <v/>
      </c>
      <c r="G198" s="52" t="str">
        <v/>
      </c>
      <c r="H198" s="90" t="str">
        <v>rose@rosedalesorganicfarm.com</v>
      </c>
      <c r="J198" s="14"/>
    </row>
    <row r="199" spans="1:10" ht="15" hidden="1" x14ac:dyDescent="0.2">
      <c r="A199" s="8" t="str">
        <v>Rose Dale’s Organic Farm</v>
      </c>
      <c r="B199" s="62" t="str">
        <v/>
      </c>
      <c r="C199" s="62" t="str">
        <v/>
      </c>
      <c r="D199" s="62" t="str">
        <v/>
      </c>
      <c r="E199" s="65" t="str">
        <v/>
      </c>
      <c r="F199" s="9" t="str">
        <v/>
      </c>
      <c r="G199" s="52" t="str">
        <v/>
      </c>
      <c r="H199" s="90" t="str">
        <v>rose@rosedalesorganicfarm.com</v>
      </c>
      <c r="J199" s="14"/>
    </row>
    <row r="200" spans="1:10" ht="15" hidden="1" x14ac:dyDescent="0.2">
      <c r="A200" s="8" t="str">
        <v>Rose Dale’s Organic Farm</v>
      </c>
      <c r="B200" s="62" t="str">
        <v/>
      </c>
      <c r="C200" s="62" t="str">
        <v/>
      </c>
      <c r="D200" s="62" t="str">
        <v/>
      </c>
      <c r="E200" s="65" t="str">
        <v/>
      </c>
      <c r="F200" s="9" t="str">
        <v/>
      </c>
      <c r="G200" s="52" t="str">
        <v/>
      </c>
      <c r="H200" s="90" t="str">
        <v>rose@rosedalesorganicfarm.com</v>
      </c>
      <c r="J200" s="14"/>
    </row>
    <row r="201" spans="1:10" ht="15" hidden="1" x14ac:dyDescent="0.2">
      <c r="A201" s="8" t="str">
        <v>Rose Dale’s Organic Farm</v>
      </c>
      <c r="B201" s="62" t="str">
        <v/>
      </c>
      <c r="C201" s="62" t="str">
        <v/>
      </c>
      <c r="D201" s="62" t="str">
        <v/>
      </c>
      <c r="E201" s="65" t="str">
        <v/>
      </c>
      <c r="F201" s="9" t="str">
        <v/>
      </c>
      <c r="G201" s="52" t="str">
        <v/>
      </c>
      <c r="H201" s="90" t="str">
        <v>rose@rosedalesorganicfarm.com</v>
      </c>
      <c r="J201" s="14"/>
    </row>
    <row r="202" spans="1:10" ht="15" hidden="1" x14ac:dyDescent="0.2">
      <c r="A202" s="8" t="str">
        <v>Rose Dale’s Organic Farm</v>
      </c>
      <c r="B202" s="62" t="str">
        <v/>
      </c>
      <c r="C202" s="62" t="str">
        <v/>
      </c>
      <c r="D202" s="62" t="str">
        <v/>
      </c>
      <c r="E202" s="65" t="str">
        <v/>
      </c>
      <c r="F202" s="9" t="str">
        <v/>
      </c>
      <c r="G202" s="52" t="str">
        <v/>
      </c>
      <c r="H202" s="90" t="str">
        <v>rose@rosedalesorganicfarm.com</v>
      </c>
      <c r="J202" s="14"/>
    </row>
    <row r="203" spans="1:10" ht="15" hidden="1" x14ac:dyDescent="0.2">
      <c r="A203" s="8" t="str">
        <v>Rose Dale’s Organic Farm</v>
      </c>
      <c r="B203" s="62" t="str">
        <v/>
      </c>
      <c r="C203" s="62" t="str">
        <v/>
      </c>
      <c r="D203" s="62" t="str">
        <v/>
      </c>
      <c r="E203" s="65" t="str">
        <v/>
      </c>
      <c r="F203" s="9" t="str">
        <v/>
      </c>
      <c r="G203" s="52" t="str">
        <v/>
      </c>
      <c r="H203" s="90" t="str">
        <v>rose@rosedalesorganicfarm.com</v>
      </c>
      <c r="J203" s="14"/>
    </row>
    <row r="204" spans="1:10" ht="15" hidden="1" x14ac:dyDescent="0.2">
      <c r="A204" s="8" t="str">
        <v>Rose Dale’s Organic Farm</v>
      </c>
      <c r="B204" s="62" t="str">
        <v/>
      </c>
      <c r="C204" s="62" t="str">
        <v/>
      </c>
      <c r="D204" s="62" t="str">
        <v/>
      </c>
      <c r="E204" s="65" t="str">
        <v/>
      </c>
      <c r="F204" s="9" t="str">
        <v/>
      </c>
      <c r="G204" s="52" t="str">
        <v/>
      </c>
      <c r="H204" s="90" t="str">
        <v>rose@rosedalesorganicfarm.com</v>
      </c>
      <c r="J204" s="14"/>
    </row>
    <row r="205" spans="1:10" ht="15" hidden="1" x14ac:dyDescent="0.2">
      <c r="A205" s="8" t="str">
        <v>Rose Dale’s Organic Farm</v>
      </c>
      <c r="B205" s="62" t="str">
        <v/>
      </c>
      <c r="C205" s="62" t="str">
        <v/>
      </c>
      <c r="D205" s="62" t="str">
        <v/>
      </c>
      <c r="E205" s="65" t="str">
        <v/>
      </c>
      <c r="F205" s="9" t="str">
        <v/>
      </c>
      <c r="G205" s="52" t="str">
        <v/>
      </c>
      <c r="H205" s="90" t="str">
        <v>rose@rosedalesorganicfarm.com</v>
      </c>
      <c r="J205" s="14"/>
    </row>
    <row r="206" spans="1:10" ht="15" hidden="1" x14ac:dyDescent="0.2">
      <c r="A206" s="8" t="str">
        <v>Rose Dale’s Organic Farm</v>
      </c>
      <c r="B206" s="62" t="str">
        <v/>
      </c>
      <c r="C206" s="62" t="str">
        <v/>
      </c>
      <c r="D206" s="62" t="str">
        <v/>
      </c>
      <c r="E206" s="65" t="str">
        <v/>
      </c>
      <c r="F206" s="9" t="str">
        <v/>
      </c>
      <c r="G206" s="52" t="str">
        <v/>
      </c>
      <c r="H206" s="90" t="str">
        <v>rose@rosedalesorganicfarm.com</v>
      </c>
      <c r="J206" s="14"/>
    </row>
    <row r="207" spans="1:10" ht="15" hidden="1" x14ac:dyDescent="0.2">
      <c r="A207" s="8" t="str">
        <v>Rose Dale’s Organic Farm</v>
      </c>
      <c r="B207" s="62" t="str">
        <v/>
      </c>
      <c r="C207" s="62" t="str">
        <v/>
      </c>
      <c r="D207" s="62" t="str">
        <v/>
      </c>
      <c r="E207" s="65" t="str">
        <v/>
      </c>
      <c r="F207" s="9" t="str">
        <v/>
      </c>
      <c r="G207" s="52" t="str">
        <v/>
      </c>
      <c r="H207" s="90" t="str">
        <v>rose@rosedalesorganicfarm.com</v>
      </c>
      <c r="J207" s="14"/>
    </row>
    <row r="208" spans="1:10" ht="15" hidden="1" x14ac:dyDescent="0.2">
      <c r="A208" s="8" t="str">
        <v>Rose Dale’s Organic Farm</v>
      </c>
      <c r="B208" s="62" t="str">
        <v/>
      </c>
      <c r="C208" s="62" t="str">
        <v/>
      </c>
      <c r="D208" s="62" t="str">
        <v/>
      </c>
      <c r="E208" s="65" t="str">
        <v/>
      </c>
      <c r="F208" s="9" t="str">
        <v/>
      </c>
      <c r="G208" s="52" t="str">
        <v/>
      </c>
      <c r="H208" s="90" t="str">
        <v>rose@rosedalesorganicfarm.com</v>
      </c>
      <c r="J208" s="14"/>
    </row>
    <row r="209" spans="1:10" ht="15" x14ac:dyDescent="0.2">
      <c r="A209" s="8" t="str">
        <v>Sandy Lane Organics</v>
      </c>
      <c r="B209" s="62" t="str">
        <v xml:space="preserve">Potatoes </v>
      </c>
      <c r="C209" s="62" t="str">
        <v>Charlotte - waxy, boiler</v>
      </c>
      <c r="D209" s="62" t="str">
        <v>kg</v>
      </c>
      <c r="E209" s="65">
        <v>1.4</v>
      </c>
      <c r="F209" s="9">
        <v>100</v>
      </c>
      <c r="G209" s="52">
        <v>80</v>
      </c>
      <c r="H209" s="90" t="str">
        <v>cate@sandylanefarm.co.uk</v>
      </c>
      <c r="J209" s="14">
        <v>20</v>
      </c>
    </row>
    <row r="210" spans="1:10" ht="15" x14ac:dyDescent="0.2">
      <c r="A210" s="8" t="str">
        <v>Sandy Lane Organics</v>
      </c>
      <c r="B210" s="62" t="str">
        <v xml:space="preserve">Potatoes </v>
      </c>
      <c r="C210" s="62" t="str">
        <v>Java - larger, white flesh, red skinned all rounder</v>
      </c>
      <c r="D210" s="62" t="str">
        <v>kg</v>
      </c>
      <c r="E210" s="65">
        <v>1.4</v>
      </c>
      <c r="F210" s="9">
        <v>200</v>
      </c>
      <c r="G210" s="52">
        <v>160</v>
      </c>
      <c r="H210" s="90" t="str">
        <v>cate@sandylanefarm.co.uk</v>
      </c>
      <c r="J210" s="14"/>
    </row>
    <row r="211" spans="1:10" ht="15" x14ac:dyDescent="0.2">
      <c r="A211" s="8" t="str">
        <v>Sandy Lane Organics</v>
      </c>
      <c r="B211" s="62" t="str">
        <v xml:space="preserve">Potatoes </v>
      </c>
      <c r="C211" s="62" t="str">
        <v>Allouette - red skinned, yellow flesh all rounder</v>
      </c>
      <c r="D211" s="62" t="str">
        <v>kg</v>
      </c>
      <c r="E211" s="65">
        <v>1.4</v>
      </c>
      <c r="F211" s="9">
        <v>200</v>
      </c>
      <c r="G211" s="52">
        <v>190</v>
      </c>
      <c r="H211" s="90" t="str">
        <v>cate@sandylanefarm.co.uk</v>
      </c>
      <c r="J211" s="12"/>
    </row>
    <row r="212" spans="1:10" ht="15" x14ac:dyDescent="0.2">
      <c r="A212" s="8" t="str">
        <v>Sandy Lane Organics</v>
      </c>
      <c r="B212" s="62" t="str">
        <v>Beetroot</v>
      </c>
      <c r="C212" s="62" t="str">
        <v>Large, purple</v>
      </c>
      <c r="D212" s="62" t="str">
        <v>kg</v>
      </c>
      <c r="E212" s="65">
        <v>1.4</v>
      </c>
      <c r="F212" s="9">
        <v>50</v>
      </c>
      <c r="G212" s="52">
        <v>40</v>
      </c>
      <c r="H212" s="90" t="str">
        <v>cate@sandylanefarm.co.uk</v>
      </c>
      <c r="J212" s="14">
        <v>10</v>
      </c>
    </row>
    <row r="213" spans="1:10" ht="15" x14ac:dyDescent="0.2">
      <c r="A213" s="8" t="str">
        <v>Sandy Lane Organics</v>
      </c>
      <c r="B213" s="62" t="str">
        <v>Cauliflower</v>
      </c>
      <c r="C213" s="62" t="str">
        <v>WHITE med, large</v>
      </c>
      <c r="D213" s="62" t="str">
        <v>each</v>
      </c>
      <c r="E213" s="65">
        <v>1.5</v>
      </c>
      <c r="F213" s="9">
        <v>50</v>
      </c>
      <c r="G213" s="52">
        <v>5</v>
      </c>
      <c r="H213" s="90" t="str">
        <v>cate@sandylanefarm.co.uk</v>
      </c>
      <c r="J213" s="14">
        <v>5</v>
      </c>
    </row>
    <row r="214" spans="1:10" ht="15" hidden="1" x14ac:dyDescent="0.2">
      <c r="A214" s="8" t="str">
        <v>Sandy Lane Organics</v>
      </c>
      <c r="B214" s="62" t="str">
        <v/>
      </c>
      <c r="C214" s="62" t="str">
        <v/>
      </c>
      <c r="D214" s="62" t="str">
        <v/>
      </c>
      <c r="E214" s="65" t="str">
        <v/>
      </c>
      <c r="F214" s="9" t="str">
        <v/>
      </c>
      <c r="G214" s="52" t="str">
        <v/>
      </c>
      <c r="H214" s="90" t="str">
        <v>cate@sandylanefarm.co.uk</v>
      </c>
      <c r="J214" s="14"/>
    </row>
    <row r="215" spans="1:10" ht="15" hidden="1" x14ac:dyDescent="0.2">
      <c r="A215" s="8" t="str">
        <v>Sandy Lane Organics</v>
      </c>
      <c r="B215" s="62" t="str">
        <v/>
      </c>
      <c r="C215" s="62" t="str">
        <v/>
      </c>
      <c r="D215" s="62" t="str">
        <v/>
      </c>
      <c r="E215" s="65" t="str">
        <v/>
      </c>
      <c r="F215" s="9" t="str">
        <v/>
      </c>
      <c r="G215" s="52" t="str">
        <v/>
      </c>
      <c r="H215" s="90" t="str">
        <v>cate@sandylanefarm.co.uk</v>
      </c>
      <c r="J215" s="14"/>
    </row>
    <row r="216" spans="1:10" ht="15" hidden="1" x14ac:dyDescent="0.2">
      <c r="A216" s="8" t="str">
        <v>Sandy Lane Organics</v>
      </c>
      <c r="B216" s="62" t="str">
        <v/>
      </c>
      <c r="C216" s="62" t="str">
        <v/>
      </c>
      <c r="D216" s="62" t="str">
        <v/>
      </c>
      <c r="E216" s="65" t="str">
        <v/>
      </c>
      <c r="F216" s="9" t="str">
        <v/>
      </c>
      <c r="G216" s="52" t="str">
        <v/>
      </c>
      <c r="H216" s="90" t="str">
        <v>cate@sandylanefarm.co.uk</v>
      </c>
      <c r="J216" s="14"/>
    </row>
    <row r="217" spans="1:10" ht="15" hidden="1" x14ac:dyDescent="0.2">
      <c r="A217" s="8" t="str">
        <v>Sandy Lane Organics</v>
      </c>
      <c r="B217" s="62" t="str">
        <v/>
      </c>
      <c r="C217" s="62" t="str">
        <v/>
      </c>
      <c r="D217" s="62" t="str">
        <v/>
      </c>
      <c r="E217" s="65" t="str">
        <v/>
      </c>
      <c r="F217" s="9" t="str">
        <v/>
      </c>
      <c r="G217" s="52" t="str">
        <v/>
      </c>
      <c r="H217" s="90" t="str">
        <v>cate@sandylanefarm.co.uk</v>
      </c>
      <c r="J217" s="14"/>
    </row>
    <row r="218" spans="1:10" ht="15" hidden="1" x14ac:dyDescent="0.2">
      <c r="A218" s="8" t="str">
        <v>Sandy Lane Organics</v>
      </c>
      <c r="B218" s="62" t="str">
        <v/>
      </c>
      <c r="C218" s="62" t="str">
        <v/>
      </c>
      <c r="D218" s="62" t="str">
        <v/>
      </c>
      <c r="E218" s="65" t="str">
        <v/>
      </c>
      <c r="F218" s="9" t="str">
        <v/>
      </c>
      <c r="G218" s="52" t="str">
        <v/>
      </c>
      <c r="H218" s="90" t="str">
        <v>cate@sandylanefarm.co.uk</v>
      </c>
      <c r="J218" s="14"/>
    </row>
    <row r="219" spans="1:10" ht="15" hidden="1" x14ac:dyDescent="0.2">
      <c r="A219" s="8" t="str">
        <v>Sandy Lane Organics</v>
      </c>
      <c r="B219" s="62" t="str">
        <v/>
      </c>
      <c r="C219" s="62" t="str">
        <v/>
      </c>
      <c r="D219" s="62" t="str">
        <v/>
      </c>
      <c r="E219" s="65" t="str">
        <v/>
      </c>
      <c r="F219" s="9" t="str">
        <v/>
      </c>
      <c r="G219" s="52" t="str">
        <v/>
      </c>
      <c r="H219" s="90" t="str">
        <v>cate@sandylanefarm.co.uk</v>
      </c>
      <c r="J219" s="14"/>
    </row>
    <row r="220" spans="1:10" ht="15" hidden="1" x14ac:dyDescent="0.2">
      <c r="A220" s="8" t="str">
        <v>Sandy Lane Organics</v>
      </c>
      <c r="B220" s="62" t="str">
        <v/>
      </c>
      <c r="C220" s="62" t="str">
        <v/>
      </c>
      <c r="D220" s="62" t="str">
        <v/>
      </c>
      <c r="E220" s="65" t="str">
        <v/>
      </c>
      <c r="F220" s="9" t="str">
        <v/>
      </c>
      <c r="G220" s="52" t="str">
        <v/>
      </c>
      <c r="H220" s="90" t="str">
        <v>cate@sandylanefarm.co.uk</v>
      </c>
      <c r="J220" s="14"/>
    </row>
    <row r="221" spans="1:10" ht="15" hidden="1" x14ac:dyDescent="0.2">
      <c r="A221" s="8" t="str">
        <v>Sandy Lane Organics</v>
      </c>
      <c r="B221" s="62" t="str">
        <v/>
      </c>
      <c r="C221" s="62" t="str">
        <v/>
      </c>
      <c r="D221" s="62" t="str">
        <v/>
      </c>
      <c r="E221" s="65" t="str">
        <v/>
      </c>
      <c r="F221" s="9" t="str">
        <v/>
      </c>
      <c r="G221" s="52" t="str">
        <v/>
      </c>
      <c r="H221" s="90" t="str">
        <v>cate@sandylanefarm.co.uk</v>
      </c>
      <c r="J221" s="14"/>
    </row>
    <row r="222" spans="1:10" ht="15" hidden="1" x14ac:dyDescent="0.2">
      <c r="A222" s="8" t="str">
        <v>Sandy Lane Organics</v>
      </c>
      <c r="B222" s="62" t="str">
        <v/>
      </c>
      <c r="C222" s="62" t="str">
        <v/>
      </c>
      <c r="D222" s="62" t="str">
        <v/>
      </c>
      <c r="E222" s="65" t="str">
        <v/>
      </c>
      <c r="F222" s="9" t="str">
        <v/>
      </c>
      <c r="G222" s="52" t="str">
        <v/>
      </c>
      <c r="H222" s="90" t="str">
        <v>cate@sandylanefarm.co.uk</v>
      </c>
      <c r="J222" s="14"/>
    </row>
    <row r="223" spans="1:10" ht="15" hidden="1" x14ac:dyDescent="0.2">
      <c r="A223" s="8" t="str">
        <v>Sandy Lane Organics</v>
      </c>
      <c r="B223" s="62" t="str">
        <v/>
      </c>
      <c r="C223" s="62" t="str">
        <v/>
      </c>
      <c r="D223" s="62" t="str">
        <v/>
      </c>
      <c r="E223" s="65" t="str">
        <v/>
      </c>
      <c r="F223" s="9" t="str">
        <v/>
      </c>
      <c r="G223" s="52" t="str">
        <v/>
      </c>
      <c r="H223" s="90" t="str">
        <v>cate@sandylanefarm.co.uk</v>
      </c>
      <c r="J223" s="14"/>
    </row>
    <row r="224" spans="1:10" ht="15" hidden="1" x14ac:dyDescent="0.2">
      <c r="A224" s="8" t="str">
        <v>Sandy Lane Organics</v>
      </c>
      <c r="B224" s="62" t="str">
        <v/>
      </c>
      <c r="C224" s="62" t="str">
        <v/>
      </c>
      <c r="D224" s="62" t="str">
        <v/>
      </c>
      <c r="E224" s="65" t="str">
        <v/>
      </c>
      <c r="F224" s="9" t="str">
        <v/>
      </c>
      <c r="G224" s="52" t="str">
        <v/>
      </c>
      <c r="H224" s="90" t="str">
        <v>cate@sandylanefarm.co.uk</v>
      </c>
      <c r="J224" s="14"/>
    </row>
    <row r="225" spans="1:10" ht="15" hidden="1" x14ac:dyDescent="0.2">
      <c r="A225" s="8" t="str">
        <v>Sandy Lane Organics</v>
      </c>
      <c r="B225" s="62" t="str">
        <v/>
      </c>
      <c r="C225" s="62" t="str">
        <v/>
      </c>
      <c r="D225" s="62" t="str">
        <v/>
      </c>
      <c r="E225" s="65" t="str">
        <v/>
      </c>
      <c r="F225" s="9" t="str">
        <v/>
      </c>
      <c r="G225" s="52" t="str">
        <v/>
      </c>
      <c r="H225" s="90" t="str">
        <v>cate@sandylanefarm.co.uk</v>
      </c>
      <c r="J225" s="14"/>
    </row>
    <row r="226" spans="1:10" ht="15" hidden="1" x14ac:dyDescent="0.2">
      <c r="A226" s="8" t="str">
        <v>Sandy Lane Organics</v>
      </c>
      <c r="B226" s="62" t="str">
        <v/>
      </c>
      <c r="C226" s="62" t="str">
        <v/>
      </c>
      <c r="D226" s="62" t="str">
        <v/>
      </c>
      <c r="E226" s="65" t="str">
        <v/>
      </c>
      <c r="F226" s="9" t="str">
        <v/>
      </c>
      <c r="G226" s="52" t="str">
        <v/>
      </c>
      <c r="H226" s="90" t="str">
        <v>cate@sandylanefarm.co.uk</v>
      </c>
      <c r="J226" s="14"/>
    </row>
    <row r="227" spans="1:10" ht="15" hidden="1" x14ac:dyDescent="0.2">
      <c r="A227" s="8" t="str">
        <v>Sandy Lane Organics</v>
      </c>
      <c r="B227" s="62" t="str">
        <v/>
      </c>
      <c r="C227" s="62" t="str">
        <v/>
      </c>
      <c r="D227" s="62" t="str">
        <v/>
      </c>
      <c r="E227" s="65" t="str">
        <v/>
      </c>
      <c r="F227" s="9" t="str">
        <v/>
      </c>
      <c r="G227" s="52" t="str">
        <v/>
      </c>
      <c r="H227" s="90" t="str">
        <v>cate@sandylanefarm.co.uk</v>
      </c>
      <c r="J227" s="12"/>
    </row>
    <row r="228" spans="1:10" ht="15" hidden="1" x14ac:dyDescent="0.2">
      <c r="A228" s="8" t="str">
        <v>Sandy Lane Organics</v>
      </c>
      <c r="B228" s="62" t="str">
        <v/>
      </c>
      <c r="C228" s="62" t="str">
        <v/>
      </c>
      <c r="D228" s="62" t="str">
        <v/>
      </c>
      <c r="E228" s="65" t="str">
        <v/>
      </c>
      <c r="F228" s="9" t="str">
        <v/>
      </c>
      <c r="G228" s="52" t="str">
        <v/>
      </c>
      <c r="H228" s="90" t="str">
        <v>cate@sandylanefarm.co.uk</v>
      </c>
      <c r="J228" s="14"/>
    </row>
    <row r="229" spans="1:10" ht="15" hidden="1" x14ac:dyDescent="0.2">
      <c r="A229" s="8" t="str">
        <v>Sandy Lane Organics</v>
      </c>
      <c r="B229" s="62" t="str">
        <v/>
      </c>
      <c r="C229" s="62" t="str">
        <v/>
      </c>
      <c r="D229" s="62" t="str">
        <v/>
      </c>
      <c r="E229" s="65" t="str">
        <v/>
      </c>
      <c r="F229" s="9" t="str">
        <v/>
      </c>
      <c r="G229" s="52" t="str">
        <v/>
      </c>
      <c r="H229" s="90" t="str">
        <v>cate@sandylanefarm.co.uk</v>
      </c>
      <c r="J229" s="14"/>
    </row>
    <row r="230" spans="1:10" ht="15" hidden="1" x14ac:dyDescent="0.2">
      <c r="A230" s="8" t="str">
        <v>Sandy Lane Organics</v>
      </c>
      <c r="B230" s="62" t="str">
        <v/>
      </c>
      <c r="C230" s="62" t="str">
        <v/>
      </c>
      <c r="D230" s="62" t="str">
        <v/>
      </c>
      <c r="E230" s="65" t="str">
        <v/>
      </c>
      <c r="F230" s="9" t="str">
        <v/>
      </c>
      <c r="G230" s="52" t="str">
        <v/>
      </c>
      <c r="H230" s="90" t="str">
        <v>cate@sandylanefarm.co.uk</v>
      </c>
      <c r="J230" s="14"/>
    </row>
    <row r="231" spans="1:10" ht="15" hidden="1" x14ac:dyDescent="0.2">
      <c r="A231" s="8" t="str">
        <v>Sandy Lane Organics</v>
      </c>
      <c r="B231" s="62" t="str">
        <v/>
      </c>
      <c r="C231" s="62" t="str">
        <v/>
      </c>
      <c r="D231" s="62" t="str">
        <v/>
      </c>
      <c r="E231" s="65" t="str">
        <v/>
      </c>
      <c r="F231" s="9" t="str">
        <v/>
      </c>
      <c r="G231" s="52" t="str">
        <v/>
      </c>
      <c r="H231" s="90" t="str">
        <v>cate@sandylanefarm.co.uk</v>
      </c>
      <c r="J231" s="14"/>
    </row>
    <row r="232" spans="1:10" ht="15" hidden="1" x14ac:dyDescent="0.2">
      <c r="A232" s="8" t="str">
        <v>Sandy Lane Organics</v>
      </c>
      <c r="B232" s="62" t="str">
        <v/>
      </c>
      <c r="C232" s="62" t="str">
        <v/>
      </c>
      <c r="D232" s="62" t="str">
        <v/>
      </c>
      <c r="E232" s="65" t="str">
        <v/>
      </c>
      <c r="F232" s="9" t="str">
        <v/>
      </c>
      <c r="G232" s="52" t="str">
        <v/>
      </c>
      <c r="H232" s="90" t="str">
        <v>cate@sandylanefarm.co.uk</v>
      </c>
      <c r="J232" s="14"/>
    </row>
    <row r="233" spans="1:10" ht="15" hidden="1" x14ac:dyDescent="0.2">
      <c r="A233" s="8" t="str">
        <v>Sandy Lane Organics</v>
      </c>
      <c r="B233" s="62" t="str">
        <v/>
      </c>
      <c r="C233" s="62" t="str">
        <v/>
      </c>
      <c r="D233" s="62" t="str">
        <v/>
      </c>
      <c r="E233" s="65" t="str">
        <v/>
      </c>
      <c r="F233" s="9" t="str">
        <v/>
      </c>
      <c r="G233" s="52" t="str">
        <v/>
      </c>
      <c r="H233" s="90" t="str">
        <v>cate@sandylanefarm.co.uk</v>
      </c>
      <c r="J233" s="14"/>
    </row>
    <row r="234" spans="1:10" ht="15" hidden="1" x14ac:dyDescent="0.2">
      <c r="A234" s="8" t="str">
        <v>The Market Garden</v>
      </c>
      <c r="B234" s="62" t="str">
        <v/>
      </c>
      <c r="C234" s="62" t="str">
        <v/>
      </c>
      <c r="D234" s="62" t="str">
        <v/>
      </c>
      <c r="E234" s="65" t="str">
        <v/>
      </c>
      <c r="F234" s="9" t="str">
        <v/>
      </c>
      <c r="G234" s="52" t="str">
        <v/>
      </c>
      <c r="H234" s="90" t="str">
        <v>shop@themarketgarden.co.uk</v>
      </c>
      <c r="J234" s="14"/>
    </row>
    <row r="235" spans="1:10" ht="15" hidden="1" x14ac:dyDescent="0.2">
      <c r="A235" s="8" t="str">
        <v>The Market Garden</v>
      </c>
      <c r="B235" s="62" t="str">
        <v/>
      </c>
      <c r="C235" s="62" t="str">
        <v/>
      </c>
      <c r="D235" s="62" t="str">
        <v/>
      </c>
      <c r="E235" s="65" t="str">
        <v/>
      </c>
      <c r="F235" s="9" t="str">
        <v/>
      </c>
      <c r="G235" s="52" t="str">
        <v/>
      </c>
      <c r="H235" s="90" t="str">
        <v>shop@themarketgarden.co.uk</v>
      </c>
      <c r="J235" s="14"/>
    </row>
    <row r="236" spans="1:10" ht="15" hidden="1" x14ac:dyDescent="0.2">
      <c r="A236" s="8" t="str">
        <v>The Market Garden</v>
      </c>
      <c r="B236" s="62" t="str">
        <v/>
      </c>
      <c r="C236" s="62" t="str">
        <v/>
      </c>
      <c r="D236" s="62" t="str">
        <v/>
      </c>
      <c r="E236" s="65" t="str">
        <v/>
      </c>
      <c r="F236" s="9" t="str">
        <v/>
      </c>
      <c r="G236" s="52" t="str">
        <v/>
      </c>
      <c r="H236" s="90" t="str">
        <v>shop@themarketgarden.co.uk</v>
      </c>
      <c r="J236" s="14"/>
    </row>
    <row r="237" spans="1:10" ht="15" hidden="1" x14ac:dyDescent="0.2">
      <c r="A237" s="8" t="str">
        <v>The Market Garden</v>
      </c>
      <c r="B237" s="62" t="str">
        <v/>
      </c>
      <c r="C237" s="62" t="str">
        <v/>
      </c>
      <c r="D237" s="62" t="str">
        <v/>
      </c>
      <c r="E237" s="65" t="str">
        <v/>
      </c>
      <c r="F237" s="9" t="str">
        <v/>
      </c>
      <c r="G237" s="52" t="str">
        <v/>
      </c>
      <c r="H237" s="90" t="str">
        <v>shop@themarketgarden.co.uk</v>
      </c>
      <c r="J237" s="14"/>
    </row>
    <row r="238" spans="1:10" ht="15" hidden="1" x14ac:dyDescent="0.2">
      <c r="A238" s="8" t="str">
        <v>The Market Garden</v>
      </c>
      <c r="B238" s="62" t="str">
        <v/>
      </c>
      <c r="C238" s="62" t="str">
        <v/>
      </c>
      <c r="D238" s="62" t="str">
        <v/>
      </c>
      <c r="E238" s="65" t="str">
        <v/>
      </c>
      <c r="F238" s="9" t="str">
        <v/>
      </c>
      <c r="G238" s="52" t="str">
        <v/>
      </c>
      <c r="H238" s="90" t="str">
        <v>shop@themarketgarden.co.uk</v>
      </c>
      <c r="J238" s="14"/>
    </row>
    <row r="239" spans="1:10" ht="15" hidden="1" x14ac:dyDescent="0.2">
      <c r="A239" s="8" t="str">
        <v>The Market Garden</v>
      </c>
      <c r="B239" s="62" t="str">
        <v/>
      </c>
      <c r="C239" s="62" t="str">
        <v/>
      </c>
      <c r="D239" s="62" t="str">
        <v/>
      </c>
      <c r="E239" s="65" t="str">
        <v/>
      </c>
      <c r="F239" s="9" t="str">
        <v/>
      </c>
      <c r="G239" s="52" t="str">
        <v/>
      </c>
      <c r="H239" s="90" t="str">
        <v>shop@themarketgarden.co.uk</v>
      </c>
      <c r="J239" s="14"/>
    </row>
    <row r="240" spans="1:10" ht="15" hidden="1" x14ac:dyDescent="0.2">
      <c r="A240" s="8" t="str">
        <v>The Market Garden</v>
      </c>
      <c r="B240" s="62" t="str">
        <v/>
      </c>
      <c r="C240" s="62" t="str">
        <v/>
      </c>
      <c r="D240" s="62" t="str">
        <v/>
      </c>
      <c r="E240" s="65" t="str">
        <v/>
      </c>
      <c r="F240" s="9" t="str">
        <v/>
      </c>
      <c r="G240" s="52" t="str">
        <v/>
      </c>
      <c r="H240" s="90" t="str">
        <v>shop@themarketgarden.co.uk</v>
      </c>
      <c r="J240" s="14"/>
    </row>
    <row r="241" spans="1:10" ht="15" hidden="1" x14ac:dyDescent="0.2">
      <c r="A241" s="8" t="str">
        <v>The Market Garden</v>
      </c>
      <c r="B241" s="62" t="str">
        <v/>
      </c>
      <c r="C241" s="62" t="str">
        <v/>
      </c>
      <c r="D241" s="62" t="str">
        <v/>
      </c>
      <c r="E241" s="65" t="str">
        <v/>
      </c>
      <c r="F241" s="9" t="str">
        <v/>
      </c>
      <c r="G241" s="52" t="str">
        <v/>
      </c>
      <c r="H241" s="90" t="str">
        <v>shop@themarketgarden.co.uk</v>
      </c>
      <c r="J241" s="14"/>
    </row>
    <row r="242" spans="1:10" ht="15" hidden="1" x14ac:dyDescent="0.2">
      <c r="A242" s="8" t="str">
        <v>The Market Garden</v>
      </c>
      <c r="B242" s="62" t="str">
        <v/>
      </c>
      <c r="C242" s="62" t="str">
        <v/>
      </c>
      <c r="D242" s="62" t="str">
        <v/>
      </c>
      <c r="E242" s="65" t="str">
        <v/>
      </c>
      <c r="F242" s="9" t="str">
        <v/>
      </c>
      <c r="G242" s="52" t="str">
        <v/>
      </c>
      <c r="H242" s="90" t="str">
        <v>shop@themarketgarden.co.uk</v>
      </c>
      <c r="J242" s="14"/>
    </row>
    <row r="243" spans="1:10" ht="15" hidden="1" x14ac:dyDescent="0.2">
      <c r="A243" s="8" t="str">
        <v>The Market Garden</v>
      </c>
      <c r="B243" s="62" t="str">
        <v/>
      </c>
      <c r="C243" s="62" t="str">
        <v/>
      </c>
      <c r="D243" s="62" t="str">
        <v/>
      </c>
      <c r="E243" s="65" t="str">
        <v/>
      </c>
      <c r="F243" s="9" t="str">
        <v/>
      </c>
      <c r="G243" s="52" t="str">
        <v/>
      </c>
      <c r="H243" s="90" t="str">
        <v>shop@themarketgarden.co.uk</v>
      </c>
      <c r="J243" s="12"/>
    </row>
    <row r="244" spans="1:10" ht="15" hidden="1" x14ac:dyDescent="0.2">
      <c r="A244" s="8" t="str">
        <v>The Market Garden</v>
      </c>
      <c r="B244" s="62" t="str">
        <v/>
      </c>
      <c r="C244" s="62" t="str">
        <v/>
      </c>
      <c r="D244" s="62" t="str">
        <v/>
      </c>
      <c r="E244" s="65" t="str">
        <v/>
      </c>
      <c r="F244" s="9" t="str">
        <v/>
      </c>
      <c r="G244" s="52" t="str">
        <v/>
      </c>
      <c r="H244" s="90" t="str">
        <v>shop@themarketgarden.co.uk</v>
      </c>
      <c r="J244" s="14"/>
    </row>
    <row r="245" spans="1:10" ht="15" hidden="1" x14ac:dyDescent="0.2">
      <c r="A245" s="8" t="str">
        <v>The Market Garden</v>
      </c>
      <c r="B245" s="62" t="str">
        <v/>
      </c>
      <c r="C245" s="62" t="str">
        <v/>
      </c>
      <c r="D245" s="62" t="str">
        <v/>
      </c>
      <c r="E245" s="65" t="str">
        <v/>
      </c>
      <c r="F245" s="9" t="str">
        <v/>
      </c>
      <c r="G245" s="52" t="str">
        <v/>
      </c>
      <c r="H245" s="90" t="str">
        <v>shop@themarketgarden.co.uk</v>
      </c>
      <c r="J245" s="14"/>
    </row>
    <row r="246" spans="1:10" ht="15" hidden="1" x14ac:dyDescent="0.2">
      <c r="A246" s="8" t="str">
        <v>The Market Garden</v>
      </c>
      <c r="B246" s="62" t="str">
        <v/>
      </c>
      <c r="C246" s="62" t="str">
        <v/>
      </c>
      <c r="D246" s="62" t="str">
        <v/>
      </c>
      <c r="E246" s="65" t="str">
        <v/>
      </c>
      <c r="F246" s="9" t="str">
        <v/>
      </c>
      <c r="G246" s="52" t="str">
        <v/>
      </c>
      <c r="H246" s="90" t="str">
        <v>shop@themarketgarden.co.uk</v>
      </c>
      <c r="J246" s="14"/>
    </row>
    <row r="247" spans="1:10" ht="15" hidden="1" x14ac:dyDescent="0.2">
      <c r="A247" s="8" t="str">
        <v>The Market Garden</v>
      </c>
      <c r="B247" s="62" t="str">
        <v/>
      </c>
      <c r="C247" s="62" t="str">
        <v/>
      </c>
      <c r="D247" s="62" t="str">
        <v/>
      </c>
      <c r="E247" s="65" t="str">
        <v/>
      </c>
      <c r="F247" s="9" t="str">
        <v/>
      </c>
      <c r="G247" s="52" t="str">
        <v/>
      </c>
      <c r="H247" s="90" t="str">
        <v>shop@themarketgarden.co.uk</v>
      </c>
      <c r="J247" s="14"/>
    </row>
    <row r="248" spans="1:10" ht="15" hidden="1" x14ac:dyDescent="0.2">
      <c r="A248" s="8" t="str">
        <v>The Market Garden</v>
      </c>
      <c r="B248" s="62" t="str">
        <v/>
      </c>
      <c r="C248" s="62" t="str">
        <v/>
      </c>
      <c r="D248" s="62" t="str">
        <v/>
      </c>
      <c r="E248" s="65" t="str">
        <v/>
      </c>
      <c r="F248" s="9" t="str">
        <v/>
      </c>
      <c r="G248" s="52" t="str">
        <v/>
      </c>
      <c r="H248" s="90" t="str">
        <v>shop@themarketgarden.co.uk</v>
      </c>
      <c r="J248" s="14"/>
    </row>
    <row r="249" spans="1:10" ht="15" hidden="1" x14ac:dyDescent="0.2">
      <c r="A249" s="8" t="str">
        <v>The Market Garden</v>
      </c>
      <c r="B249" s="62" t="str">
        <v/>
      </c>
      <c r="C249" s="62" t="str">
        <v/>
      </c>
      <c r="D249" s="62" t="str">
        <v/>
      </c>
      <c r="E249" s="65" t="str">
        <v/>
      </c>
      <c r="F249" s="9" t="str">
        <v/>
      </c>
      <c r="G249" s="52" t="str">
        <v/>
      </c>
      <c r="H249" s="90" t="str">
        <v>shop@themarketgarden.co.uk</v>
      </c>
      <c r="J249" s="14"/>
    </row>
    <row r="250" spans="1:10" ht="15" hidden="1" x14ac:dyDescent="0.2">
      <c r="A250" s="8" t="str">
        <v>The Market Garden</v>
      </c>
      <c r="B250" s="62" t="str">
        <v/>
      </c>
      <c r="C250" s="62" t="str">
        <v/>
      </c>
      <c r="D250" s="62" t="str">
        <v/>
      </c>
      <c r="E250" s="65" t="str">
        <v/>
      </c>
      <c r="F250" s="9" t="str">
        <v/>
      </c>
      <c r="G250" s="52" t="str">
        <v/>
      </c>
      <c r="H250" s="90" t="str">
        <v>shop@themarketgarden.co.uk</v>
      </c>
      <c r="J250" s="14"/>
    </row>
    <row r="251" spans="1:10" ht="15" hidden="1" x14ac:dyDescent="0.2">
      <c r="A251" s="8" t="str">
        <v>The Market Garden</v>
      </c>
      <c r="B251" s="62" t="str">
        <v/>
      </c>
      <c r="C251" s="62" t="str">
        <v/>
      </c>
      <c r="D251" s="62" t="str">
        <v/>
      </c>
      <c r="E251" s="65" t="str">
        <v/>
      </c>
      <c r="F251" s="9" t="str">
        <v/>
      </c>
      <c r="G251" s="52" t="str">
        <v/>
      </c>
      <c r="H251" s="90" t="str">
        <v>shop@themarketgarden.co.uk</v>
      </c>
      <c r="J251" s="14"/>
    </row>
    <row r="252" spans="1:10" ht="15" hidden="1" x14ac:dyDescent="0.2">
      <c r="A252" s="8" t="str">
        <v>The Market Garden</v>
      </c>
      <c r="B252" s="62" t="str">
        <v/>
      </c>
      <c r="C252" s="62" t="str">
        <v/>
      </c>
      <c r="D252" s="62" t="str">
        <v/>
      </c>
      <c r="E252" s="65" t="str">
        <v/>
      </c>
      <c r="F252" s="9" t="str">
        <v/>
      </c>
      <c r="G252" s="52" t="str">
        <v/>
      </c>
      <c r="H252" s="90" t="str">
        <v>shop@themarketgarden.co.uk</v>
      </c>
      <c r="J252" s="14"/>
    </row>
    <row r="253" spans="1:10" ht="15" hidden="1" x14ac:dyDescent="0.2">
      <c r="A253" s="8" t="str">
        <v>The Market Garden</v>
      </c>
      <c r="B253" s="62" t="str">
        <v/>
      </c>
      <c r="C253" s="62" t="str">
        <v/>
      </c>
      <c r="D253" s="62" t="str">
        <v/>
      </c>
      <c r="E253" s="65" t="str">
        <v/>
      </c>
      <c r="F253" s="9" t="str">
        <v/>
      </c>
      <c r="G253" s="52" t="str">
        <v/>
      </c>
      <c r="H253" s="90" t="str">
        <v>shop@themarketgarden.co.uk</v>
      </c>
      <c r="J253" s="14"/>
    </row>
    <row r="254" spans="1:10" ht="15" hidden="1" x14ac:dyDescent="0.2">
      <c r="A254" s="8" t="str">
        <v>The Market Garden</v>
      </c>
      <c r="B254" s="62" t="str">
        <v/>
      </c>
      <c r="C254" s="62" t="str">
        <v/>
      </c>
      <c r="D254" s="62" t="str">
        <v/>
      </c>
      <c r="E254" s="65" t="str">
        <v/>
      </c>
      <c r="F254" s="9" t="str">
        <v/>
      </c>
      <c r="G254" s="52" t="str">
        <v/>
      </c>
      <c r="H254" s="90" t="str">
        <v>shop@themarketgarden.co.uk</v>
      </c>
      <c r="J254" s="14"/>
    </row>
    <row r="255" spans="1:10" ht="15" hidden="1" x14ac:dyDescent="0.2">
      <c r="A255" s="8" t="str">
        <v>The Market Garden</v>
      </c>
      <c r="B255" s="62" t="str">
        <v/>
      </c>
      <c r="C255" s="62" t="str">
        <v/>
      </c>
      <c r="D255" s="62" t="str">
        <v/>
      </c>
      <c r="E255" s="65" t="str">
        <v/>
      </c>
      <c r="F255" s="9" t="str">
        <v/>
      </c>
      <c r="G255" s="52" t="str">
        <v/>
      </c>
      <c r="H255" s="90" t="str">
        <v>shop@themarketgarden.co.uk</v>
      </c>
      <c r="J255" s="14"/>
    </row>
    <row r="256" spans="1:10" ht="15" hidden="1" x14ac:dyDescent="0.2">
      <c r="A256" s="8" t="str">
        <v>The Market Garden</v>
      </c>
      <c r="B256" s="62" t="str">
        <v/>
      </c>
      <c r="C256" s="62" t="str">
        <v/>
      </c>
      <c r="D256" s="62" t="str">
        <v/>
      </c>
      <c r="E256" s="65" t="str">
        <v/>
      </c>
      <c r="F256" s="9" t="str">
        <v/>
      </c>
      <c r="G256" s="52" t="str">
        <v/>
      </c>
      <c r="H256" s="90" t="str">
        <v>shop@themarketgarden.co.uk</v>
      </c>
      <c r="J256" s="14"/>
    </row>
    <row r="257" spans="1:10" ht="15" hidden="1" x14ac:dyDescent="0.2">
      <c r="A257" s="8" t="str">
        <v>The Market Garden</v>
      </c>
      <c r="B257" s="62" t="str">
        <v/>
      </c>
      <c r="C257" s="62" t="str">
        <v/>
      </c>
      <c r="D257" s="62" t="str">
        <v/>
      </c>
      <c r="E257" s="65" t="str">
        <v/>
      </c>
      <c r="F257" s="9" t="str">
        <v/>
      </c>
      <c r="G257" s="52" t="str">
        <v/>
      </c>
      <c r="H257" s="90" t="str">
        <v>shop@themarketgarden.co.uk</v>
      </c>
      <c r="J257" s="14"/>
    </row>
    <row r="258" spans="1:10" ht="15" hidden="1" x14ac:dyDescent="0.2">
      <c r="A258" s="8" t="str">
        <v>The Market Garden</v>
      </c>
      <c r="B258" s="62" t="str">
        <v/>
      </c>
      <c r="C258" s="62" t="str">
        <v/>
      </c>
      <c r="D258" s="62" t="str">
        <v/>
      </c>
      <c r="E258" s="65" t="str">
        <v/>
      </c>
      <c r="F258" s="9" t="str">
        <v/>
      </c>
      <c r="G258" s="52" t="str">
        <v/>
      </c>
      <c r="H258" s="90" t="str">
        <v>shop@themarketgarden.co.uk</v>
      </c>
      <c r="J258" s="14"/>
    </row>
    <row r="259" spans="1:10" ht="15" x14ac:dyDescent="0.2">
      <c r="A259" s="8" t="str">
        <v>Willowbrook Farm</v>
      </c>
      <c r="B259" s="62" t="str">
        <v>Eggs</v>
      </c>
      <c r="C259" s="62" t="str">
        <v>Medium</v>
      </c>
      <c r="D259" s="62" t="str">
        <v>tray (30 eggs)</v>
      </c>
      <c r="E259" s="65">
        <v>6.65</v>
      </c>
      <c r="F259" s="9">
        <v>30</v>
      </c>
      <c r="G259" s="52">
        <v>30</v>
      </c>
      <c r="H259" s="90" t="str">
        <v>enquiries@willowbrookfarm.co.uk</v>
      </c>
      <c r="J259" s="14"/>
    </row>
    <row r="260" spans="1:10" ht="15" x14ac:dyDescent="0.2">
      <c r="A260" s="8" t="str">
        <v>Willowbrook Farm</v>
      </c>
      <c r="B260" s="62" t="str">
        <v>Eggs</v>
      </c>
      <c r="C260" s="62" t="str">
        <v>Large</v>
      </c>
      <c r="D260" s="62" t="str">
        <v>tray (30 eggs)</v>
      </c>
      <c r="E260" s="65">
        <v>7.3</v>
      </c>
      <c r="F260" s="9">
        <v>30</v>
      </c>
      <c r="G260" s="52">
        <v>30</v>
      </c>
      <c r="H260" s="90" t="str">
        <v>enquiries@willowbrookfarm.co.uk</v>
      </c>
      <c r="J260" s="14"/>
    </row>
    <row r="261" spans="1:10" ht="15" x14ac:dyDescent="0.2">
      <c r="A261" s="8" t="str">
        <v>Willowbrook Farm</v>
      </c>
      <c r="B261" s="62" t="str">
        <v>Chicken</v>
      </c>
      <c r="C261" s="62" t="str">
        <v>Whole - approx 1.8-2kg</v>
      </c>
      <c r="D261" s="62" t="str">
        <v>kg</v>
      </c>
      <c r="E261" s="65">
        <v>13.36</v>
      </c>
      <c r="F261" s="9">
        <v>30</v>
      </c>
      <c r="G261" s="52">
        <v>30</v>
      </c>
      <c r="H261" s="90" t="str">
        <v>enquiries@willowbrookfarm.co.uk</v>
      </c>
      <c r="J261" s="12"/>
    </row>
    <row r="262" spans="1:10" ht="15" hidden="1" x14ac:dyDescent="0.2">
      <c r="A262" s="8" t="str">
        <v>Willowbrook Farm</v>
      </c>
      <c r="B262" s="62" t="str">
        <v/>
      </c>
      <c r="C262" s="62" t="str">
        <v/>
      </c>
      <c r="D262" s="62" t="str">
        <v/>
      </c>
      <c r="E262" s="65" t="str">
        <v/>
      </c>
      <c r="F262" s="9" t="str">
        <v/>
      </c>
      <c r="G262" s="52" t="str">
        <v/>
      </c>
      <c r="H262" s="90" t="str">
        <v>enquiries@willowbrookfarm.co.uk</v>
      </c>
      <c r="J262" s="14"/>
    </row>
    <row r="263" spans="1:10" ht="15" hidden="1" x14ac:dyDescent="0.2">
      <c r="A263" s="8" t="str">
        <v>Willowbrook Farm</v>
      </c>
      <c r="B263" s="62" t="str">
        <v/>
      </c>
      <c r="C263" s="62" t="str">
        <v/>
      </c>
      <c r="D263" s="62" t="str">
        <v/>
      </c>
      <c r="E263" s="65" t="str">
        <v/>
      </c>
      <c r="F263" s="9" t="str">
        <v/>
      </c>
      <c r="G263" s="52" t="str">
        <v/>
      </c>
      <c r="H263" s="90" t="str">
        <v>enquiries@willowbrookfarm.co.uk</v>
      </c>
      <c r="J263" s="14"/>
    </row>
    <row r="264" spans="1:10" ht="15" hidden="1" x14ac:dyDescent="0.2">
      <c r="A264" s="8" t="str">
        <v>Willowbrook Farm</v>
      </c>
      <c r="B264" s="62" t="str">
        <v/>
      </c>
      <c r="C264" s="62" t="str">
        <v/>
      </c>
      <c r="D264" s="62" t="str">
        <v/>
      </c>
      <c r="E264" s="65" t="str">
        <v/>
      </c>
      <c r="F264" s="9" t="str">
        <v/>
      </c>
      <c r="G264" s="52" t="str">
        <v/>
      </c>
      <c r="H264" s="90" t="str">
        <v>enquiries@willowbrookfarm.co.uk</v>
      </c>
      <c r="J264" s="14"/>
    </row>
    <row r="265" spans="1:10" ht="15" hidden="1" x14ac:dyDescent="0.2">
      <c r="A265" s="8" t="str">
        <v>Willowbrook Farm</v>
      </c>
      <c r="B265" s="62" t="str">
        <v/>
      </c>
      <c r="C265" s="62" t="str">
        <v/>
      </c>
      <c r="D265" s="62" t="str">
        <v/>
      </c>
      <c r="E265" s="65" t="str">
        <v/>
      </c>
      <c r="F265" s="9" t="str">
        <v/>
      </c>
      <c r="G265" s="52" t="str">
        <v/>
      </c>
      <c r="H265" s="90" t="str">
        <v>enquiries@willowbrookfarm.co.uk</v>
      </c>
      <c r="J265" s="14"/>
    </row>
    <row r="266" spans="1:10" ht="15" hidden="1" x14ac:dyDescent="0.2">
      <c r="A266" s="8" t="str">
        <v>Willowbrook Farm</v>
      </c>
      <c r="B266" s="62" t="str">
        <v/>
      </c>
      <c r="C266" s="62" t="str">
        <v/>
      </c>
      <c r="D266" s="62" t="str">
        <v/>
      </c>
      <c r="E266" s="65" t="str">
        <v/>
      </c>
      <c r="F266" s="9" t="str">
        <v/>
      </c>
      <c r="G266" s="52" t="str">
        <v/>
      </c>
      <c r="H266" s="90" t="str">
        <v>enquiries@willowbrookfarm.co.uk</v>
      </c>
      <c r="J266" s="14"/>
    </row>
    <row r="267" spans="1:10" ht="15" hidden="1" x14ac:dyDescent="0.2">
      <c r="A267" s="8" t="str">
        <v>Willowbrook Farm</v>
      </c>
      <c r="B267" s="62" t="str">
        <v/>
      </c>
      <c r="C267" s="62" t="str">
        <v/>
      </c>
      <c r="D267" s="62" t="str">
        <v/>
      </c>
      <c r="E267" s="65" t="str">
        <v/>
      </c>
      <c r="F267" s="9" t="str">
        <v/>
      </c>
      <c r="G267" s="52" t="str">
        <v/>
      </c>
      <c r="H267" s="90" t="str">
        <v>enquiries@willowbrookfarm.co.uk</v>
      </c>
      <c r="J267" s="14"/>
    </row>
    <row r="268" spans="1:10" ht="15" hidden="1" x14ac:dyDescent="0.2">
      <c r="A268" s="8" t="str">
        <v>Willowbrook Farm</v>
      </c>
      <c r="B268" s="62" t="str">
        <v/>
      </c>
      <c r="C268" s="62" t="str">
        <v/>
      </c>
      <c r="D268" s="62" t="str">
        <v/>
      </c>
      <c r="E268" s="65" t="str">
        <v/>
      </c>
      <c r="F268" s="9" t="str">
        <v/>
      </c>
      <c r="G268" s="52" t="str">
        <v/>
      </c>
      <c r="H268" s="90" t="str">
        <v>enquiries@willowbrookfarm.co.uk</v>
      </c>
      <c r="J268" s="14"/>
    </row>
    <row r="269" spans="1:10" ht="15" hidden="1" x14ac:dyDescent="0.2">
      <c r="A269" s="8" t="str">
        <v>Willowbrook Farm</v>
      </c>
      <c r="B269" s="62" t="str">
        <v/>
      </c>
      <c r="C269" s="62" t="str">
        <v/>
      </c>
      <c r="D269" s="62" t="str">
        <v/>
      </c>
      <c r="E269" s="65" t="str">
        <v/>
      </c>
      <c r="F269" s="9" t="str">
        <v/>
      </c>
      <c r="G269" s="52" t="str">
        <v/>
      </c>
      <c r="H269" s="90" t="str">
        <v>enquiries@willowbrookfarm.co.uk</v>
      </c>
      <c r="J269" s="14"/>
    </row>
    <row r="270" spans="1:10" ht="15" hidden="1" x14ac:dyDescent="0.2">
      <c r="A270" s="8" t="str">
        <v>Willowbrook Farm</v>
      </c>
      <c r="B270" s="62" t="str">
        <v/>
      </c>
      <c r="C270" s="62" t="str">
        <v/>
      </c>
      <c r="D270" s="62" t="str">
        <v/>
      </c>
      <c r="E270" s="65" t="str">
        <v/>
      </c>
      <c r="F270" s="9" t="str">
        <v/>
      </c>
      <c r="G270" s="52" t="str">
        <v/>
      </c>
      <c r="H270" s="90" t="str">
        <v>enquiries@willowbrookfarm.co.uk</v>
      </c>
      <c r="J270" s="14"/>
    </row>
    <row r="271" spans="1:10" ht="15" hidden="1" x14ac:dyDescent="0.2">
      <c r="A271" s="8" t="str">
        <v>Willowbrook Farm</v>
      </c>
      <c r="B271" s="62" t="str">
        <v/>
      </c>
      <c r="C271" s="62" t="str">
        <v/>
      </c>
      <c r="D271" s="62" t="str">
        <v/>
      </c>
      <c r="E271" s="65" t="str">
        <v/>
      </c>
      <c r="F271" s="9" t="str">
        <v/>
      </c>
      <c r="G271" s="52" t="str">
        <v/>
      </c>
      <c r="H271" s="90" t="str">
        <v>enquiries@willowbrookfarm.co.uk</v>
      </c>
      <c r="J271" s="14"/>
    </row>
    <row r="272" spans="1:10" ht="15" hidden="1" x14ac:dyDescent="0.2">
      <c r="A272" s="8" t="str">
        <v>Willowbrook Farm</v>
      </c>
      <c r="B272" s="62" t="str">
        <v/>
      </c>
      <c r="C272" s="62" t="str">
        <v/>
      </c>
      <c r="D272" s="62" t="str">
        <v/>
      </c>
      <c r="E272" s="65" t="str">
        <v/>
      </c>
      <c r="F272" s="9" t="str">
        <v/>
      </c>
      <c r="G272" s="52" t="str">
        <v/>
      </c>
      <c r="H272" s="90" t="str">
        <v>enquiries@willowbrookfarm.co.uk</v>
      </c>
      <c r="J272" s="14"/>
    </row>
    <row r="273" spans="1:10" ht="15" hidden="1" x14ac:dyDescent="0.2">
      <c r="A273" s="8" t="str">
        <v>Willowbrook Farm</v>
      </c>
      <c r="B273" s="62" t="str">
        <v/>
      </c>
      <c r="C273" s="62" t="str">
        <v/>
      </c>
      <c r="D273" s="62" t="str">
        <v/>
      </c>
      <c r="E273" s="65" t="str">
        <v/>
      </c>
      <c r="F273" s="9" t="str">
        <v/>
      </c>
      <c r="G273" s="52" t="str">
        <v/>
      </c>
      <c r="H273" s="90" t="str">
        <v>enquiries@willowbrookfarm.co.uk</v>
      </c>
      <c r="J273" s="14"/>
    </row>
    <row r="274" spans="1:10" ht="15" hidden="1" x14ac:dyDescent="0.2">
      <c r="A274" s="8" t="str">
        <v>Willowbrook Farm</v>
      </c>
      <c r="B274" s="62" t="str">
        <v/>
      </c>
      <c r="C274" s="62" t="str">
        <v/>
      </c>
      <c r="D274" s="62" t="str">
        <v/>
      </c>
      <c r="E274" s="65" t="str">
        <v/>
      </c>
      <c r="F274" s="9" t="str">
        <v/>
      </c>
      <c r="G274" s="52" t="str">
        <v/>
      </c>
      <c r="H274" s="90" t="str">
        <v>enquiries@willowbrookfarm.co.uk</v>
      </c>
      <c r="J274" s="14"/>
    </row>
    <row r="275" spans="1:10" ht="15" hidden="1" customHeight="1" x14ac:dyDescent="0.2">
      <c r="A275" s="8" t="str">
        <v>Willowbrook Farm</v>
      </c>
      <c r="B275" s="62" t="str">
        <v/>
      </c>
      <c r="C275" s="62" t="str">
        <v/>
      </c>
      <c r="D275" s="62" t="str">
        <v/>
      </c>
      <c r="E275" s="65" t="str">
        <v/>
      </c>
      <c r="F275" s="9" t="str">
        <v/>
      </c>
      <c r="G275" s="52" t="str">
        <v/>
      </c>
      <c r="H275" s="90" t="str">
        <v>enquiries@willowbrookfarm.co.uk</v>
      </c>
      <c r="J275" s="14"/>
    </row>
    <row r="276" spans="1:10" ht="15" hidden="1" x14ac:dyDescent="0.2">
      <c r="A276" s="8" t="str">
        <v>Willowbrook Farm</v>
      </c>
      <c r="B276" s="62" t="str">
        <v/>
      </c>
      <c r="C276" s="62" t="str">
        <v/>
      </c>
      <c r="D276" s="62" t="str">
        <v/>
      </c>
      <c r="E276" s="65" t="str">
        <v/>
      </c>
      <c r="F276" s="9" t="str">
        <v/>
      </c>
      <c r="G276" s="52" t="str">
        <v/>
      </c>
      <c r="H276" s="90" t="str">
        <v>enquiries@willowbrookfarm.co.uk</v>
      </c>
      <c r="J276" s="14"/>
    </row>
    <row r="277" spans="1:10" ht="15" hidden="1" x14ac:dyDescent="0.2">
      <c r="A277" s="8" t="str">
        <v>Willowbrook Farm</v>
      </c>
      <c r="B277" s="62" t="str">
        <v/>
      </c>
      <c r="C277" s="62" t="str">
        <v/>
      </c>
      <c r="D277" s="62" t="str">
        <v/>
      </c>
      <c r="E277" s="65" t="str">
        <v/>
      </c>
      <c r="F277" s="9" t="str">
        <v/>
      </c>
      <c r="G277" s="52" t="str">
        <v/>
      </c>
      <c r="H277" s="90" t="str">
        <v>enquiries@willowbrookfarm.co.uk</v>
      </c>
      <c r="J277" s="12"/>
    </row>
    <row r="278" spans="1:10" ht="15" hidden="1" x14ac:dyDescent="0.2">
      <c r="A278" s="8" t="str">
        <v>Willowbrook Farm</v>
      </c>
      <c r="B278" s="62" t="str">
        <v/>
      </c>
      <c r="C278" s="62" t="str">
        <v/>
      </c>
      <c r="D278" s="62" t="str">
        <v/>
      </c>
      <c r="E278" s="65" t="str">
        <v/>
      </c>
      <c r="F278" s="9" t="str">
        <v/>
      </c>
      <c r="G278" s="52" t="str">
        <v/>
      </c>
      <c r="H278" s="90" t="str">
        <v>enquiries@willowbrookfarm.co.uk</v>
      </c>
      <c r="J278" s="14"/>
    </row>
    <row r="279" spans="1:10" ht="15" hidden="1" x14ac:dyDescent="0.2">
      <c r="A279" s="8" t="str">
        <v>Willowbrook Farm</v>
      </c>
      <c r="B279" s="62" t="str">
        <v/>
      </c>
      <c r="C279" s="62" t="str">
        <v/>
      </c>
      <c r="D279" s="62" t="str">
        <v/>
      </c>
      <c r="E279" s="65" t="str">
        <v/>
      </c>
      <c r="F279" s="9" t="str">
        <v/>
      </c>
      <c r="G279" s="52" t="str">
        <v/>
      </c>
      <c r="H279" s="90" t="str">
        <v>enquiries@willowbrookfarm.co.uk</v>
      </c>
      <c r="J279" s="14"/>
    </row>
    <row r="280" spans="1:10" ht="15" hidden="1" x14ac:dyDescent="0.2">
      <c r="A280" s="8" t="str">
        <v>Willowbrook Farm</v>
      </c>
      <c r="B280" s="62" t="str">
        <v/>
      </c>
      <c r="C280" s="62" t="str">
        <v/>
      </c>
      <c r="D280" s="62" t="str">
        <v/>
      </c>
      <c r="E280" s="65" t="str">
        <v/>
      </c>
      <c r="F280" s="9" t="str">
        <v/>
      </c>
      <c r="G280" s="52" t="str">
        <v/>
      </c>
      <c r="H280" s="90" t="str">
        <v>enquiries@willowbrookfarm.co.uk</v>
      </c>
      <c r="J280" s="14"/>
    </row>
    <row r="281" spans="1:10" ht="15" hidden="1" x14ac:dyDescent="0.2">
      <c r="A281" s="8" t="str">
        <v>Willowbrook Farm</v>
      </c>
      <c r="B281" s="62" t="str">
        <v/>
      </c>
      <c r="C281" s="62" t="str">
        <v/>
      </c>
      <c r="D281" s="62" t="str">
        <v/>
      </c>
      <c r="E281" s="65" t="str">
        <v/>
      </c>
      <c r="F281" s="9" t="str">
        <v/>
      </c>
      <c r="G281" s="52" t="str">
        <v/>
      </c>
      <c r="H281" s="90" t="str">
        <v>enquiries@willowbrookfarm.co.uk</v>
      </c>
      <c r="J281" s="14"/>
    </row>
    <row r="282" spans="1:10" ht="15" hidden="1" x14ac:dyDescent="0.2">
      <c r="A282" s="8" t="str">
        <v>Willowbrook Farm</v>
      </c>
      <c r="B282" s="62" t="str">
        <v/>
      </c>
      <c r="C282" s="62" t="str">
        <v/>
      </c>
      <c r="D282" s="62" t="str">
        <v/>
      </c>
      <c r="E282" s="65" t="str">
        <v/>
      </c>
      <c r="F282" s="9" t="str">
        <v/>
      </c>
      <c r="G282" s="52" t="str">
        <v/>
      </c>
      <c r="H282" s="90" t="str">
        <v>enquiries@willowbrookfarm.co.uk</v>
      </c>
      <c r="J282" s="14"/>
    </row>
    <row r="283" spans="1:10" ht="15" hidden="1" x14ac:dyDescent="0.2">
      <c r="A283" s="8" t="str">
        <v>Willowbrook Farm</v>
      </c>
      <c r="B283" s="62" t="str">
        <v/>
      </c>
      <c r="C283" s="62" t="str">
        <v/>
      </c>
      <c r="D283" s="62" t="str">
        <v/>
      </c>
      <c r="E283" s="65" t="str">
        <v/>
      </c>
      <c r="F283" s="9" t="str">
        <v/>
      </c>
      <c r="G283" s="52" t="str">
        <v/>
      </c>
      <c r="H283" s="90" t="str">
        <v>enquiries@willowbrookfarm.co.uk</v>
      </c>
      <c r="J283" s="14"/>
    </row>
  </sheetData>
  <sheetProtection algorithmName="SHA-512" hashValue="dBEJiRsmNG+tgXQELI+ugPFns8ZvuNH/0cv8hRcZokRd4o7r3q0oYkGDvDt+ZB/O+RD5Hoj+45h5rS6lx1gjVA==" saltValue="yDpgVf+GUTZVubriVNAL0w==" spinCount="100000" sheet="1" objects="1" scenarios="1" sort="0" autoFilter="0"/>
  <autoFilter ref="A5:J283" xr:uid="{B3C95662-F04C-4B12-9B72-70E9BDBF3198}">
    <filterColumn colId="1">
      <filters>
        <filter val="Basil"/>
        <filter val="Beetroot"/>
        <filter val="Cauliflower"/>
        <filter val="Cavalo Nero Kale"/>
        <filter val="Chard"/>
        <filter val="Cheese"/>
        <filter val="Chicken"/>
        <filter val="Curly Green Kale"/>
        <filter val="Eggs"/>
        <filter val="Einkorn Flour"/>
        <filter val="Jalapeno Peppers"/>
        <filter val="Kale"/>
        <filter val="Leeks"/>
        <filter val="Mint"/>
        <filter val="Parsley"/>
        <filter val="Patty Pan Squash"/>
        <filter val="Potatoes"/>
        <filter val="Rainbow Chard"/>
        <filter val="Red Onions"/>
        <filter val="Salad Leaves"/>
        <filter val="Spinach Beet"/>
        <filter val="Thyme"/>
        <filter val="Tomatoes"/>
        <filter val="white flour"/>
        <filter val="Wholemeal Flour"/>
      </filters>
    </filterColumn>
  </autoFilter>
  <mergeCells count="2">
    <mergeCell ref="A1:K1"/>
    <mergeCell ref="A2:K2"/>
  </mergeCells>
  <conditionalFormatting sqref="G6:G283">
    <cfRule type="containsBlanks" dxfId="69" priority="3">
      <formula>LEN(TRIM(G6))=0</formula>
    </cfRule>
    <cfRule type="cellIs" dxfId="68" priority="4" operator="lessThan">
      <formula>0</formula>
    </cfRule>
    <cfRule type="cellIs" dxfId="67" priority="5" operator="equal">
      <formula>0</formula>
    </cfRule>
    <cfRule type="cellIs" dxfId="66" priority="6" operator="between">
      <formula>$F6</formula>
      <formula>0</formula>
    </cfRule>
  </conditionalFormatting>
  <conditionalFormatting sqref="J6:J283">
    <cfRule type="cellIs" dxfId="65" priority="7" operator="equal">
      <formula>0</formula>
    </cfRule>
    <cfRule type="notContainsBlanks" dxfId="64" priority="8">
      <formula>LEN(TRIM(J6))&gt;0</formula>
    </cfRule>
    <cfRule type="containsBlanks" dxfId="63" priority="9">
      <formula>LEN(TRIM(J6))=0</formula>
    </cfRule>
  </conditionalFormatting>
  <dataValidations count="1">
    <dataValidation allowBlank="1" showInputMessage="1" showErrorMessage="1" sqref="K3" xr:uid="{2F042C6E-4ED0-4A20-B741-72A1F84CA20E}"/>
  </dataValidations>
  <hyperlinks>
    <hyperlink ref="O2" r:id="rId1" xr:uid="{DCA44A43-666F-4804-883C-7359FB3598FD}"/>
    <hyperlink ref="O3" r:id="rId2" xr:uid="{0840E134-98F4-4328-A393-7CCC414CC356}"/>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5CB7197-8A01-4B0E-BF8A-F7266C54B094}">
          <x14:formula1>
            <xm:f>'GROWERS'' PAGE'!A3</xm:f>
          </x14:formula1>
          <xm:sqref>A5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7455-5F0A-446B-ABDF-A5540FCBEE57}">
  <sheetPr filterMode="1">
    <outlinePr summaryBelow="0" summaryRight="0"/>
  </sheetPr>
  <dimension ref="A1:O283"/>
  <sheetViews>
    <sheetView showGridLines="0" workbookViewId="0">
      <selection activeCell="A5" sqref="A5"/>
    </sheetView>
  </sheetViews>
  <sheetFormatPr baseColWidth="10" defaultColWidth="12.5" defaultRowHeight="15.75" customHeight="1" x14ac:dyDescent="0.15"/>
  <cols>
    <col min="1" max="1" width="28.6640625" customWidth="1"/>
    <col min="2" max="2" width="17.33203125" style="71" customWidth="1"/>
    <col min="3" max="3" width="22.33203125" style="71" customWidth="1"/>
    <col min="4" max="4" width="11.5" customWidth="1"/>
    <col min="5" max="5" width="9" customWidth="1"/>
    <col min="6" max="6" width="8.83203125" hidden="1" customWidth="1"/>
    <col min="7" max="7" width="10" customWidth="1"/>
    <col min="8" max="8" width="12.5" hidden="1" customWidth="1"/>
    <col min="9" max="9" width="5.83203125" customWidth="1"/>
    <col min="10" max="10" width="17.83203125" customWidth="1"/>
    <col min="11" max="11" width="30.6640625" customWidth="1"/>
    <col min="12" max="12" width="4.33203125" customWidth="1"/>
    <col min="13" max="13" width="14" bestFit="1" customWidth="1"/>
  </cols>
  <sheetData>
    <row r="1" spans="1:15" ht="19.5" customHeight="1" x14ac:dyDescent="0.15">
      <c r="A1" s="135" t="s">
        <v>197</v>
      </c>
      <c r="B1" s="135"/>
      <c r="C1" s="135"/>
      <c r="D1" s="135"/>
      <c r="E1" s="135"/>
      <c r="F1" s="135"/>
      <c r="G1" s="135"/>
      <c r="H1" s="135"/>
      <c r="I1" s="135"/>
      <c r="J1" s="135"/>
      <c r="K1" s="135"/>
      <c r="M1" s="117" t="s">
        <v>191</v>
      </c>
      <c r="O1" s="111"/>
    </row>
    <row r="2" spans="1:15" ht="18" customHeight="1" x14ac:dyDescent="0.15">
      <c r="A2" s="136" t="str">
        <f>CONCATENATE('Buyer Contact Info'!Q5,'Buyer Contact Info'!R5,'Buyer Contact Info'!S5,'Buyer Contact Info'!T5)</f>
        <v>Place your orders on the right in UNIT by Friday at 17:00</v>
      </c>
      <c r="B2" s="136"/>
      <c r="C2" s="136"/>
      <c r="D2" s="136"/>
      <c r="E2" s="136"/>
      <c r="F2" s="136"/>
      <c r="G2" s="136"/>
      <c r="H2" s="136"/>
      <c r="I2" s="136"/>
      <c r="J2" s="136"/>
      <c r="K2" s="136"/>
      <c r="M2" s="118" t="str">
        <f>HYPERLINK("mailto:"&amp;O2&amp;"?cc="&amp;O3, "email us here" )</f>
        <v>email us here</v>
      </c>
      <c r="O2" s="112" t="s">
        <v>192</v>
      </c>
    </row>
    <row r="3" spans="1:15" ht="24" customHeight="1" x14ac:dyDescent="0.15">
      <c r="A3" s="102"/>
      <c r="B3" s="102"/>
      <c r="C3" s="102"/>
      <c r="D3" s="102"/>
      <c r="E3" s="102"/>
      <c r="F3" s="102"/>
      <c r="G3" s="102"/>
      <c r="H3" s="102"/>
      <c r="J3" s="104" t="str">
        <f>'TEMPLATE Order Page ADMIN USE'!J3</f>
        <v>Total Due to all Growers: (auto-calc)</v>
      </c>
      <c r="K3" s="105">
        <f>SUMPRODUCT(J6:J283,'GROWERS'' PAGE'!E4:E281)</f>
        <v>0</v>
      </c>
      <c r="O3" s="112" t="s">
        <v>193</v>
      </c>
    </row>
    <row r="4" spans="1:15" ht="10.5" customHeight="1" x14ac:dyDescent="0.15">
      <c r="A4" s="110" t="str" cm="1">
        <f t="array" ref="A4:G283">IF('GROWERS'' PAGE'!A2:G281="","",'GROWERS'' PAGE'!A2:G281)</f>
        <v>Weekly Offering - Growers/Producers place produce here by Wednesday midday</v>
      </c>
      <c r="B4" s="69" t="str">
        <v/>
      </c>
      <c r="C4" s="69" t="str">
        <v/>
      </c>
      <c r="D4" s="54" t="str">
        <v/>
      </c>
      <c r="E4" s="54" t="str">
        <v/>
      </c>
      <c r="F4" s="54" t="str">
        <v/>
      </c>
      <c r="G4" s="54" t="str">
        <v/>
      </c>
      <c r="H4" s="60"/>
      <c r="K4" s="60"/>
    </row>
    <row r="5" spans="1:15" ht="36.75" customHeight="1" x14ac:dyDescent="0.15">
      <c r="A5" s="4" t="str">
        <v>Growers</v>
      </c>
      <c r="B5" s="70" t="str">
        <v>Produce Name</v>
      </c>
      <c r="C5" s="70" t="str">
        <v>Additional Info</v>
      </c>
      <c r="D5" s="6" t="str">
        <v>UNIT</v>
      </c>
      <c r="E5" s="109" t="str">
        <v>Price/   UNIT (£)</v>
      </c>
      <c r="F5" s="107" t="str">
        <v>Initial Stock Available in UNIT</v>
      </c>
      <c r="G5" s="108" t="str">
        <v xml:space="preserve">Remaining Stock in UNIT </v>
      </c>
      <c r="H5" s="89" t="s">
        <v>194</v>
      </c>
      <c r="I5" s="106"/>
      <c r="J5" s="103" t="str">
        <f>'TEMPLATE Order Page ADMIN USE'!J5</f>
        <v>ENTER Order Quantity in UNIT:</v>
      </c>
    </row>
    <row r="6" spans="1:15" ht="14.25" customHeight="1" x14ac:dyDescent="0.2">
      <c r="A6" s="8" t="str">
        <v>Blacklands</v>
      </c>
      <c r="B6" s="62" t="str">
        <v>Rainbow Chard</v>
      </c>
      <c r="C6" s="62" t="str">
        <v>Long stem</v>
      </c>
      <c r="D6" s="62" t="str">
        <v>kg</v>
      </c>
      <c r="E6" s="65">
        <v>4.5</v>
      </c>
      <c r="F6" s="9">
        <v>20</v>
      </c>
      <c r="G6" s="52">
        <v>4</v>
      </c>
      <c r="H6" s="90" t="str" cm="1">
        <f t="array" ref="H6:H283">'TEMPLATE Order Page ADMIN USE'!H6:H283</f>
        <v>office.blacklands@gmail.com</v>
      </c>
      <c r="I6" s="13"/>
      <c r="J6" s="12"/>
    </row>
    <row r="7" spans="1:15" ht="15" x14ac:dyDescent="0.2">
      <c r="A7" s="8" t="str">
        <v>Blacklands</v>
      </c>
      <c r="B7" s="62" t="str">
        <v>Spinach Beet</v>
      </c>
      <c r="C7" s="62" t="str">
        <v/>
      </c>
      <c r="D7" s="62" t="str">
        <v>kg</v>
      </c>
      <c r="E7" s="65">
        <v>4.5</v>
      </c>
      <c r="F7" s="9">
        <v>20</v>
      </c>
      <c r="G7" s="52">
        <v>15</v>
      </c>
      <c r="H7" s="90" t="str">
        <v>office.blacklands@gmail.com</v>
      </c>
      <c r="I7" s="13"/>
      <c r="J7" s="12"/>
    </row>
    <row r="8" spans="1:15" ht="15" x14ac:dyDescent="0.2">
      <c r="A8" s="8" t="str">
        <v>Blacklands</v>
      </c>
      <c r="B8" s="62" t="str">
        <v>Basil</v>
      </c>
      <c r="C8" s="62" t="str">
        <v/>
      </c>
      <c r="D8" s="62" t="str">
        <v>kg</v>
      </c>
      <c r="E8" s="65">
        <v>15</v>
      </c>
      <c r="F8" s="9">
        <v>2</v>
      </c>
      <c r="G8" s="52">
        <v>0</v>
      </c>
      <c r="H8" s="90" t="str">
        <v>office.blacklands@gmail.com</v>
      </c>
      <c r="I8" s="13"/>
      <c r="J8" s="12"/>
    </row>
    <row r="9" spans="1:15" ht="15" x14ac:dyDescent="0.2">
      <c r="A9" s="8" t="str">
        <v>Blacklands</v>
      </c>
      <c r="B9" s="62" t="str">
        <v>Leeks</v>
      </c>
      <c r="C9" s="62" t="str">
        <v/>
      </c>
      <c r="D9" s="62" t="str">
        <v>kg</v>
      </c>
      <c r="E9" s="65">
        <v>2.7</v>
      </c>
      <c r="F9" s="9">
        <v>50</v>
      </c>
      <c r="G9" s="68">
        <v>15</v>
      </c>
      <c r="H9" s="90" t="str">
        <v>office.blacklands@gmail.com</v>
      </c>
      <c r="I9" s="13"/>
      <c r="J9" s="12"/>
    </row>
    <row r="10" spans="1:15" ht="15" x14ac:dyDescent="0.2">
      <c r="A10" s="8" t="str">
        <v>Blacklands</v>
      </c>
      <c r="B10" s="62" t="str">
        <v>Thyme</v>
      </c>
      <c r="C10" s="62" t="str">
        <v/>
      </c>
      <c r="D10" s="62" t="str">
        <v>kg</v>
      </c>
      <c r="E10" s="65">
        <v>10</v>
      </c>
      <c r="F10" s="9">
        <v>5</v>
      </c>
      <c r="G10" s="52">
        <v>4.5</v>
      </c>
      <c r="H10" s="90" t="str">
        <v>office.blacklands@gmail.com</v>
      </c>
      <c r="I10" s="13"/>
      <c r="J10" s="12"/>
    </row>
    <row r="11" spans="1:15" ht="15" hidden="1" x14ac:dyDescent="0.2">
      <c r="A11" s="8" t="str">
        <v>Blacklands</v>
      </c>
      <c r="B11" s="62" t="str">
        <v/>
      </c>
      <c r="C11" s="62" t="str">
        <v/>
      </c>
      <c r="D11" s="62" t="str">
        <v/>
      </c>
      <c r="E11" s="65" t="str">
        <v/>
      </c>
      <c r="F11" s="9" t="str">
        <v/>
      </c>
      <c r="G11" s="52" t="str">
        <v/>
      </c>
      <c r="H11" s="90" t="str">
        <v>office.blacklands@gmail.com</v>
      </c>
      <c r="I11" s="13"/>
      <c r="J11" s="12"/>
    </row>
    <row r="12" spans="1:15" ht="15" hidden="1" x14ac:dyDescent="0.2">
      <c r="A12" s="8" t="str">
        <v>Blacklands</v>
      </c>
      <c r="B12" s="62" t="str">
        <v/>
      </c>
      <c r="C12" s="62" t="str">
        <v/>
      </c>
      <c r="D12" s="62" t="str">
        <v/>
      </c>
      <c r="E12" s="65" t="str">
        <v/>
      </c>
      <c r="F12" s="9" t="str">
        <v/>
      </c>
      <c r="G12" s="52" t="str">
        <v/>
      </c>
      <c r="H12" s="90" t="str">
        <v>office.blacklands@gmail.com</v>
      </c>
      <c r="I12" s="13"/>
      <c r="J12" s="12"/>
    </row>
    <row r="13" spans="1:15" ht="15" hidden="1" x14ac:dyDescent="0.2">
      <c r="A13" s="8" t="str">
        <v>Blacklands</v>
      </c>
      <c r="B13" s="62" t="str">
        <v/>
      </c>
      <c r="C13" s="62" t="str">
        <v/>
      </c>
      <c r="D13" s="62" t="str">
        <v/>
      </c>
      <c r="E13" s="65" t="str">
        <v/>
      </c>
      <c r="F13" s="9" t="str">
        <v/>
      </c>
      <c r="G13" s="52" t="str">
        <v/>
      </c>
      <c r="H13" s="90" t="str">
        <v>office.blacklands@gmail.com</v>
      </c>
      <c r="I13" s="13"/>
      <c r="J13" s="12"/>
    </row>
    <row r="14" spans="1:15" ht="15" hidden="1" x14ac:dyDescent="0.2">
      <c r="A14" s="8" t="str">
        <v>Blacklands</v>
      </c>
      <c r="B14" s="62" t="str">
        <v/>
      </c>
      <c r="C14" s="62" t="str">
        <v/>
      </c>
      <c r="D14" s="62" t="str">
        <v/>
      </c>
      <c r="E14" s="65" t="str">
        <v/>
      </c>
      <c r="F14" s="9" t="str">
        <v/>
      </c>
      <c r="G14" s="52" t="str">
        <v/>
      </c>
      <c r="H14" s="90" t="str">
        <v>office.blacklands@gmail.com</v>
      </c>
      <c r="I14" s="13"/>
      <c r="J14" s="12"/>
    </row>
    <row r="15" spans="1:15" ht="15" hidden="1" x14ac:dyDescent="0.2">
      <c r="A15" s="8" t="str">
        <v>Blacklands</v>
      </c>
      <c r="B15" s="62" t="str">
        <v/>
      </c>
      <c r="C15" s="62" t="str">
        <v/>
      </c>
      <c r="D15" s="62" t="str">
        <v/>
      </c>
      <c r="E15" s="65" t="str">
        <v/>
      </c>
      <c r="F15" s="9" t="str">
        <v/>
      </c>
      <c r="G15" s="52" t="str">
        <v/>
      </c>
      <c r="H15" s="90" t="str">
        <v>office.blacklands@gmail.com</v>
      </c>
      <c r="I15" s="13"/>
      <c r="J15" s="12"/>
    </row>
    <row r="16" spans="1:15" ht="15" hidden="1" x14ac:dyDescent="0.2">
      <c r="A16" s="8" t="str">
        <v>Blacklands</v>
      </c>
      <c r="B16" s="62" t="str">
        <v/>
      </c>
      <c r="C16" s="62" t="str">
        <v/>
      </c>
      <c r="D16" s="62" t="str">
        <v/>
      </c>
      <c r="E16" s="65" t="str">
        <v/>
      </c>
      <c r="F16" s="9" t="str">
        <v/>
      </c>
      <c r="G16" s="52" t="str">
        <v/>
      </c>
      <c r="H16" s="90" t="str">
        <v>office.blacklands@gmail.com</v>
      </c>
      <c r="I16" s="13"/>
      <c r="J16" s="12"/>
    </row>
    <row r="17" spans="1:10" ht="15" hidden="1" x14ac:dyDescent="0.2">
      <c r="A17" s="8" t="str">
        <v>Blacklands</v>
      </c>
      <c r="B17" s="62" t="str">
        <v/>
      </c>
      <c r="C17" s="62" t="str">
        <v/>
      </c>
      <c r="D17" s="62" t="str">
        <v/>
      </c>
      <c r="E17" s="65" t="str">
        <v/>
      </c>
      <c r="F17" s="9" t="str">
        <v/>
      </c>
      <c r="G17" s="52" t="str">
        <v/>
      </c>
      <c r="H17" s="90" t="str">
        <v>office.blacklands@gmail.com</v>
      </c>
      <c r="I17" s="13"/>
      <c r="J17" s="14"/>
    </row>
    <row r="18" spans="1:10" ht="15" hidden="1" x14ac:dyDescent="0.2">
      <c r="A18" s="8" t="str">
        <v>Blacklands</v>
      </c>
      <c r="B18" s="62" t="str">
        <v/>
      </c>
      <c r="C18" s="62" t="str">
        <v/>
      </c>
      <c r="D18" s="62" t="str">
        <v/>
      </c>
      <c r="E18" s="65" t="str">
        <v/>
      </c>
      <c r="F18" s="9" t="str">
        <v/>
      </c>
      <c r="G18" s="52" t="str">
        <v/>
      </c>
      <c r="H18" s="90" t="str">
        <v>office.blacklands@gmail.com</v>
      </c>
      <c r="I18" s="13"/>
      <c r="J18" s="14"/>
    </row>
    <row r="19" spans="1:10" ht="15" hidden="1" x14ac:dyDescent="0.2">
      <c r="A19" s="8" t="str">
        <v>Blacklands</v>
      </c>
      <c r="B19" s="62" t="str">
        <v/>
      </c>
      <c r="C19" s="62" t="str">
        <v/>
      </c>
      <c r="D19" s="62" t="str">
        <v/>
      </c>
      <c r="E19" s="65" t="str">
        <v/>
      </c>
      <c r="F19" s="9" t="str">
        <v/>
      </c>
      <c r="G19" s="52" t="str">
        <v/>
      </c>
      <c r="H19" s="90" t="str">
        <v>office.blacklands@gmail.com</v>
      </c>
      <c r="I19" s="13"/>
      <c r="J19" s="14"/>
    </row>
    <row r="20" spans="1:10" ht="15" hidden="1" x14ac:dyDescent="0.2">
      <c r="A20" s="8" t="str">
        <v>Blacklands</v>
      </c>
      <c r="B20" s="62" t="str">
        <v/>
      </c>
      <c r="C20" s="62" t="str">
        <v/>
      </c>
      <c r="D20" s="62" t="str">
        <v/>
      </c>
      <c r="E20" s="65" t="str">
        <v/>
      </c>
      <c r="F20" s="9" t="str">
        <v/>
      </c>
      <c r="G20" s="52" t="str">
        <v/>
      </c>
      <c r="H20" s="90" t="str">
        <v>office.blacklands@gmail.com</v>
      </c>
      <c r="I20" s="13"/>
      <c r="J20" s="14"/>
    </row>
    <row r="21" spans="1:10" ht="15" hidden="1" x14ac:dyDescent="0.2">
      <c r="A21" s="8" t="str">
        <v>Blacklands</v>
      </c>
      <c r="B21" s="62" t="str">
        <v/>
      </c>
      <c r="C21" s="62" t="str">
        <v/>
      </c>
      <c r="D21" s="62" t="str">
        <v/>
      </c>
      <c r="E21" s="65" t="str">
        <v/>
      </c>
      <c r="F21" s="9" t="str">
        <v/>
      </c>
      <c r="G21" s="52" t="str">
        <v/>
      </c>
      <c r="H21" s="90" t="str">
        <v>office.blacklands@gmail.com</v>
      </c>
      <c r="I21" s="13"/>
      <c r="J21" s="14"/>
    </row>
    <row r="22" spans="1:10" ht="15" hidden="1" x14ac:dyDescent="0.2">
      <c r="A22" s="8" t="str">
        <v>Blacklands</v>
      </c>
      <c r="B22" s="62" t="str">
        <v/>
      </c>
      <c r="C22" s="62" t="str">
        <v/>
      </c>
      <c r="D22" s="62" t="str">
        <v/>
      </c>
      <c r="E22" s="65" t="str">
        <v/>
      </c>
      <c r="F22" s="9" t="str">
        <v/>
      </c>
      <c r="G22" s="52" t="str">
        <v/>
      </c>
      <c r="H22" s="90" t="str">
        <v>office.blacklands@gmail.com</v>
      </c>
      <c r="I22" s="13"/>
      <c r="J22" s="14"/>
    </row>
    <row r="23" spans="1:10" ht="15" hidden="1" x14ac:dyDescent="0.2">
      <c r="A23" s="8" t="str">
        <v>Blacklands</v>
      </c>
      <c r="B23" s="62" t="str">
        <v/>
      </c>
      <c r="C23" s="62" t="str">
        <v/>
      </c>
      <c r="D23" s="62" t="str">
        <v/>
      </c>
      <c r="E23" s="65" t="str">
        <v/>
      </c>
      <c r="F23" s="9" t="str">
        <v/>
      </c>
      <c r="G23" s="52" t="str">
        <v/>
      </c>
      <c r="H23" s="90" t="str">
        <v>office.blacklands@gmail.com</v>
      </c>
      <c r="I23" s="13"/>
      <c r="J23" s="14"/>
    </row>
    <row r="24" spans="1:10" ht="15" hidden="1" x14ac:dyDescent="0.2">
      <c r="A24" s="8" t="str">
        <v>Blacklands</v>
      </c>
      <c r="B24" s="62" t="str">
        <v/>
      </c>
      <c r="C24" s="62" t="str">
        <v/>
      </c>
      <c r="D24" s="62" t="str">
        <v/>
      </c>
      <c r="E24" s="65" t="str">
        <v/>
      </c>
      <c r="F24" s="9" t="str">
        <v/>
      </c>
      <c r="G24" s="52" t="str">
        <v/>
      </c>
      <c r="H24" s="90" t="str">
        <v>office.blacklands@gmail.com</v>
      </c>
      <c r="I24" s="13"/>
      <c r="J24" s="14"/>
    </row>
    <row r="25" spans="1:10" ht="15" hidden="1" x14ac:dyDescent="0.2">
      <c r="A25" s="8" t="str">
        <v>Blacklands</v>
      </c>
      <c r="B25" s="62" t="str">
        <v/>
      </c>
      <c r="C25" s="62" t="str">
        <v/>
      </c>
      <c r="D25" s="62" t="str">
        <v/>
      </c>
      <c r="E25" s="65" t="str">
        <v/>
      </c>
      <c r="F25" s="9" t="str">
        <v/>
      </c>
      <c r="G25" s="52" t="str">
        <v/>
      </c>
      <c r="H25" s="90" t="str">
        <v>office.blacklands@gmail.com</v>
      </c>
      <c r="I25" s="13"/>
      <c r="J25" s="14"/>
    </row>
    <row r="26" spans="1:10" ht="15" hidden="1" x14ac:dyDescent="0.2">
      <c r="A26" s="8" t="str">
        <v>Blacklands</v>
      </c>
      <c r="B26" s="62" t="str">
        <v/>
      </c>
      <c r="C26" s="62" t="str">
        <v/>
      </c>
      <c r="D26" s="62" t="str">
        <v/>
      </c>
      <c r="E26" s="65" t="str">
        <v/>
      </c>
      <c r="F26" s="9" t="str">
        <v/>
      </c>
      <c r="G26" s="52" t="str">
        <v/>
      </c>
      <c r="H26" s="90" t="str">
        <v>office.blacklands@gmail.com</v>
      </c>
      <c r="I26" s="13"/>
      <c r="J26" s="14"/>
    </row>
    <row r="27" spans="1:10" ht="15" hidden="1" x14ac:dyDescent="0.2">
      <c r="A27" s="8" t="str">
        <v>Blacklands</v>
      </c>
      <c r="B27" s="62" t="str">
        <v/>
      </c>
      <c r="C27" s="62" t="str">
        <v/>
      </c>
      <c r="D27" s="62" t="str">
        <v/>
      </c>
      <c r="E27" s="65" t="str">
        <v/>
      </c>
      <c r="F27" s="9" t="str">
        <v/>
      </c>
      <c r="G27" s="52" t="str">
        <v/>
      </c>
      <c r="H27" s="90" t="str">
        <v>office.blacklands@gmail.com</v>
      </c>
      <c r="I27" s="13"/>
      <c r="J27" s="14"/>
    </row>
    <row r="28" spans="1:10" ht="15" hidden="1" x14ac:dyDescent="0.2">
      <c r="A28" s="8" t="str">
        <v>Blacklands</v>
      </c>
      <c r="B28" s="62" t="str">
        <v/>
      </c>
      <c r="C28" s="62" t="str">
        <v/>
      </c>
      <c r="D28" s="62" t="str">
        <v/>
      </c>
      <c r="E28" s="65" t="str">
        <v/>
      </c>
      <c r="F28" s="9" t="str">
        <v/>
      </c>
      <c r="G28" s="52" t="str">
        <v/>
      </c>
      <c r="H28" s="90" t="str">
        <v>office.blacklands@gmail.com</v>
      </c>
      <c r="I28" s="13"/>
      <c r="J28" s="14"/>
    </row>
    <row r="29" spans="1:10" ht="15" hidden="1" x14ac:dyDescent="0.2">
      <c r="A29" s="8" t="str">
        <v>Blacklands</v>
      </c>
      <c r="B29" s="62" t="str">
        <v/>
      </c>
      <c r="C29" s="62" t="str">
        <v/>
      </c>
      <c r="D29" s="62" t="str">
        <v/>
      </c>
      <c r="E29" s="65" t="str">
        <v/>
      </c>
      <c r="F29" s="9" t="str">
        <v/>
      </c>
      <c r="G29" s="52" t="str">
        <v/>
      </c>
      <c r="H29" s="90" t="str">
        <v>office.blacklands@gmail.com</v>
      </c>
      <c r="I29" s="13"/>
      <c r="J29" s="14"/>
    </row>
    <row r="30" spans="1:10" ht="15" hidden="1" x14ac:dyDescent="0.2">
      <c r="A30" s="8" t="str">
        <v>Blacklands</v>
      </c>
      <c r="B30" s="62" t="str">
        <v/>
      </c>
      <c r="C30" s="62" t="str">
        <v/>
      </c>
      <c r="D30" s="62" t="str">
        <v/>
      </c>
      <c r="E30" s="65" t="str">
        <v/>
      </c>
      <c r="F30" s="9" t="str">
        <v/>
      </c>
      <c r="G30" s="52" t="str">
        <v/>
      </c>
      <c r="H30" s="90" t="str">
        <v>office.blacklands@gmail.com</v>
      </c>
      <c r="I30" s="13"/>
      <c r="J30" s="14"/>
    </row>
    <row r="31" spans="1:10" ht="15" x14ac:dyDescent="0.2">
      <c r="A31" s="8" t="str">
        <v>Worthy Earth at Bletchingdon</v>
      </c>
      <c r="B31" s="62" t="str">
        <v>Kale</v>
      </c>
      <c r="C31" s="62" t="str">
        <v>Red Curly</v>
      </c>
      <c r="D31" s="62" t="str">
        <v>kg</v>
      </c>
      <c r="E31" s="65">
        <v>6</v>
      </c>
      <c r="F31" s="9">
        <v>10</v>
      </c>
      <c r="G31" s="52">
        <v>0</v>
      </c>
      <c r="H31" s="90" t="str">
        <v>harryfannon@gmail.com</v>
      </c>
      <c r="I31" s="13"/>
      <c r="J31" s="14"/>
    </row>
    <row r="32" spans="1:10" ht="15" x14ac:dyDescent="0.2">
      <c r="A32" s="8" t="str">
        <v>Worthy Earth at Bletchingdon</v>
      </c>
      <c r="B32" s="62" t="str">
        <v>Chard</v>
      </c>
      <c r="C32" s="62" t="str">
        <v>Rainbow</v>
      </c>
      <c r="D32" s="62" t="str">
        <v>kg</v>
      </c>
      <c r="E32" s="65">
        <v>6</v>
      </c>
      <c r="F32" s="9">
        <v>10</v>
      </c>
      <c r="G32" s="52">
        <v>0</v>
      </c>
      <c r="H32" s="90" t="str">
        <v>harryfannon@gmail.com</v>
      </c>
      <c r="I32" s="13"/>
      <c r="J32" s="14"/>
    </row>
    <row r="33" spans="1:10" ht="15" x14ac:dyDescent="0.2">
      <c r="A33" s="8" t="str">
        <v>Worthy Earth at Bletchingdon</v>
      </c>
      <c r="B33" s="62" t="str">
        <v>Red Onions</v>
      </c>
      <c r="C33" s="62" t="str">
        <v/>
      </c>
      <c r="D33" s="62" t="str">
        <v>kg</v>
      </c>
      <c r="E33" s="65">
        <v>2</v>
      </c>
      <c r="F33" s="9">
        <v>10</v>
      </c>
      <c r="G33" s="52">
        <v>0</v>
      </c>
      <c r="H33" s="90" t="str">
        <v>harryfannon@gmail.com</v>
      </c>
      <c r="I33" s="13"/>
      <c r="J33" s="12"/>
    </row>
    <row r="34" spans="1:10" ht="15" hidden="1" x14ac:dyDescent="0.2">
      <c r="A34" s="8" t="str">
        <v>Worthy Earth at Bletchingdon</v>
      </c>
      <c r="B34" s="62" t="str">
        <v/>
      </c>
      <c r="C34" s="62" t="str">
        <v/>
      </c>
      <c r="D34" s="62" t="str">
        <v/>
      </c>
      <c r="E34" s="65" t="str">
        <v/>
      </c>
      <c r="F34" s="9" t="str">
        <v/>
      </c>
      <c r="G34" s="52" t="str">
        <v/>
      </c>
      <c r="H34" s="90" t="str">
        <v>harryfannon@gmail.com</v>
      </c>
      <c r="I34" s="13"/>
      <c r="J34" s="14"/>
    </row>
    <row r="35" spans="1:10" ht="15" hidden="1" x14ac:dyDescent="0.2">
      <c r="A35" s="8" t="str">
        <v>Worthy Earth at Bletchingdon</v>
      </c>
      <c r="B35" s="62" t="str">
        <v/>
      </c>
      <c r="C35" s="62" t="str">
        <v/>
      </c>
      <c r="D35" s="62" t="str">
        <v/>
      </c>
      <c r="E35" s="65" t="str">
        <v/>
      </c>
      <c r="F35" s="9" t="str">
        <v/>
      </c>
      <c r="G35" s="52" t="str">
        <v/>
      </c>
      <c r="H35" s="90" t="str">
        <v>harryfannon@gmail.com</v>
      </c>
      <c r="I35" s="13"/>
      <c r="J35" s="14"/>
    </row>
    <row r="36" spans="1:10" ht="15" hidden="1" x14ac:dyDescent="0.2">
      <c r="A36" s="8" t="str">
        <v>Worthy Earth at Bletchingdon</v>
      </c>
      <c r="B36" s="62" t="str">
        <v/>
      </c>
      <c r="C36" s="62" t="str">
        <v/>
      </c>
      <c r="D36" s="62" t="str">
        <v/>
      </c>
      <c r="E36" s="65" t="str">
        <v/>
      </c>
      <c r="F36" s="9" t="str">
        <v/>
      </c>
      <c r="G36" s="52" t="str">
        <v/>
      </c>
      <c r="H36" s="90" t="str">
        <v>harryfannon@gmail.com</v>
      </c>
      <c r="J36" s="14"/>
    </row>
    <row r="37" spans="1:10" ht="15" hidden="1" x14ac:dyDescent="0.2">
      <c r="A37" s="8" t="str">
        <v>Worthy Earth at Bletchingdon</v>
      </c>
      <c r="B37" s="62" t="str">
        <v/>
      </c>
      <c r="C37" s="62" t="str">
        <v/>
      </c>
      <c r="D37" s="62" t="str">
        <v/>
      </c>
      <c r="E37" s="65" t="str">
        <v/>
      </c>
      <c r="F37" s="9" t="str">
        <v/>
      </c>
      <c r="G37" s="52" t="str">
        <v/>
      </c>
      <c r="H37" s="90" t="str">
        <v>harryfannon@gmail.com</v>
      </c>
      <c r="J37" s="14"/>
    </row>
    <row r="38" spans="1:10" ht="15" hidden="1" x14ac:dyDescent="0.2">
      <c r="A38" s="8" t="str">
        <v>Worthy Earth at Bletchingdon</v>
      </c>
      <c r="B38" s="62" t="str">
        <v/>
      </c>
      <c r="C38" s="62" t="str">
        <v/>
      </c>
      <c r="D38" s="62" t="str">
        <v/>
      </c>
      <c r="E38" s="65" t="str">
        <v/>
      </c>
      <c r="F38" s="9" t="str">
        <v/>
      </c>
      <c r="G38" s="52" t="str">
        <v/>
      </c>
      <c r="H38" s="90" t="str">
        <v>harryfannon@gmail.com</v>
      </c>
      <c r="J38" s="14"/>
    </row>
    <row r="39" spans="1:10" ht="15" hidden="1" x14ac:dyDescent="0.2">
      <c r="A39" s="8" t="str">
        <v>Worthy Earth at Bletchingdon</v>
      </c>
      <c r="B39" s="62" t="str">
        <v/>
      </c>
      <c r="C39" s="62" t="str">
        <v/>
      </c>
      <c r="D39" s="62" t="str">
        <v/>
      </c>
      <c r="E39" s="65" t="str">
        <v/>
      </c>
      <c r="F39" s="9" t="str">
        <v/>
      </c>
      <c r="G39" s="52" t="str">
        <v/>
      </c>
      <c r="H39" s="90" t="str">
        <v>harryfannon@gmail.com</v>
      </c>
      <c r="J39" s="14"/>
    </row>
    <row r="40" spans="1:10" ht="15" hidden="1" x14ac:dyDescent="0.2">
      <c r="A40" s="8" t="str">
        <v>Worthy Earth at Bletchingdon</v>
      </c>
      <c r="B40" s="62" t="str">
        <v/>
      </c>
      <c r="C40" s="62" t="str">
        <v/>
      </c>
      <c r="D40" s="62" t="str">
        <v/>
      </c>
      <c r="E40" s="65" t="str">
        <v/>
      </c>
      <c r="F40" s="9" t="str">
        <v/>
      </c>
      <c r="G40" s="52" t="str">
        <v/>
      </c>
      <c r="H40" s="90" t="str">
        <v>harryfannon@gmail.com</v>
      </c>
      <c r="J40" s="14"/>
    </row>
    <row r="41" spans="1:10" ht="15" hidden="1" x14ac:dyDescent="0.2">
      <c r="A41" s="8" t="str">
        <v>Worthy Earth at Bletchingdon</v>
      </c>
      <c r="B41" s="62" t="str">
        <v/>
      </c>
      <c r="C41" s="62" t="str">
        <v/>
      </c>
      <c r="D41" s="62" t="str">
        <v/>
      </c>
      <c r="E41" s="65" t="str">
        <v/>
      </c>
      <c r="F41" s="9" t="str">
        <v/>
      </c>
      <c r="G41" s="52" t="str">
        <v/>
      </c>
      <c r="H41" s="90" t="str">
        <v>harryfannon@gmail.com</v>
      </c>
      <c r="J41" s="14"/>
    </row>
    <row r="42" spans="1:10" ht="15" hidden="1" x14ac:dyDescent="0.2">
      <c r="A42" s="15" t="str">
        <v>Worthy Earth at Bletchingdon</v>
      </c>
      <c r="B42" s="63" t="str">
        <v/>
      </c>
      <c r="C42" s="63" t="str">
        <v/>
      </c>
      <c r="D42" s="63" t="str">
        <v/>
      </c>
      <c r="E42" s="66" t="str">
        <v/>
      </c>
      <c r="F42" s="9" t="str">
        <v/>
      </c>
      <c r="G42" s="52" t="str">
        <v/>
      </c>
      <c r="H42" s="90" t="str">
        <v>harryfannon@gmail.com</v>
      </c>
      <c r="J42" s="14"/>
    </row>
    <row r="43" spans="1:10" ht="15" hidden="1" x14ac:dyDescent="0.2">
      <c r="A43" s="18" t="str">
        <v>Worthy Earth at Bletchingdon</v>
      </c>
      <c r="B43" s="64" t="str">
        <v/>
      </c>
      <c r="C43" s="64" t="str">
        <v/>
      </c>
      <c r="D43" s="64" t="str">
        <v/>
      </c>
      <c r="E43" s="67" t="str">
        <v/>
      </c>
      <c r="F43" s="9" t="str">
        <v/>
      </c>
      <c r="G43" s="52" t="str">
        <v/>
      </c>
      <c r="H43" s="90" t="str">
        <v>harryfannon@gmail.com</v>
      </c>
      <c r="J43" s="14"/>
    </row>
    <row r="44" spans="1:10" ht="15" hidden="1" x14ac:dyDescent="0.2">
      <c r="A44" s="18" t="str">
        <v>Worthy Earth at Bletchingdon</v>
      </c>
      <c r="B44" s="64" t="str">
        <v/>
      </c>
      <c r="C44" s="64" t="str">
        <v/>
      </c>
      <c r="D44" s="64" t="str">
        <v/>
      </c>
      <c r="E44" s="67" t="str">
        <v/>
      </c>
      <c r="F44" s="9" t="str">
        <v/>
      </c>
      <c r="G44" s="52" t="str">
        <v/>
      </c>
      <c r="H44" s="90" t="str">
        <v>harryfannon@gmail.com</v>
      </c>
      <c r="J44" s="14"/>
    </row>
    <row r="45" spans="1:10" ht="15" hidden="1" x14ac:dyDescent="0.2">
      <c r="A45" s="18" t="str">
        <v>Worthy Earth at Bletchingdon</v>
      </c>
      <c r="B45" s="64" t="str">
        <v/>
      </c>
      <c r="C45" s="64" t="str">
        <v/>
      </c>
      <c r="D45" s="64" t="str">
        <v/>
      </c>
      <c r="E45" s="67" t="str">
        <v/>
      </c>
      <c r="F45" s="9" t="str">
        <v/>
      </c>
      <c r="G45" s="52" t="str">
        <v/>
      </c>
      <c r="H45" s="90" t="str">
        <v>harryfannon@gmail.com</v>
      </c>
      <c r="J45" s="14"/>
    </row>
    <row r="46" spans="1:10" ht="15" hidden="1" x14ac:dyDescent="0.2">
      <c r="A46" s="18" t="str">
        <v>Worthy Earth at Bletchingdon</v>
      </c>
      <c r="B46" s="64" t="str">
        <v/>
      </c>
      <c r="C46" s="64" t="str">
        <v/>
      </c>
      <c r="D46" s="64" t="str">
        <v/>
      </c>
      <c r="E46" s="67" t="str">
        <v/>
      </c>
      <c r="F46" s="9" t="str">
        <v/>
      </c>
      <c r="G46" s="52" t="str">
        <v/>
      </c>
      <c r="H46" s="90" t="str">
        <v>harryfannon@gmail.com</v>
      </c>
      <c r="J46" s="14"/>
    </row>
    <row r="47" spans="1:10" ht="15" hidden="1" x14ac:dyDescent="0.2">
      <c r="A47" s="18" t="str">
        <v>Worthy Earth at Bletchingdon</v>
      </c>
      <c r="B47" s="64" t="str">
        <v/>
      </c>
      <c r="C47" s="64" t="str">
        <v/>
      </c>
      <c r="D47" s="64" t="str">
        <v/>
      </c>
      <c r="E47" s="67" t="str">
        <v/>
      </c>
      <c r="F47" s="9" t="str">
        <v/>
      </c>
      <c r="G47" s="52" t="str">
        <v/>
      </c>
      <c r="H47" s="90" t="str">
        <v>harryfannon@gmail.com</v>
      </c>
      <c r="J47" s="14"/>
    </row>
    <row r="48" spans="1:10" ht="15" hidden="1" x14ac:dyDescent="0.2">
      <c r="A48" s="8" t="str">
        <v>Worthy Earth at Bletchingdon</v>
      </c>
      <c r="B48" s="62" t="str">
        <v/>
      </c>
      <c r="C48" s="62" t="str">
        <v/>
      </c>
      <c r="D48" s="62" t="str">
        <v/>
      </c>
      <c r="E48" s="65" t="str">
        <v/>
      </c>
      <c r="F48" s="9" t="str">
        <v/>
      </c>
      <c r="G48" s="52" t="str">
        <v/>
      </c>
      <c r="H48" s="90" t="str">
        <v>harryfannon@gmail.com</v>
      </c>
      <c r="J48" s="14"/>
    </row>
    <row r="49" spans="1:10" ht="15" hidden="1" x14ac:dyDescent="0.2">
      <c r="A49" s="8" t="str">
        <v>Worthy Earth at Bletchingdon</v>
      </c>
      <c r="B49" s="62" t="str">
        <v/>
      </c>
      <c r="C49" s="62" t="str">
        <v/>
      </c>
      <c r="D49" s="62" t="str">
        <v/>
      </c>
      <c r="E49" s="65" t="str">
        <v/>
      </c>
      <c r="F49" s="9" t="str">
        <v/>
      </c>
      <c r="G49" s="52" t="str">
        <v/>
      </c>
      <c r="H49" s="90" t="str">
        <v>harryfannon@gmail.com</v>
      </c>
      <c r="J49" s="14"/>
    </row>
    <row r="50" spans="1:10" ht="15" hidden="1" x14ac:dyDescent="0.2">
      <c r="A50" s="8" t="str">
        <v>Worthy Earth at Bletchingdon</v>
      </c>
      <c r="B50" s="62" t="str">
        <v/>
      </c>
      <c r="C50" s="62" t="str">
        <v/>
      </c>
      <c r="D50" s="62" t="str">
        <v/>
      </c>
      <c r="E50" s="65" t="str">
        <v/>
      </c>
      <c r="F50" s="9" t="str">
        <v/>
      </c>
      <c r="G50" s="52" t="str">
        <v/>
      </c>
      <c r="H50" s="90" t="str">
        <v>harryfannon@gmail.com</v>
      </c>
      <c r="J50" s="14"/>
    </row>
    <row r="51" spans="1:10" ht="15" hidden="1" x14ac:dyDescent="0.2">
      <c r="A51" s="8" t="str">
        <v>Worthy Earth at Bletchingdon</v>
      </c>
      <c r="B51" s="62" t="str">
        <v/>
      </c>
      <c r="C51" s="62" t="str">
        <v/>
      </c>
      <c r="D51" s="62" t="str">
        <v/>
      </c>
      <c r="E51" s="65" t="str">
        <v/>
      </c>
      <c r="F51" s="9" t="str">
        <v/>
      </c>
      <c r="G51" s="52" t="str">
        <v/>
      </c>
      <c r="H51" s="90" t="str">
        <v>harryfannon@gmail.com</v>
      </c>
      <c r="J51" s="14"/>
    </row>
    <row r="52" spans="1:10" ht="15" hidden="1" x14ac:dyDescent="0.2">
      <c r="A52" s="8" t="str">
        <v>Worthy Earth at Bletchingdon</v>
      </c>
      <c r="B52" s="62" t="str">
        <v/>
      </c>
      <c r="C52" s="62" t="str">
        <v/>
      </c>
      <c r="D52" s="62" t="str">
        <v/>
      </c>
      <c r="E52" s="65" t="str">
        <v/>
      </c>
      <c r="F52" s="9" t="str">
        <v/>
      </c>
      <c r="G52" s="52" t="str">
        <v/>
      </c>
      <c r="H52" s="90" t="str">
        <v>harryfannon@gmail.com</v>
      </c>
      <c r="J52" s="14"/>
    </row>
    <row r="53" spans="1:10" ht="15" hidden="1" x14ac:dyDescent="0.2">
      <c r="A53" s="8" t="str">
        <v>Worthy Earth at Bletchingdon</v>
      </c>
      <c r="B53" s="62" t="str">
        <v/>
      </c>
      <c r="C53" s="62" t="str">
        <v/>
      </c>
      <c r="D53" s="62" t="str">
        <v/>
      </c>
      <c r="E53" s="65" t="str">
        <v/>
      </c>
      <c r="F53" s="9" t="str">
        <v/>
      </c>
      <c r="G53" s="52" t="str">
        <v/>
      </c>
      <c r="H53" s="90" t="str">
        <v>harryfannon@gmail.com</v>
      </c>
      <c r="J53" s="14"/>
    </row>
    <row r="54" spans="1:10" ht="15" hidden="1" x14ac:dyDescent="0.2">
      <c r="A54" s="8" t="str">
        <v>Worthy Earth at Bletchingdon</v>
      </c>
      <c r="B54" s="62" t="str">
        <v/>
      </c>
      <c r="C54" s="62" t="str">
        <v/>
      </c>
      <c r="D54" s="62" t="str">
        <v/>
      </c>
      <c r="E54" s="65" t="str">
        <v/>
      </c>
      <c r="F54" s="9" t="str">
        <v/>
      </c>
      <c r="G54" s="52" t="str">
        <v/>
      </c>
      <c r="H54" s="90" t="str">
        <v>harryfannon@gmail.com</v>
      </c>
      <c r="J54" s="14"/>
    </row>
    <row r="55" spans="1:10" ht="15" hidden="1" x14ac:dyDescent="0.2">
      <c r="A55" s="8" t="str">
        <v>Worthy Earth at Bletchingdon</v>
      </c>
      <c r="B55" s="62" t="str">
        <v/>
      </c>
      <c r="C55" s="62" t="str">
        <v/>
      </c>
      <c r="D55" s="62" t="str">
        <v/>
      </c>
      <c r="E55" s="65" t="str">
        <v/>
      </c>
      <c r="F55" s="9" t="str">
        <v/>
      </c>
      <c r="G55" s="52" t="str">
        <v/>
      </c>
      <c r="H55" s="90" t="str">
        <v>harryfannon@gmail.com</v>
      </c>
      <c r="J55" s="14"/>
    </row>
    <row r="56" spans="1:10" ht="15" x14ac:dyDescent="0.2">
      <c r="A56" s="8" t="str">
        <v>Bruern Farms</v>
      </c>
      <c r="B56" s="62" t="str">
        <v>Einkorn Flour</v>
      </c>
      <c r="C56" s="62" t="str">
        <v/>
      </c>
      <c r="D56" s="62" t="str">
        <v>kg</v>
      </c>
      <c r="E56" s="65">
        <v>3</v>
      </c>
      <c r="F56" s="9">
        <v>40</v>
      </c>
      <c r="G56" s="52">
        <v>40</v>
      </c>
      <c r="H56" s="90" t="str">
        <v>henry@bruernfarms.co.uk</v>
      </c>
      <c r="J56" s="14"/>
    </row>
    <row r="57" spans="1:10" ht="15" x14ac:dyDescent="0.2">
      <c r="A57" s="8" t="str">
        <v>Bruern Farms</v>
      </c>
      <c r="B57" s="62" t="str">
        <v>Wholemeal Flour</v>
      </c>
      <c r="C57" s="62" t="str">
        <v/>
      </c>
      <c r="D57" s="62" t="str">
        <v>Kg</v>
      </c>
      <c r="E57" s="65">
        <v>1.25</v>
      </c>
      <c r="F57" s="9">
        <v>100</v>
      </c>
      <c r="G57" s="52">
        <v>100</v>
      </c>
      <c r="H57" s="90" t="str">
        <v>henry@bruernfarms.co.uk</v>
      </c>
      <c r="J57" s="12"/>
    </row>
    <row r="58" spans="1:10" ht="15" x14ac:dyDescent="0.2">
      <c r="A58" s="8" t="str">
        <v>Bruern Farms</v>
      </c>
      <c r="B58" s="62" t="str">
        <v>white flour</v>
      </c>
      <c r="C58" s="62" t="str">
        <v/>
      </c>
      <c r="D58" s="62" t="str">
        <v>kg</v>
      </c>
      <c r="E58" s="65">
        <v>1.25</v>
      </c>
      <c r="F58" s="9">
        <v>100</v>
      </c>
      <c r="G58" s="52">
        <v>100</v>
      </c>
      <c r="H58" s="90" t="str">
        <v>henry@bruernfarms.co.uk</v>
      </c>
      <c r="J58" s="14"/>
    </row>
    <row r="59" spans="1:10" ht="15" hidden="1" x14ac:dyDescent="0.2">
      <c r="A59" s="8" t="str">
        <v>Bruern Farms</v>
      </c>
      <c r="B59" s="62" t="str">
        <v/>
      </c>
      <c r="C59" s="62" t="str">
        <v/>
      </c>
      <c r="D59" s="62" t="str">
        <v/>
      </c>
      <c r="E59" s="65" t="str">
        <v/>
      </c>
      <c r="F59" s="9" t="str">
        <v/>
      </c>
      <c r="G59" s="52" t="str">
        <v/>
      </c>
      <c r="H59" s="90" t="str">
        <v>henry@bruernfarms.co.uk</v>
      </c>
      <c r="J59" s="14"/>
    </row>
    <row r="60" spans="1:10" ht="15" hidden="1" x14ac:dyDescent="0.2">
      <c r="A60" s="8" t="str">
        <v>Bruern Farms</v>
      </c>
      <c r="B60" s="62" t="str">
        <v/>
      </c>
      <c r="C60" s="62" t="str">
        <v/>
      </c>
      <c r="D60" s="62" t="str">
        <v/>
      </c>
      <c r="E60" s="65" t="str">
        <v/>
      </c>
      <c r="F60" s="9" t="str">
        <v/>
      </c>
      <c r="G60" s="52" t="str">
        <v/>
      </c>
      <c r="H60" s="90" t="str">
        <v>henry@bruernfarms.co.uk</v>
      </c>
      <c r="J60" s="14"/>
    </row>
    <row r="61" spans="1:10" ht="15" hidden="1" x14ac:dyDescent="0.2">
      <c r="A61" s="8" t="str">
        <v>Bruern Farms</v>
      </c>
      <c r="B61" s="62" t="str">
        <v/>
      </c>
      <c r="C61" s="62" t="str">
        <v/>
      </c>
      <c r="D61" s="62" t="str">
        <v/>
      </c>
      <c r="E61" s="65" t="str">
        <v/>
      </c>
      <c r="F61" s="9" t="str">
        <v/>
      </c>
      <c r="G61" s="52" t="str">
        <v/>
      </c>
      <c r="H61" s="90" t="str">
        <v>henry@bruernfarms.co.uk</v>
      </c>
      <c r="J61" s="14"/>
    </row>
    <row r="62" spans="1:10" ht="15" hidden="1" x14ac:dyDescent="0.2">
      <c r="A62" s="8" t="str">
        <v>Bruern Farms</v>
      </c>
      <c r="B62" s="62" t="str">
        <v/>
      </c>
      <c r="C62" s="62" t="str">
        <v/>
      </c>
      <c r="D62" s="62" t="str">
        <v/>
      </c>
      <c r="E62" s="65" t="str">
        <v/>
      </c>
      <c r="F62" s="9" t="str">
        <v/>
      </c>
      <c r="G62" s="52" t="str">
        <v/>
      </c>
      <c r="H62" s="90" t="str">
        <v>henry@bruernfarms.co.uk</v>
      </c>
      <c r="J62" s="14"/>
    </row>
    <row r="63" spans="1:10" ht="15" hidden="1" x14ac:dyDescent="0.2">
      <c r="A63" s="8" t="str">
        <v>Bruern Farms</v>
      </c>
      <c r="B63" s="62" t="str">
        <v/>
      </c>
      <c r="C63" s="62" t="str">
        <v/>
      </c>
      <c r="D63" s="62" t="str">
        <v/>
      </c>
      <c r="E63" s="65" t="str">
        <v/>
      </c>
      <c r="F63" s="9" t="str">
        <v/>
      </c>
      <c r="G63" s="52" t="str">
        <v/>
      </c>
      <c r="H63" s="90" t="str">
        <v>henry@bruernfarms.co.uk</v>
      </c>
      <c r="J63" s="14"/>
    </row>
    <row r="64" spans="1:10" ht="15" hidden="1" x14ac:dyDescent="0.2">
      <c r="A64" s="8" t="str">
        <v>Bruern Farms</v>
      </c>
      <c r="B64" s="62" t="str">
        <v/>
      </c>
      <c r="C64" s="62" t="str">
        <v/>
      </c>
      <c r="D64" s="62" t="str">
        <v/>
      </c>
      <c r="E64" s="65" t="str">
        <v/>
      </c>
      <c r="F64" s="9" t="str">
        <v/>
      </c>
      <c r="G64" s="52" t="str">
        <v/>
      </c>
      <c r="H64" s="90" t="str">
        <v>henry@bruernfarms.co.uk</v>
      </c>
      <c r="J64" s="14"/>
    </row>
    <row r="65" spans="1:10" ht="15" hidden="1" x14ac:dyDescent="0.2">
      <c r="A65" s="8" t="str">
        <v>Bruern Farms</v>
      </c>
      <c r="B65" s="62" t="str">
        <v/>
      </c>
      <c r="C65" s="62" t="str">
        <v/>
      </c>
      <c r="D65" s="62" t="str">
        <v/>
      </c>
      <c r="E65" s="65" t="str">
        <v/>
      </c>
      <c r="F65" s="9" t="str">
        <v/>
      </c>
      <c r="G65" s="52" t="str">
        <v/>
      </c>
      <c r="H65" s="90" t="str">
        <v>henry@bruernfarms.co.uk</v>
      </c>
      <c r="J65" s="14"/>
    </row>
    <row r="66" spans="1:10" ht="15" hidden="1" x14ac:dyDescent="0.2">
      <c r="A66" s="8" t="str">
        <v>Bruern Farms</v>
      </c>
      <c r="B66" s="62" t="str">
        <v/>
      </c>
      <c r="C66" s="62" t="str">
        <v/>
      </c>
      <c r="D66" s="62" t="str">
        <v/>
      </c>
      <c r="E66" s="65" t="str">
        <v/>
      </c>
      <c r="F66" s="9" t="str">
        <v/>
      </c>
      <c r="G66" s="52" t="str">
        <v/>
      </c>
      <c r="H66" s="90" t="str">
        <v>henry@bruernfarms.co.uk</v>
      </c>
      <c r="J66" s="14"/>
    </row>
    <row r="67" spans="1:10" ht="15" hidden="1" x14ac:dyDescent="0.2">
      <c r="A67" s="8" t="str">
        <v>Bruern Farms</v>
      </c>
      <c r="B67" s="62" t="str">
        <v/>
      </c>
      <c r="C67" s="62" t="str">
        <v/>
      </c>
      <c r="D67" s="62" t="str">
        <v/>
      </c>
      <c r="E67" s="65" t="str">
        <v/>
      </c>
      <c r="F67" s="9" t="str">
        <v/>
      </c>
      <c r="G67" s="52" t="str">
        <v/>
      </c>
      <c r="H67" s="90" t="str">
        <v>henry@bruernfarms.co.uk</v>
      </c>
      <c r="J67" s="14"/>
    </row>
    <row r="68" spans="1:10" ht="15" hidden="1" x14ac:dyDescent="0.2">
      <c r="A68" s="8" t="str">
        <v>Bruern Farms</v>
      </c>
      <c r="B68" s="62" t="str">
        <v/>
      </c>
      <c r="C68" s="62" t="str">
        <v/>
      </c>
      <c r="D68" s="62" t="str">
        <v/>
      </c>
      <c r="E68" s="65" t="str">
        <v/>
      </c>
      <c r="F68" s="9" t="str">
        <v/>
      </c>
      <c r="G68" s="52" t="str">
        <v/>
      </c>
      <c r="H68" s="90" t="str">
        <v>henry@bruernfarms.co.uk</v>
      </c>
      <c r="J68" s="14"/>
    </row>
    <row r="69" spans="1:10" ht="15" hidden="1" x14ac:dyDescent="0.2">
      <c r="A69" s="8" t="str">
        <v>Bruern Farms</v>
      </c>
      <c r="B69" s="62" t="str">
        <v/>
      </c>
      <c r="C69" s="62" t="str">
        <v/>
      </c>
      <c r="D69" s="62" t="str">
        <v/>
      </c>
      <c r="E69" s="65" t="str">
        <v/>
      </c>
      <c r="F69" s="9" t="str">
        <v/>
      </c>
      <c r="G69" s="52" t="str">
        <v/>
      </c>
      <c r="H69" s="90" t="str">
        <v>henry@bruernfarms.co.uk</v>
      </c>
      <c r="J69" s="14"/>
    </row>
    <row r="70" spans="1:10" ht="15" hidden="1" x14ac:dyDescent="0.2">
      <c r="A70" s="8" t="str">
        <v>Bruern Farms</v>
      </c>
      <c r="B70" s="62" t="str">
        <v/>
      </c>
      <c r="C70" s="62" t="str">
        <v/>
      </c>
      <c r="D70" s="62" t="str">
        <v/>
      </c>
      <c r="E70" s="65" t="str">
        <v/>
      </c>
      <c r="F70" s="9" t="str">
        <v/>
      </c>
      <c r="G70" s="52" t="str">
        <v/>
      </c>
      <c r="H70" s="90" t="str">
        <v>henry@bruernfarms.co.uk</v>
      </c>
      <c r="J70" s="14"/>
    </row>
    <row r="71" spans="1:10" ht="15" hidden="1" x14ac:dyDescent="0.2">
      <c r="A71" s="8" t="str">
        <v>Bruern Farms</v>
      </c>
      <c r="B71" s="62" t="str">
        <v/>
      </c>
      <c r="C71" s="62" t="str">
        <v/>
      </c>
      <c r="D71" s="62" t="str">
        <v/>
      </c>
      <c r="E71" s="65" t="str">
        <v/>
      </c>
      <c r="F71" s="9" t="str">
        <v/>
      </c>
      <c r="G71" s="52" t="str">
        <v/>
      </c>
      <c r="H71" s="90" t="str">
        <v>henry@bruernfarms.co.uk</v>
      </c>
      <c r="J71" s="14"/>
    </row>
    <row r="72" spans="1:10" ht="15" hidden="1" x14ac:dyDescent="0.2">
      <c r="A72" s="8" t="str">
        <v>Bruern Farms</v>
      </c>
      <c r="B72" s="62" t="str">
        <v/>
      </c>
      <c r="C72" s="62" t="str">
        <v/>
      </c>
      <c r="D72" s="62" t="str">
        <v/>
      </c>
      <c r="E72" s="65" t="str">
        <v/>
      </c>
      <c r="F72" s="9" t="str">
        <v/>
      </c>
      <c r="G72" s="52" t="str">
        <v/>
      </c>
      <c r="H72" s="90" t="str">
        <v>henry@bruernfarms.co.uk</v>
      </c>
      <c r="J72" s="14"/>
    </row>
    <row r="73" spans="1:10" ht="15" hidden="1" x14ac:dyDescent="0.2">
      <c r="A73" s="8" t="str">
        <v>Bruern Farms</v>
      </c>
      <c r="B73" s="62" t="str">
        <v/>
      </c>
      <c r="C73" s="62" t="str">
        <v/>
      </c>
      <c r="D73" s="62" t="str">
        <v/>
      </c>
      <c r="E73" s="65" t="str">
        <v/>
      </c>
      <c r="F73" s="9" t="str">
        <v/>
      </c>
      <c r="G73" s="52" t="str">
        <v/>
      </c>
      <c r="H73" s="90" t="str">
        <v>henry@bruernfarms.co.uk</v>
      </c>
      <c r="J73" s="14"/>
    </row>
    <row r="74" spans="1:10" ht="15" hidden="1" x14ac:dyDescent="0.2">
      <c r="A74" s="8" t="str">
        <v>Bruern Farms</v>
      </c>
      <c r="B74" s="62" t="str">
        <v/>
      </c>
      <c r="C74" s="62" t="str">
        <v/>
      </c>
      <c r="D74" s="62" t="str">
        <v/>
      </c>
      <c r="E74" s="65" t="str">
        <v/>
      </c>
      <c r="F74" s="9" t="str">
        <v/>
      </c>
      <c r="G74" s="52" t="str">
        <v/>
      </c>
      <c r="H74" s="90" t="str">
        <v>henry@bruernfarms.co.uk</v>
      </c>
      <c r="J74" s="14"/>
    </row>
    <row r="75" spans="1:10" ht="15" hidden="1" x14ac:dyDescent="0.2">
      <c r="A75" s="8" t="str">
        <v>Bruern Farms</v>
      </c>
      <c r="B75" s="62" t="str">
        <v/>
      </c>
      <c r="C75" s="62" t="str">
        <v/>
      </c>
      <c r="D75" s="62" t="str">
        <v/>
      </c>
      <c r="E75" s="65" t="str">
        <v/>
      </c>
      <c r="F75" s="9" t="str">
        <v/>
      </c>
      <c r="G75" s="52" t="str">
        <v/>
      </c>
      <c r="H75" s="90" t="str">
        <v>henry@bruernfarms.co.uk</v>
      </c>
      <c r="J75" s="14"/>
    </row>
    <row r="76" spans="1:10" ht="15" hidden="1" x14ac:dyDescent="0.2">
      <c r="A76" s="8" t="str">
        <v>Bruern Farms</v>
      </c>
      <c r="B76" s="62" t="str">
        <v/>
      </c>
      <c r="C76" s="62" t="str">
        <v/>
      </c>
      <c r="D76" s="62" t="str">
        <v/>
      </c>
      <c r="E76" s="65" t="str">
        <v/>
      </c>
      <c r="F76" s="9" t="str">
        <v/>
      </c>
      <c r="G76" s="52" t="str">
        <v/>
      </c>
      <c r="H76" s="90" t="str">
        <v>henry@bruernfarms.co.uk</v>
      </c>
      <c r="J76" s="14"/>
    </row>
    <row r="77" spans="1:10" ht="15" hidden="1" x14ac:dyDescent="0.2">
      <c r="A77" s="8" t="str">
        <v>Bruern Farms</v>
      </c>
      <c r="B77" s="62" t="str">
        <v/>
      </c>
      <c r="C77" s="62" t="str">
        <v/>
      </c>
      <c r="D77" s="62" t="str">
        <v/>
      </c>
      <c r="E77" s="65" t="str">
        <v/>
      </c>
      <c r="F77" s="9" t="str">
        <v/>
      </c>
      <c r="G77" s="52" t="str">
        <v/>
      </c>
      <c r="H77" s="90" t="str">
        <v>henry@bruernfarms.co.uk</v>
      </c>
      <c r="J77" s="14"/>
    </row>
    <row r="78" spans="1:10" ht="15" hidden="1" x14ac:dyDescent="0.2">
      <c r="A78" s="8" t="str">
        <v>Bruern Farms</v>
      </c>
      <c r="B78" s="62" t="str">
        <v/>
      </c>
      <c r="C78" s="62" t="str">
        <v/>
      </c>
      <c r="D78" s="62" t="str">
        <v/>
      </c>
      <c r="E78" s="65" t="str">
        <v/>
      </c>
      <c r="F78" s="9" t="str">
        <v/>
      </c>
      <c r="G78" s="52" t="str">
        <v/>
      </c>
      <c r="H78" s="90" t="str">
        <v>henry@bruernfarms.co.uk</v>
      </c>
      <c r="J78" s="14"/>
    </row>
    <row r="79" spans="1:10" ht="15" hidden="1" x14ac:dyDescent="0.2">
      <c r="A79" s="8" t="str">
        <v>Bruern Farms</v>
      </c>
      <c r="B79" s="62" t="str">
        <v/>
      </c>
      <c r="C79" s="62" t="str">
        <v/>
      </c>
      <c r="D79" s="62" t="str">
        <v/>
      </c>
      <c r="E79" s="65" t="str">
        <v/>
      </c>
      <c r="F79" s="9" t="str">
        <v/>
      </c>
      <c r="G79" s="52" t="str">
        <v/>
      </c>
      <c r="H79" s="90" t="str">
        <v>henry@bruernfarms.co.uk</v>
      </c>
      <c r="J79" s="14"/>
    </row>
    <row r="80" spans="1:10" ht="15" hidden="1" x14ac:dyDescent="0.2">
      <c r="A80" s="8" t="str">
        <v>Bruern Farms</v>
      </c>
      <c r="B80" s="62" t="str">
        <v/>
      </c>
      <c r="C80" s="62" t="str">
        <v/>
      </c>
      <c r="D80" s="62" t="str">
        <v/>
      </c>
      <c r="E80" s="65" t="str">
        <v/>
      </c>
      <c r="F80" s="9" t="str">
        <v/>
      </c>
      <c r="G80" s="52" t="str">
        <v/>
      </c>
      <c r="H80" s="90" t="str">
        <v>henry@bruernfarms.co.uk</v>
      </c>
      <c r="J80" s="14"/>
    </row>
    <row r="81" spans="1:10" ht="15" hidden="1" x14ac:dyDescent="0.2">
      <c r="A81" s="8" t="str">
        <v>Bruern Farms</v>
      </c>
      <c r="B81" s="62" t="str">
        <v/>
      </c>
      <c r="C81" s="62" t="str">
        <v/>
      </c>
      <c r="D81" s="62" t="str">
        <v/>
      </c>
      <c r="E81" s="65" t="str">
        <v/>
      </c>
      <c r="F81" s="9" t="str">
        <v/>
      </c>
      <c r="G81" s="52" t="str">
        <v/>
      </c>
      <c r="H81" s="90" t="str">
        <v>henry@bruernfarms.co.uk</v>
      </c>
      <c r="J81" s="12"/>
    </row>
    <row r="82" spans="1:10" ht="15" hidden="1" x14ac:dyDescent="0.2">
      <c r="A82" s="8" t="str">
        <v>Bruern Farms</v>
      </c>
      <c r="B82" s="62" t="str">
        <v/>
      </c>
      <c r="C82" s="62" t="str">
        <v/>
      </c>
      <c r="D82" s="62" t="str">
        <v/>
      </c>
      <c r="E82" s="65" t="str">
        <v/>
      </c>
      <c r="F82" s="9" t="str">
        <v/>
      </c>
      <c r="G82" s="52" t="str">
        <v/>
      </c>
      <c r="H82" s="90" t="str">
        <v>henry@bruernfarms.co.uk</v>
      </c>
      <c r="J82" s="14"/>
    </row>
    <row r="83" spans="1:10" ht="15" hidden="1" x14ac:dyDescent="0.2">
      <c r="A83" s="8" t="str">
        <v>Bruern Farms</v>
      </c>
      <c r="B83" s="62" t="str">
        <v/>
      </c>
      <c r="C83" s="62" t="str">
        <v/>
      </c>
      <c r="D83" s="62" t="str">
        <v/>
      </c>
      <c r="E83" s="65" t="str">
        <v/>
      </c>
      <c r="F83" s="9" t="str">
        <v/>
      </c>
      <c r="G83" s="52" t="str">
        <v/>
      </c>
      <c r="H83" s="90" t="str">
        <v>henry@bruernfarms.co.uk</v>
      </c>
      <c r="J83" s="14"/>
    </row>
    <row r="84" spans="1:10" ht="15" hidden="1" x14ac:dyDescent="0.2">
      <c r="A84" s="8" t="str">
        <v>Coleshill Organics</v>
      </c>
      <c r="B84" s="62" t="str">
        <v/>
      </c>
      <c r="C84" s="62" t="str">
        <v/>
      </c>
      <c r="D84" s="62" t="str">
        <v/>
      </c>
      <c r="E84" s="65" t="str">
        <v/>
      </c>
      <c r="F84" s="9" t="str">
        <v/>
      </c>
      <c r="G84" s="52" t="str">
        <v/>
      </c>
      <c r="H84" s="90" t="str">
        <v>soniaoliver@icloud.com</v>
      </c>
      <c r="J84" s="14"/>
    </row>
    <row r="85" spans="1:10" ht="15" hidden="1" x14ac:dyDescent="0.2">
      <c r="A85" s="8" t="str">
        <v>Coleshill Organics</v>
      </c>
      <c r="B85" s="62" t="str">
        <v/>
      </c>
      <c r="C85" s="62" t="str">
        <v/>
      </c>
      <c r="D85" s="62" t="str">
        <v/>
      </c>
      <c r="E85" s="65" t="str">
        <v/>
      </c>
      <c r="F85" s="9" t="str">
        <v/>
      </c>
      <c r="G85" s="52" t="str">
        <v/>
      </c>
      <c r="H85" s="90" t="str">
        <v>soniaoliver@icloud.com</v>
      </c>
      <c r="J85" s="14"/>
    </row>
    <row r="86" spans="1:10" ht="15" hidden="1" x14ac:dyDescent="0.2">
      <c r="A86" s="8" t="str">
        <v>Coleshill Organics</v>
      </c>
      <c r="B86" s="62" t="str">
        <v/>
      </c>
      <c r="C86" s="62" t="str">
        <v/>
      </c>
      <c r="D86" s="62" t="str">
        <v/>
      </c>
      <c r="E86" s="65" t="str">
        <v/>
      </c>
      <c r="F86" s="9" t="str">
        <v/>
      </c>
      <c r="G86" s="52" t="str">
        <v/>
      </c>
      <c r="H86" s="90" t="str">
        <v>soniaoliver@icloud.com</v>
      </c>
      <c r="J86" s="14"/>
    </row>
    <row r="87" spans="1:10" ht="15" hidden="1" x14ac:dyDescent="0.2">
      <c r="A87" s="8" t="str">
        <v>Coleshill Organics</v>
      </c>
      <c r="B87" s="62" t="str">
        <v/>
      </c>
      <c r="C87" s="62" t="str">
        <v/>
      </c>
      <c r="D87" s="62" t="str">
        <v/>
      </c>
      <c r="E87" s="65" t="str">
        <v/>
      </c>
      <c r="F87" s="9" t="str">
        <v/>
      </c>
      <c r="G87" s="52" t="str">
        <v/>
      </c>
      <c r="H87" s="90" t="str">
        <v>soniaoliver@icloud.com</v>
      </c>
      <c r="J87" s="14"/>
    </row>
    <row r="88" spans="1:10" ht="15" hidden="1" x14ac:dyDescent="0.2">
      <c r="A88" s="8" t="str">
        <v>Coleshill Organics</v>
      </c>
      <c r="B88" s="62" t="str">
        <v/>
      </c>
      <c r="C88" s="62" t="str">
        <v/>
      </c>
      <c r="D88" s="62" t="str">
        <v/>
      </c>
      <c r="E88" s="65" t="str">
        <v/>
      </c>
      <c r="F88" s="9" t="str">
        <v/>
      </c>
      <c r="G88" s="52" t="str">
        <v/>
      </c>
      <c r="H88" s="90" t="str">
        <v>soniaoliver@icloud.com</v>
      </c>
      <c r="J88" s="14"/>
    </row>
    <row r="89" spans="1:10" ht="15" hidden="1" x14ac:dyDescent="0.2">
      <c r="A89" s="8" t="str">
        <v>Coleshill Organics</v>
      </c>
      <c r="B89" s="62" t="str">
        <v/>
      </c>
      <c r="C89" s="62" t="str">
        <v/>
      </c>
      <c r="D89" s="62" t="str">
        <v/>
      </c>
      <c r="E89" s="65" t="str">
        <v/>
      </c>
      <c r="F89" s="9" t="str">
        <v/>
      </c>
      <c r="G89" s="52" t="str">
        <v/>
      </c>
      <c r="H89" s="90" t="str">
        <v>soniaoliver@icloud.com</v>
      </c>
      <c r="J89" s="14"/>
    </row>
    <row r="90" spans="1:10" ht="15" hidden="1" x14ac:dyDescent="0.2">
      <c r="A90" s="8" t="str">
        <v>Coleshill Organics</v>
      </c>
      <c r="B90" s="62" t="str">
        <v/>
      </c>
      <c r="C90" s="62" t="str">
        <v/>
      </c>
      <c r="D90" s="62" t="str">
        <v/>
      </c>
      <c r="E90" s="65" t="str">
        <v/>
      </c>
      <c r="F90" s="9" t="str">
        <v/>
      </c>
      <c r="G90" s="52" t="str">
        <v/>
      </c>
      <c r="H90" s="90" t="str">
        <v>soniaoliver@icloud.com</v>
      </c>
      <c r="J90" s="14"/>
    </row>
    <row r="91" spans="1:10" ht="15" hidden="1" x14ac:dyDescent="0.2">
      <c r="A91" s="8" t="str">
        <v>Coleshill Organics</v>
      </c>
      <c r="B91" s="62" t="str">
        <v/>
      </c>
      <c r="C91" s="62" t="str">
        <v/>
      </c>
      <c r="D91" s="62" t="str">
        <v/>
      </c>
      <c r="E91" s="65" t="str">
        <v/>
      </c>
      <c r="F91" s="9" t="str">
        <v/>
      </c>
      <c r="G91" s="52" t="str">
        <v/>
      </c>
      <c r="H91" s="90" t="str">
        <v>soniaoliver@icloud.com</v>
      </c>
      <c r="J91" s="14"/>
    </row>
    <row r="92" spans="1:10" ht="15" hidden="1" x14ac:dyDescent="0.2">
      <c r="A92" s="8" t="str">
        <v>Coleshill Organics</v>
      </c>
      <c r="B92" s="62" t="str">
        <v/>
      </c>
      <c r="C92" s="62" t="str">
        <v/>
      </c>
      <c r="D92" s="62" t="str">
        <v/>
      </c>
      <c r="E92" s="65" t="str">
        <v/>
      </c>
      <c r="F92" s="9" t="str">
        <v/>
      </c>
      <c r="G92" s="52" t="str">
        <v/>
      </c>
      <c r="H92" s="90" t="str">
        <v>soniaoliver@icloud.com</v>
      </c>
      <c r="J92" s="14"/>
    </row>
    <row r="93" spans="1:10" ht="15" hidden="1" x14ac:dyDescent="0.2">
      <c r="A93" s="8" t="str">
        <v>Coleshill Organics</v>
      </c>
      <c r="B93" s="62" t="str">
        <v/>
      </c>
      <c r="C93" s="62" t="str">
        <v/>
      </c>
      <c r="D93" s="62" t="str">
        <v/>
      </c>
      <c r="E93" s="65" t="str">
        <v/>
      </c>
      <c r="F93" s="9" t="str">
        <v/>
      </c>
      <c r="G93" s="52" t="str">
        <v/>
      </c>
      <c r="H93" s="90" t="str">
        <v>soniaoliver@icloud.com</v>
      </c>
      <c r="J93" s="14"/>
    </row>
    <row r="94" spans="1:10" ht="15" hidden="1" x14ac:dyDescent="0.2">
      <c r="A94" s="8" t="str">
        <v>Coleshill Organics</v>
      </c>
      <c r="B94" s="62" t="str">
        <v/>
      </c>
      <c r="C94" s="62" t="str">
        <v/>
      </c>
      <c r="D94" s="62" t="str">
        <v/>
      </c>
      <c r="E94" s="65" t="str">
        <v/>
      </c>
      <c r="F94" s="9" t="str">
        <v/>
      </c>
      <c r="G94" s="52" t="str">
        <v/>
      </c>
      <c r="H94" s="90" t="str">
        <v>soniaoliver@icloud.com</v>
      </c>
      <c r="J94" s="14"/>
    </row>
    <row r="95" spans="1:10" ht="15" hidden="1" x14ac:dyDescent="0.2">
      <c r="A95" s="8" t="str">
        <v>Coleshill Organics</v>
      </c>
      <c r="B95" s="62" t="str">
        <v/>
      </c>
      <c r="C95" s="62" t="str">
        <v/>
      </c>
      <c r="D95" s="62" t="str">
        <v/>
      </c>
      <c r="E95" s="65" t="str">
        <v/>
      </c>
      <c r="F95" s="9" t="str">
        <v/>
      </c>
      <c r="G95" s="52" t="str">
        <v/>
      </c>
      <c r="H95" s="90" t="str">
        <v>soniaoliver@icloud.com</v>
      </c>
      <c r="J95" s="14"/>
    </row>
    <row r="96" spans="1:10" ht="15" hidden="1" x14ac:dyDescent="0.2">
      <c r="A96" s="8" t="str">
        <v>Coleshill Organics</v>
      </c>
      <c r="B96" s="62" t="str">
        <v/>
      </c>
      <c r="C96" s="62" t="str">
        <v/>
      </c>
      <c r="D96" s="62" t="str">
        <v/>
      </c>
      <c r="E96" s="65" t="str">
        <v/>
      </c>
      <c r="F96" s="9" t="str">
        <v/>
      </c>
      <c r="G96" s="52" t="str">
        <v/>
      </c>
      <c r="H96" s="90" t="str">
        <v>soniaoliver@icloud.com</v>
      </c>
      <c r="J96" s="14"/>
    </row>
    <row r="97" spans="1:10" ht="15" hidden="1" x14ac:dyDescent="0.2">
      <c r="A97" s="8" t="str">
        <v>Coleshill Organics</v>
      </c>
      <c r="B97" s="62" t="str">
        <v/>
      </c>
      <c r="C97" s="62" t="str">
        <v/>
      </c>
      <c r="D97" s="62" t="str">
        <v/>
      </c>
      <c r="E97" s="65" t="str">
        <v/>
      </c>
      <c r="F97" s="9" t="str">
        <v/>
      </c>
      <c r="G97" s="52" t="str">
        <v/>
      </c>
      <c r="H97" s="90" t="str">
        <v>soniaoliver@icloud.com</v>
      </c>
      <c r="J97" s="14"/>
    </row>
    <row r="98" spans="1:10" ht="15" hidden="1" x14ac:dyDescent="0.2">
      <c r="A98" s="8" t="str">
        <v>Coleshill Organics</v>
      </c>
      <c r="B98" s="62" t="str">
        <v/>
      </c>
      <c r="C98" s="62" t="str">
        <v/>
      </c>
      <c r="D98" s="62" t="str">
        <v/>
      </c>
      <c r="E98" s="65" t="str">
        <v/>
      </c>
      <c r="F98" s="9" t="str">
        <v/>
      </c>
      <c r="G98" s="52" t="str">
        <v/>
      </c>
      <c r="H98" s="90" t="str">
        <v>soniaoliver@icloud.com</v>
      </c>
      <c r="J98" s="14"/>
    </row>
    <row r="99" spans="1:10" ht="15" hidden="1" x14ac:dyDescent="0.2">
      <c r="A99" s="8" t="str">
        <v>Coleshill Organics</v>
      </c>
      <c r="B99" s="62" t="str">
        <v/>
      </c>
      <c r="C99" s="62" t="str">
        <v/>
      </c>
      <c r="D99" s="62" t="str">
        <v/>
      </c>
      <c r="E99" s="65" t="str">
        <v/>
      </c>
      <c r="F99" s="9" t="str">
        <v/>
      </c>
      <c r="G99" s="52" t="str">
        <v/>
      </c>
      <c r="H99" s="90" t="str">
        <v>soniaoliver@icloud.com</v>
      </c>
      <c r="J99" s="14"/>
    </row>
    <row r="100" spans="1:10" ht="15" hidden="1" x14ac:dyDescent="0.2">
      <c r="A100" s="8" t="str">
        <v>Coleshill Organics</v>
      </c>
      <c r="B100" s="62" t="str">
        <v/>
      </c>
      <c r="C100" s="62" t="str">
        <v/>
      </c>
      <c r="D100" s="62" t="str">
        <v/>
      </c>
      <c r="E100" s="65" t="str">
        <v/>
      </c>
      <c r="F100" s="9" t="str">
        <v/>
      </c>
      <c r="G100" s="52" t="str">
        <v/>
      </c>
      <c r="H100" s="90" t="str">
        <v>soniaoliver@icloud.com</v>
      </c>
      <c r="J100" s="14"/>
    </row>
    <row r="101" spans="1:10" ht="15" hidden="1" x14ac:dyDescent="0.2">
      <c r="A101" s="8" t="str">
        <v>Coleshill Organics</v>
      </c>
      <c r="B101" s="62" t="str">
        <v/>
      </c>
      <c r="C101" s="62" t="str">
        <v/>
      </c>
      <c r="D101" s="62" t="str">
        <v/>
      </c>
      <c r="E101" s="65" t="str">
        <v/>
      </c>
      <c r="F101" s="9" t="str">
        <v/>
      </c>
      <c r="G101" s="52" t="str">
        <v/>
      </c>
      <c r="H101" s="90" t="str">
        <v>soniaoliver@icloud.com</v>
      </c>
      <c r="J101" s="14"/>
    </row>
    <row r="102" spans="1:10" ht="15" hidden="1" x14ac:dyDescent="0.2">
      <c r="A102" s="8" t="str">
        <v>Coleshill Organics</v>
      </c>
      <c r="B102" s="62" t="str">
        <v/>
      </c>
      <c r="C102" s="62" t="str">
        <v/>
      </c>
      <c r="D102" s="62" t="str">
        <v/>
      </c>
      <c r="E102" s="65" t="str">
        <v/>
      </c>
      <c r="F102" s="9" t="str">
        <v/>
      </c>
      <c r="G102" s="52" t="str">
        <v/>
      </c>
      <c r="H102" s="90" t="str">
        <v>soniaoliver@icloud.com</v>
      </c>
      <c r="J102" s="14"/>
    </row>
    <row r="103" spans="1:10" ht="15" hidden="1" x14ac:dyDescent="0.2">
      <c r="A103" s="8" t="str">
        <v>Coleshill Organics</v>
      </c>
      <c r="B103" s="62" t="str">
        <v/>
      </c>
      <c r="C103" s="62" t="str">
        <v/>
      </c>
      <c r="D103" s="62" t="str">
        <v/>
      </c>
      <c r="E103" s="65" t="str">
        <v/>
      </c>
      <c r="F103" s="9" t="str">
        <v/>
      </c>
      <c r="G103" s="52" t="str">
        <v/>
      </c>
      <c r="H103" s="90" t="str">
        <v>soniaoliver@icloud.com</v>
      </c>
      <c r="J103" s="14"/>
    </row>
    <row r="104" spans="1:10" ht="15" hidden="1" x14ac:dyDescent="0.2">
      <c r="A104" s="8" t="str">
        <v>Coleshill Organics</v>
      </c>
      <c r="B104" s="62" t="str">
        <v/>
      </c>
      <c r="C104" s="62" t="str">
        <v/>
      </c>
      <c r="D104" s="62" t="str">
        <v/>
      </c>
      <c r="E104" s="65" t="str">
        <v/>
      </c>
      <c r="F104" s="9" t="str">
        <v/>
      </c>
      <c r="G104" s="52" t="str">
        <v/>
      </c>
      <c r="H104" s="90" t="str">
        <v>soniaoliver@icloud.com</v>
      </c>
      <c r="J104" s="12"/>
    </row>
    <row r="105" spans="1:10" ht="15" hidden="1" x14ac:dyDescent="0.2">
      <c r="A105" s="8" t="str">
        <v>Coleshill Organics</v>
      </c>
      <c r="B105" s="62" t="str">
        <v/>
      </c>
      <c r="C105" s="62" t="str">
        <v/>
      </c>
      <c r="D105" s="62" t="str">
        <v/>
      </c>
      <c r="E105" s="65" t="str">
        <v/>
      </c>
      <c r="F105" s="9" t="str">
        <v/>
      </c>
      <c r="G105" s="52" t="str">
        <v/>
      </c>
      <c r="H105" s="90" t="str">
        <v>soniaoliver@icloud.com</v>
      </c>
      <c r="J105" s="14"/>
    </row>
    <row r="106" spans="1:10" ht="15" hidden="1" x14ac:dyDescent="0.2">
      <c r="A106" s="8" t="str">
        <v>Coleshill Organics</v>
      </c>
      <c r="B106" s="62" t="str">
        <v/>
      </c>
      <c r="C106" s="62" t="str">
        <v/>
      </c>
      <c r="D106" s="62" t="str">
        <v/>
      </c>
      <c r="E106" s="65" t="str">
        <v/>
      </c>
      <c r="F106" s="9" t="str">
        <v/>
      </c>
      <c r="G106" s="52" t="str">
        <v/>
      </c>
      <c r="H106" s="90" t="str">
        <v>soniaoliver@icloud.com</v>
      </c>
      <c r="J106" s="14"/>
    </row>
    <row r="107" spans="1:10" ht="15" hidden="1" x14ac:dyDescent="0.2">
      <c r="A107" s="8" t="str">
        <v>Coleshill Organics</v>
      </c>
      <c r="B107" s="62" t="str">
        <v/>
      </c>
      <c r="C107" s="62" t="str">
        <v/>
      </c>
      <c r="D107" s="62" t="str">
        <v/>
      </c>
      <c r="E107" s="65" t="str">
        <v/>
      </c>
      <c r="F107" s="9" t="str">
        <v/>
      </c>
      <c r="G107" s="52" t="str">
        <v/>
      </c>
      <c r="H107" s="90" t="str">
        <v>soniaoliver@icloud.com</v>
      </c>
      <c r="J107" s="14"/>
    </row>
    <row r="108" spans="1:10" ht="15" hidden="1" x14ac:dyDescent="0.2">
      <c r="A108" s="8" t="str">
        <v>Coleshill Organics</v>
      </c>
      <c r="B108" s="62" t="str">
        <v/>
      </c>
      <c r="C108" s="62" t="str">
        <v/>
      </c>
      <c r="D108" s="62" t="str">
        <v/>
      </c>
      <c r="E108" s="65" t="str">
        <v/>
      </c>
      <c r="F108" s="9" t="str">
        <v/>
      </c>
      <c r="G108" s="52" t="str">
        <v/>
      </c>
      <c r="H108" s="90" t="str">
        <v>soniaoliver@icloud.com</v>
      </c>
      <c r="J108" s="14"/>
    </row>
    <row r="109" spans="1:10" ht="15" x14ac:dyDescent="0.2">
      <c r="A109" s="8" t="str">
        <v>Nettlebed Creamery</v>
      </c>
      <c r="B109" s="62" t="str">
        <v>Cheese</v>
      </c>
      <c r="C109" s="62" t="str">
        <v>Bix (100g)  - organic soft white rind triple cream cheese</v>
      </c>
      <c r="D109" s="62" t="str">
        <v>each</v>
      </c>
      <c r="E109" s="65">
        <v>3.65</v>
      </c>
      <c r="F109" s="9">
        <v>200</v>
      </c>
      <c r="G109" s="52">
        <v>200</v>
      </c>
      <c r="H109" s="90" t="str">
        <v>orders@nettlebedcreamery.com</v>
      </c>
      <c r="J109" s="14"/>
    </row>
    <row r="110" spans="1:10" ht="15" x14ac:dyDescent="0.2">
      <c r="A110" s="8" t="str">
        <v>Nettlebed Creamery</v>
      </c>
      <c r="B110" s="62" t="str">
        <v>Cheese</v>
      </c>
      <c r="C110" s="62" t="str">
        <v>Highmoor (300g) - wash rind cheese</v>
      </c>
      <c r="D110" s="62" t="str">
        <v>each</v>
      </c>
      <c r="E110" s="65">
        <v>6.2</v>
      </c>
      <c r="F110" s="9">
        <v>50</v>
      </c>
      <c r="G110" s="52">
        <v>50</v>
      </c>
      <c r="H110" s="90" t="str">
        <v>orders@nettlebedcreamery.com</v>
      </c>
      <c r="J110" s="14"/>
    </row>
    <row r="111" spans="1:10" ht="15" x14ac:dyDescent="0.2">
      <c r="A111" s="8" t="str">
        <v>Nettlebed Creamery</v>
      </c>
      <c r="B111" s="62" t="str">
        <v>Cheese</v>
      </c>
      <c r="C111" s="62" t="str">
        <v>Witheridge - semi hard cheese aged in hay, sold as whole, typical size 2.2-2.5kg</v>
      </c>
      <c r="D111" s="62" t="str">
        <v>kg</v>
      </c>
      <c r="E111" s="65">
        <v>21</v>
      </c>
      <c r="F111" s="9">
        <v>30</v>
      </c>
      <c r="G111" s="52">
        <v>30</v>
      </c>
      <c r="H111" s="90" t="str">
        <v>orders@nettlebedcreamery.com</v>
      </c>
      <c r="J111" s="14"/>
    </row>
    <row r="112" spans="1:10" ht="15" hidden="1" x14ac:dyDescent="0.2">
      <c r="A112" s="8" t="str">
        <v>Nettlebed Creamery</v>
      </c>
      <c r="B112" s="62" t="str">
        <v/>
      </c>
      <c r="C112" s="62" t="str">
        <v/>
      </c>
      <c r="D112" s="62" t="str">
        <v/>
      </c>
      <c r="E112" s="65" t="str">
        <v/>
      </c>
      <c r="F112" s="9" t="str">
        <v/>
      </c>
      <c r="G112" s="52" t="str">
        <v/>
      </c>
      <c r="H112" s="90" t="str">
        <v>orders@nettlebedcreamery.com</v>
      </c>
      <c r="J112" s="14"/>
    </row>
    <row r="113" spans="1:10" ht="15" hidden="1" x14ac:dyDescent="0.2">
      <c r="A113" s="8" t="str">
        <v>Nettlebed Creamery</v>
      </c>
      <c r="B113" s="62" t="str">
        <v/>
      </c>
      <c r="C113" s="62" t="str">
        <v/>
      </c>
      <c r="D113" s="62" t="str">
        <v/>
      </c>
      <c r="E113" s="65" t="str">
        <v/>
      </c>
      <c r="F113" s="9" t="str">
        <v/>
      </c>
      <c r="G113" s="52" t="str">
        <v/>
      </c>
      <c r="H113" s="90" t="str">
        <v>orders@nettlebedcreamery.com</v>
      </c>
      <c r="J113" s="14"/>
    </row>
    <row r="114" spans="1:10" ht="15" hidden="1" x14ac:dyDescent="0.2">
      <c r="A114" s="8" t="str">
        <v>Nettlebed Creamery</v>
      </c>
      <c r="B114" s="62" t="str">
        <v/>
      </c>
      <c r="C114" s="62" t="str">
        <v/>
      </c>
      <c r="D114" s="62" t="str">
        <v/>
      </c>
      <c r="E114" s="65" t="str">
        <v/>
      </c>
      <c r="F114" s="9" t="str">
        <v/>
      </c>
      <c r="G114" s="52" t="str">
        <v/>
      </c>
      <c r="H114" s="90" t="str">
        <v>orders@nettlebedcreamery.com</v>
      </c>
      <c r="J114" s="14"/>
    </row>
    <row r="115" spans="1:10" ht="15" hidden="1" x14ac:dyDescent="0.2">
      <c r="A115" s="8" t="str">
        <v>Nettlebed Creamery</v>
      </c>
      <c r="B115" s="62" t="str">
        <v/>
      </c>
      <c r="C115" s="62" t="str">
        <v/>
      </c>
      <c r="D115" s="62" t="str">
        <v/>
      </c>
      <c r="E115" s="65" t="str">
        <v/>
      </c>
      <c r="F115" s="9" t="str">
        <v/>
      </c>
      <c r="G115" s="52" t="str">
        <v/>
      </c>
      <c r="H115" s="90" t="str">
        <v>orders@nettlebedcreamery.com</v>
      </c>
      <c r="J115" s="14"/>
    </row>
    <row r="116" spans="1:10" ht="15" hidden="1" x14ac:dyDescent="0.2">
      <c r="A116" s="8" t="str">
        <v>Nettlebed Creamery</v>
      </c>
      <c r="B116" s="62" t="str">
        <v/>
      </c>
      <c r="C116" s="62" t="str">
        <v/>
      </c>
      <c r="D116" s="62" t="str">
        <v/>
      </c>
      <c r="E116" s="65" t="str">
        <v/>
      </c>
      <c r="F116" s="9" t="str">
        <v/>
      </c>
      <c r="G116" s="52" t="str">
        <v/>
      </c>
      <c r="H116" s="90" t="str">
        <v>orders@nettlebedcreamery.com</v>
      </c>
      <c r="J116" s="14"/>
    </row>
    <row r="117" spans="1:10" ht="15" hidden="1" x14ac:dyDescent="0.2">
      <c r="A117" s="8" t="str">
        <v>Nettlebed Creamery</v>
      </c>
      <c r="B117" s="62" t="str">
        <v/>
      </c>
      <c r="C117" s="62" t="str">
        <v/>
      </c>
      <c r="D117" s="62" t="str">
        <v/>
      </c>
      <c r="E117" s="65" t="str">
        <v/>
      </c>
      <c r="F117" s="9" t="str">
        <v/>
      </c>
      <c r="G117" s="52" t="str">
        <v/>
      </c>
      <c r="H117" s="90" t="str">
        <v>orders@nettlebedcreamery.com</v>
      </c>
      <c r="J117" s="14"/>
    </row>
    <row r="118" spans="1:10" ht="15" hidden="1" x14ac:dyDescent="0.2">
      <c r="A118" s="8" t="str">
        <v>Nettlebed Creamery</v>
      </c>
      <c r="B118" s="62" t="str">
        <v/>
      </c>
      <c r="C118" s="62" t="str">
        <v/>
      </c>
      <c r="D118" s="62" t="str">
        <v/>
      </c>
      <c r="E118" s="65" t="str">
        <v/>
      </c>
      <c r="F118" s="9" t="str">
        <v/>
      </c>
      <c r="G118" s="52" t="str">
        <v/>
      </c>
      <c r="H118" s="90" t="str">
        <v>orders@nettlebedcreamery.com</v>
      </c>
      <c r="J118" s="14"/>
    </row>
    <row r="119" spans="1:10" ht="15" hidden="1" x14ac:dyDescent="0.2">
      <c r="A119" s="8" t="str">
        <v>Nettlebed Creamery</v>
      </c>
      <c r="B119" s="62" t="str">
        <v/>
      </c>
      <c r="C119" s="62" t="str">
        <v/>
      </c>
      <c r="D119" s="62" t="str">
        <v/>
      </c>
      <c r="E119" s="65" t="str">
        <v/>
      </c>
      <c r="F119" s="9" t="str">
        <v/>
      </c>
      <c r="G119" s="52" t="str">
        <v/>
      </c>
      <c r="H119" s="90" t="str">
        <v>orders@nettlebedcreamery.com</v>
      </c>
      <c r="J119" s="14"/>
    </row>
    <row r="120" spans="1:10" ht="15" hidden="1" x14ac:dyDescent="0.2">
      <c r="A120" s="8" t="str">
        <v>Nettlebed Creamery</v>
      </c>
      <c r="B120" s="62" t="str">
        <v/>
      </c>
      <c r="C120" s="62" t="str">
        <v/>
      </c>
      <c r="D120" s="62" t="str">
        <v/>
      </c>
      <c r="E120" s="65" t="str">
        <v/>
      </c>
      <c r="F120" s="9" t="str">
        <v/>
      </c>
      <c r="G120" s="52" t="str">
        <v/>
      </c>
      <c r="H120" s="90" t="str">
        <v>orders@nettlebedcreamery.com</v>
      </c>
      <c r="J120" s="14"/>
    </row>
    <row r="121" spans="1:10" ht="15" hidden="1" x14ac:dyDescent="0.2">
      <c r="A121" s="8" t="str">
        <v>Nettlebed Creamery</v>
      </c>
      <c r="B121" s="62" t="str">
        <v/>
      </c>
      <c r="C121" s="62" t="str">
        <v/>
      </c>
      <c r="D121" s="62" t="str">
        <v/>
      </c>
      <c r="E121" s="65" t="str">
        <v/>
      </c>
      <c r="F121" s="9" t="str">
        <v/>
      </c>
      <c r="G121" s="52" t="str">
        <v/>
      </c>
      <c r="H121" s="90" t="str">
        <v>orders@nettlebedcreamery.com</v>
      </c>
      <c r="J121" s="14"/>
    </row>
    <row r="122" spans="1:10" ht="15" hidden="1" x14ac:dyDescent="0.2">
      <c r="A122" s="8" t="str">
        <v>Nettlebed Creamery</v>
      </c>
      <c r="B122" s="62" t="str">
        <v/>
      </c>
      <c r="C122" s="62" t="str">
        <v/>
      </c>
      <c r="D122" s="62" t="str">
        <v/>
      </c>
      <c r="E122" s="65" t="str">
        <v/>
      </c>
      <c r="F122" s="9" t="str">
        <v/>
      </c>
      <c r="G122" s="52" t="str">
        <v/>
      </c>
      <c r="H122" s="90" t="str">
        <v>orders@nettlebedcreamery.com</v>
      </c>
      <c r="J122" s="14"/>
    </row>
    <row r="123" spans="1:10" ht="15" hidden="1" x14ac:dyDescent="0.2">
      <c r="A123" s="8" t="str">
        <v>Nettlebed Creamery</v>
      </c>
      <c r="B123" s="62" t="str">
        <v/>
      </c>
      <c r="C123" s="62" t="str">
        <v/>
      </c>
      <c r="D123" s="62" t="str">
        <v/>
      </c>
      <c r="E123" s="65" t="str">
        <v/>
      </c>
      <c r="F123" s="9" t="str">
        <v/>
      </c>
      <c r="G123" s="52" t="str">
        <v/>
      </c>
      <c r="H123" s="90" t="str">
        <v>orders@nettlebedcreamery.com</v>
      </c>
      <c r="J123" s="14"/>
    </row>
    <row r="124" spans="1:10" ht="15" hidden="1" x14ac:dyDescent="0.2">
      <c r="A124" s="8" t="str">
        <v>Nettlebed Creamery</v>
      </c>
      <c r="B124" s="62" t="str">
        <v/>
      </c>
      <c r="C124" s="62" t="str">
        <v/>
      </c>
      <c r="D124" s="62" t="str">
        <v/>
      </c>
      <c r="E124" s="65" t="str">
        <v/>
      </c>
      <c r="F124" s="9" t="str">
        <v/>
      </c>
      <c r="G124" s="52" t="str">
        <v/>
      </c>
      <c r="H124" s="90" t="str">
        <v>orders@nettlebedcreamery.com</v>
      </c>
      <c r="J124" s="14"/>
    </row>
    <row r="125" spans="1:10" ht="15" hidden="1" x14ac:dyDescent="0.2">
      <c r="A125" s="8" t="str">
        <v>Nettlebed Creamery</v>
      </c>
      <c r="B125" s="62" t="str">
        <v/>
      </c>
      <c r="C125" s="62" t="str">
        <v/>
      </c>
      <c r="D125" s="62" t="str">
        <v/>
      </c>
      <c r="E125" s="65" t="str">
        <v/>
      </c>
      <c r="F125" s="9" t="str">
        <v/>
      </c>
      <c r="G125" s="52" t="str">
        <v/>
      </c>
      <c r="H125" s="90" t="str">
        <v>orders@nettlebedcreamery.com</v>
      </c>
      <c r="J125" s="14"/>
    </row>
    <row r="126" spans="1:10" ht="15" hidden="1" x14ac:dyDescent="0.2">
      <c r="A126" s="8" t="str">
        <v>Nettlebed Creamery</v>
      </c>
      <c r="B126" s="62" t="str">
        <v/>
      </c>
      <c r="C126" s="62" t="str">
        <v/>
      </c>
      <c r="D126" s="62" t="str">
        <v/>
      </c>
      <c r="E126" s="65" t="str">
        <v/>
      </c>
      <c r="F126" s="9" t="str">
        <v/>
      </c>
      <c r="G126" s="52" t="str">
        <v/>
      </c>
      <c r="H126" s="90" t="str">
        <v>orders@nettlebedcreamery.com</v>
      </c>
      <c r="J126" s="14"/>
    </row>
    <row r="127" spans="1:10" ht="15" hidden="1" x14ac:dyDescent="0.2">
      <c r="A127" s="8" t="str">
        <v>Nettlebed Creamery</v>
      </c>
      <c r="B127" s="62" t="str">
        <v/>
      </c>
      <c r="C127" s="62" t="str">
        <v/>
      </c>
      <c r="D127" s="62" t="str">
        <v/>
      </c>
      <c r="E127" s="65" t="str">
        <v/>
      </c>
      <c r="F127" s="9" t="str">
        <v/>
      </c>
      <c r="G127" s="52" t="str">
        <v/>
      </c>
      <c r="H127" s="90" t="str">
        <v>orders@nettlebedcreamery.com</v>
      </c>
      <c r="J127" s="14"/>
    </row>
    <row r="128" spans="1:10" ht="15" hidden="1" x14ac:dyDescent="0.2">
      <c r="A128" s="8" t="str">
        <v>Nettlebed Creamery</v>
      </c>
      <c r="B128" s="62" t="str">
        <v/>
      </c>
      <c r="C128" s="62" t="str">
        <v/>
      </c>
      <c r="D128" s="62" t="str">
        <v/>
      </c>
      <c r="E128" s="65" t="str">
        <v/>
      </c>
      <c r="F128" s="9" t="str">
        <v/>
      </c>
      <c r="G128" s="52" t="str">
        <v/>
      </c>
      <c r="H128" s="90" t="str">
        <v>orders@nettlebedcreamery.com</v>
      </c>
      <c r="J128" s="14"/>
    </row>
    <row r="129" spans="1:10" ht="15" hidden="1" x14ac:dyDescent="0.2">
      <c r="A129" s="8" t="str">
        <v>Nettlebed Creamery</v>
      </c>
      <c r="B129" s="62" t="str">
        <v/>
      </c>
      <c r="C129" s="62" t="str">
        <v/>
      </c>
      <c r="D129" s="62" t="str">
        <v/>
      </c>
      <c r="E129" s="65" t="str">
        <v/>
      </c>
      <c r="F129" s="9" t="str">
        <v/>
      </c>
      <c r="G129" s="52" t="str">
        <v/>
      </c>
      <c r="H129" s="90" t="str">
        <v>orders@nettlebedcreamery.com</v>
      </c>
      <c r="J129" s="14"/>
    </row>
    <row r="130" spans="1:10" ht="15" hidden="1" x14ac:dyDescent="0.2">
      <c r="A130" s="8" t="str">
        <v>Nettlebed Creamery</v>
      </c>
      <c r="B130" s="62" t="str">
        <v/>
      </c>
      <c r="C130" s="62" t="str">
        <v/>
      </c>
      <c r="D130" s="62" t="str">
        <v/>
      </c>
      <c r="E130" s="65" t="str">
        <v/>
      </c>
      <c r="F130" s="9" t="str">
        <v/>
      </c>
      <c r="G130" s="52" t="str">
        <v/>
      </c>
      <c r="H130" s="90" t="str">
        <v>orders@nettlebedcreamery.com</v>
      </c>
      <c r="J130" s="12"/>
    </row>
    <row r="131" spans="1:10" ht="15" hidden="1" x14ac:dyDescent="0.2">
      <c r="A131" s="8" t="str">
        <v>Nettlebed Creamery</v>
      </c>
      <c r="B131" s="62" t="str">
        <v/>
      </c>
      <c r="C131" s="62" t="str">
        <v/>
      </c>
      <c r="D131" s="62" t="str">
        <v/>
      </c>
      <c r="E131" s="65" t="str">
        <v/>
      </c>
      <c r="F131" s="9" t="str">
        <v/>
      </c>
      <c r="G131" s="52" t="str">
        <v/>
      </c>
      <c r="H131" s="90" t="str">
        <v>orders@nettlebedcreamery.com</v>
      </c>
      <c r="J131" s="14"/>
    </row>
    <row r="132" spans="1:10" ht="15" hidden="1" x14ac:dyDescent="0.2">
      <c r="A132" s="8" t="str">
        <v>Nettlebed Creamery</v>
      </c>
      <c r="B132" s="62" t="str">
        <v/>
      </c>
      <c r="C132" s="62" t="str">
        <v/>
      </c>
      <c r="D132" s="62" t="str">
        <v/>
      </c>
      <c r="E132" s="65" t="str">
        <v/>
      </c>
      <c r="F132" s="9" t="str">
        <v/>
      </c>
      <c r="G132" s="52" t="str">
        <v/>
      </c>
      <c r="H132" s="90" t="str">
        <v>orders@nettlebedcreamery.com</v>
      </c>
      <c r="J132" s="14"/>
    </row>
    <row r="133" spans="1:10" ht="15" hidden="1" x14ac:dyDescent="0.2">
      <c r="A133" s="8" t="str">
        <v>Nettlebed Creamery</v>
      </c>
      <c r="B133" s="62" t="str">
        <v/>
      </c>
      <c r="C133" s="62" t="str">
        <v/>
      </c>
      <c r="D133" s="62" t="str">
        <v/>
      </c>
      <c r="E133" s="65" t="str">
        <v/>
      </c>
      <c r="F133" s="9" t="str">
        <v/>
      </c>
      <c r="G133" s="52" t="str">
        <v/>
      </c>
      <c r="H133" s="90" t="str">
        <v>orders@nettlebedcreamery.com</v>
      </c>
      <c r="J133" s="14"/>
    </row>
    <row r="134" spans="1:10" ht="15" hidden="1" x14ac:dyDescent="0.2">
      <c r="A134" s="8" t="str">
        <v>North Aston Farms</v>
      </c>
      <c r="B134" s="62" t="str">
        <v/>
      </c>
      <c r="C134" s="62" t="str">
        <v/>
      </c>
      <c r="D134" s="62" t="str">
        <v/>
      </c>
      <c r="E134" s="65" t="str">
        <v/>
      </c>
      <c r="F134" s="9" t="str">
        <v/>
      </c>
      <c r="G134" s="52" t="str">
        <v/>
      </c>
      <c r="H134" s="90" t="str">
        <v>northastondairy@phonecoop.coop</v>
      </c>
      <c r="J134" s="14"/>
    </row>
    <row r="135" spans="1:10" ht="15" hidden="1" x14ac:dyDescent="0.2">
      <c r="A135" s="8" t="str">
        <v>North Aston Farms</v>
      </c>
      <c r="B135" s="62" t="str">
        <v/>
      </c>
      <c r="C135" s="62" t="str">
        <v/>
      </c>
      <c r="D135" s="62" t="str">
        <v/>
      </c>
      <c r="E135" s="65" t="str">
        <v/>
      </c>
      <c r="F135" s="9" t="str">
        <v/>
      </c>
      <c r="G135" s="52" t="str">
        <v/>
      </c>
      <c r="H135" s="90" t="str">
        <v>northastondairy@phonecoop.coop</v>
      </c>
      <c r="J135" s="14"/>
    </row>
    <row r="136" spans="1:10" ht="15" hidden="1" x14ac:dyDescent="0.2">
      <c r="A136" s="8" t="str">
        <v>North Aston Farms</v>
      </c>
      <c r="B136" s="62" t="str">
        <v/>
      </c>
      <c r="C136" s="62" t="str">
        <v/>
      </c>
      <c r="D136" s="62" t="str">
        <v/>
      </c>
      <c r="E136" s="65" t="str">
        <v/>
      </c>
      <c r="F136" s="9" t="str">
        <v/>
      </c>
      <c r="G136" s="52" t="str">
        <v/>
      </c>
      <c r="H136" s="90" t="str">
        <v>northastondairy@phonecoop.coop</v>
      </c>
      <c r="J136" s="14"/>
    </row>
    <row r="137" spans="1:10" ht="15" hidden="1" x14ac:dyDescent="0.2">
      <c r="A137" s="8" t="str">
        <v>North Aston Farms</v>
      </c>
      <c r="B137" s="62" t="str">
        <v/>
      </c>
      <c r="C137" s="62" t="str">
        <v/>
      </c>
      <c r="D137" s="62" t="str">
        <v/>
      </c>
      <c r="E137" s="65" t="str">
        <v/>
      </c>
      <c r="F137" s="9" t="str">
        <v/>
      </c>
      <c r="G137" s="52" t="str">
        <v/>
      </c>
      <c r="H137" s="90" t="str">
        <v>northastondairy@phonecoop.coop</v>
      </c>
      <c r="J137" s="14"/>
    </row>
    <row r="138" spans="1:10" ht="15" hidden="1" x14ac:dyDescent="0.2">
      <c r="A138" s="8" t="str">
        <v>North Aston Farms</v>
      </c>
      <c r="B138" s="62" t="str">
        <v/>
      </c>
      <c r="C138" s="62" t="str">
        <v/>
      </c>
      <c r="D138" s="62" t="str">
        <v/>
      </c>
      <c r="E138" s="65" t="str">
        <v/>
      </c>
      <c r="F138" s="9" t="str">
        <v/>
      </c>
      <c r="G138" s="52" t="str">
        <v/>
      </c>
      <c r="H138" s="90" t="str">
        <v>northastondairy@phonecoop.coop</v>
      </c>
      <c r="J138" s="14"/>
    </row>
    <row r="139" spans="1:10" ht="15" hidden="1" x14ac:dyDescent="0.2">
      <c r="A139" s="8" t="str">
        <v>North Aston Farms</v>
      </c>
      <c r="B139" s="62" t="str">
        <v/>
      </c>
      <c r="C139" s="62" t="str">
        <v/>
      </c>
      <c r="D139" s="62" t="str">
        <v/>
      </c>
      <c r="E139" s="65" t="str">
        <v/>
      </c>
      <c r="F139" s="9" t="str">
        <v/>
      </c>
      <c r="G139" s="52" t="str">
        <v/>
      </c>
      <c r="H139" s="90" t="str">
        <v>northastondairy@phonecoop.coop</v>
      </c>
      <c r="J139" s="14"/>
    </row>
    <row r="140" spans="1:10" ht="15" hidden="1" x14ac:dyDescent="0.2">
      <c r="A140" s="8" t="str">
        <v>North Aston Farms</v>
      </c>
      <c r="B140" s="62" t="str">
        <v/>
      </c>
      <c r="C140" s="62" t="str">
        <v/>
      </c>
      <c r="D140" s="62" t="str">
        <v/>
      </c>
      <c r="E140" s="65" t="str">
        <v/>
      </c>
      <c r="F140" s="9" t="str">
        <v/>
      </c>
      <c r="G140" s="52" t="str">
        <v/>
      </c>
      <c r="H140" s="90" t="str">
        <v>northastondairy@phonecoop.coop</v>
      </c>
      <c r="J140" s="14"/>
    </row>
    <row r="141" spans="1:10" ht="15" hidden="1" x14ac:dyDescent="0.2">
      <c r="A141" s="8" t="str">
        <v>North Aston Farms</v>
      </c>
      <c r="B141" s="62" t="str">
        <v/>
      </c>
      <c r="C141" s="62" t="str">
        <v/>
      </c>
      <c r="D141" s="62" t="str">
        <v/>
      </c>
      <c r="E141" s="65" t="str">
        <v/>
      </c>
      <c r="F141" s="9" t="str">
        <v/>
      </c>
      <c r="G141" s="52" t="str">
        <v/>
      </c>
      <c r="H141" s="90" t="str">
        <v>northastondairy@phonecoop.coop</v>
      </c>
      <c r="J141" s="14"/>
    </row>
    <row r="142" spans="1:10" ht="15" hidden="1" x14ac:dyDescent="0.2">
      <c r="A142" s="8" t="str">
        <v>North Aston Farms</v>
      </c>
      <c r="B142" s="62" t="str">
        <v/>
      </c>
      <c r="C142" s="62" t="str">
        <v/>
      </c>
      <c r="D142" s="62" t="str">
        <v/>
      </c>
      <c r="E142" s="65" t="str">
        <v/>
      </c>
      <c r="F142" s="9" t="str">
        <v/>
      </c>
      <c r="G142" s="52" t="str">
        <v/>
      </c>
      <c r="H142" s="90" t="str">
        <v>northastondairy@phonecoop.coop</v>
      </c>
      <c r="J142" s="14"/>
    </row>
    <row r="143" spans="1:10" ht="15" hidden="1" x14ac:dyDescent="0.2">
      <c r="A143" s="8" t="str">
        <v>North Aston Farms</v>
      </c>
      <c r="B143" s="62" t="str">
        <v/>
      </c>
      <c r="C143" s="62" t="str">
        <v/>
      </c>
      <c r="D143" s="62" t="str">
        <v/>
      </c>
      <c r="E143" s="65" t="str">
        <v/>
      </c>
      <c r="F143" s="9" t="str">
        <v/>
      </c>
      <c r="G143" s="52" t="str">
        <v/>
      </c>
      <c r="H143" s="90" t="str">
        <v>northastondairy@phonecoop.coop</v>
      </c>
      <c r="J143" s="14"/>
    </row>
    <row r="144" spans="1:10" ht="15" hidden="1" x14ac:dyDescent="0.2">
      <c r="A144" s="8" t="str">
        <v>North Aston Farms</v>
      </c>
      <c r="B144" s="62" t="str">
        <v/>
      </c>
      <c r="C144" s="62" t="str">
        <v/>
      </c>
      <c r="D144" s="62" t="str">
        <v/>
      </c>
      <c r="E144" s="65" t="str">
        <v/>
      </c>
      <c r="F144" s="9" t="str">
        <v/>
      </c>
      <c r="G144" s="52" t="str">
        <v/>
      </c>
      <c r="H144" s="90" t="str">
        <v>northastondairy@phonecoop.coop</v>
      </c>
      <c r="J144" s="12"/>
    </row>
    <row r="145" spans="1:10" ht="15" hidden="1" x14ac:dyDescent="0.2">
      <c r="A145" s="8" t="str">
        <v>North Aston Farms</v>
      </c>
      <c r="B145" s="62" t="str">
        <v/>
      </c>
      <c r="C145" s="62" t="str">
        <v/>
      </c>
      <c r="D145" s="62" t="str">
        <v/>
      </c>
      <c r="E145" s="65" t="str">
        <v/>
      </c>
      <c r="F145" s="9" t="str">
        <v/>
      </c>
      <c r="G145" s="52" t="str">
        <v/>
      </c>
      <c r="H145" s="90" t="str">
        <v>northastondairy@phonecoop.coop</v>
      </c>
      <c r="J145" s="12"/>
    </row>
    <row r="146" spans="1:10" ht="15" hidden="1" x14ac:dyDescent="0.2">
      <c r="A146" s="8" t="str">
        <v>North Aston Farms</v>
      </c>
      <c r="B146" s="62" t="str">
        <v/>
      </c>
      <c r="C146" s="62" t="str">
        <v/>
      </c>
      <c r="D146" s="62" t="str">
        <v/>
      </c>
      <c r="E146" s="65" t="str">
        <v/>
      </c>
      <c r="F146" s="9" t="str">
        <v/>
      </c>
      <c r="G146" s="52" t="str">
        <v/>
      </c>
      <c r="H146" s="90" t="str">
        <v>northastondairy@phonecoop.coop</v>
      </c>
      <c r="J146" s="12"/>
    </row>
    <row r="147" spans="1:10" ht="15" hidden="1" x14ac:dyDescent="0.2">
      <c r="A147" s="8" t="str">
        <v>North Aston Farms</v>
      </c>
      <c r="B147" s="62" t="str">
        <v/>
      </c>
      <c r="C147" s="62" t="str">
        <v/>
      </c>
      <c r="D147" s="62" t="str">
        <v/>
      </c>
      <c r="E147" s="65" t="str">
        <v/>
      </c>
      <c r="F147" s="9" t="str">
        <v/>
      </c>
      <c r="G147" s="52" t="str">
        <v/>
      </c>
      <c r="H147" s="90" t="str">
        <v>northastondairy@phonecoop.coop</v>
      </c>
      <c r="J147" s="12"/>
    </row>
    <row r="148" spans="1:10" ht="15" hidden="1" x14ac:dyDescent="0.2">
      <c r="A148" s="8" t="str">
        <v>North Aston Farms</v>
      </c>
      <c r="B148" s="62" t="str">
        <v/>
      </c>
      <c r="C148" s="62" t="str">
        <v/>
      </c>
      <c r="D148" s="62" t="str">
        <v/>
      </c>
      <c r="E148" s="65" t="str">
        <v/>
      </c>
      <c r="F148" s="9" t="str">
        <v/>
      </c>
      <c r="G148" s="52" t="str">
        <v/>
      </c>
      <c r="H148" s="90" t="str">
        <v>northastondairy@phonecoop.coop</v>
      </c>
      <c r="J148" s="12"/>
    </row>
    <row r="149" spans="1:10" ht="15" hidden="1" x14ac:dyDescent="0.2">
      <c r="A149" s="8" t="str">
        <v>North Aston Farms</v>
      </c>
      <c r="B149" s="62" t="str">
        <v/>
      </c>
      <c r="C149" s="62" t="str">
        <v/>
      </c>
      <c r="D149" s="62" t="str">
        <v/>
      </c>
      <c r="E149" s="65" t="str">
        <v/>
      </c>
      <c r="F149" s="9" t="str">
        <v/>
      </c>
      <c r="G149" s="52" t="str">
        <v/>
      </c>
      <c r="H149" s="90" t="str">
        <v>northastondairy@phonecoop.coop</v>
      </c>
      <c r="J149" s="12"/>
    </row>
    <row r="150" spans="1:10" ht="15" hidden="1" x14ac:dyDescent="0.2">
      <c r="A150" s="8" t="str">
        <v>North Aston Farms</v>
      </c>
      <c r="B150" s="62" t="str">
        <v/>
      </c>
      <c r="C150" s="62" t="str">
        <v/>
      </c>
      <c r="D150" s="62" t="str">
        <v/>
      </c>
      <c r="E150" s="65" t="str">
        <v/>
      </c>
      <c r="F150" s="9" t="str">
        <v/>
      </c>
      <c r="G150" s="52" t="str">
        <v/>
      </c>
      <c r="H150" s="90" t="str">
        <v>northastondairy@phonecoop.coop</v>
      </c>
      <c r="J150" s="12"/>
    </row>
    <row r="151" spans="1:10" ht="15" hidden="1" x14ac:dyDescent="0.2">
      <c r="A151" s="8" t="str">
        <v>North Aston Farms</v>
      </c>
      <c r="B151" s="62" t="str">
        <v/>
      </c>
      <c r="C151" s="62" t="str">
        <v/>
      </c>
      <c r="D151" s="62" t="str">
        <v/>
      </c>
      <c r="E151" s="65" t="str">
        <v/>
      </c>
      <c r="F151" s="9" t="str">
        <v/>
      </c>
      <c r="G151" s="52" t="str">
        <v/>
      </c>
      <c r="H151" s="90" t="str">
        <v>northastondairy@phonecoop.coop</v>
      </c>
      <c r="J151" s="12"/>
    </row>
    <row r="152" spans="1:10" ht="15" hidden="1" x14ac:dyDescent="0.2">
      <c r="A152" s="8" t="str">
        <v>North Aston Farms</v>
      </c>
      <c r="B152" s="62" t="str">
        <v/>
      </c>
      <c r="C152" s="62" t="str">
        <v/>
      </c>
      <c r="D152" s="62" t="str">
        <v/>
      </c>
      <c r="E152" s="65" t="str">
        <v/>
      </c>
      <c r="F152" s="9" t="str">
        <v/>
      </c>
      <c r="G152" s="52" t="str">
        <v/>
      </c>
      <c r="H152" s="90" t="str">
        <v>northastondairy@phonecoop.coop</v>
      </c>
      <c r="J152" s="14"/>
    </row>
    <row r="153" spans="1:10" ht="15" hidden="1" x14ac:dyDescent="0.2">
      <c r="A153" s="8" t="str">
        <v>North Aston Farms</v>
      </c>
      <c r="B153" s="62" t="str">
        <v/>
      </c>
      <c r="C153" s="62" t="str">
        <v/>
      </c>
      <c r="D153" s="62" t="str">
        <v/>
      </c>
      <c r="E153" s="65" t="str">
        <v/>
      </c>
      <c r="F153" s="9" t="str">
        <v/>
      </c>
      <c r="G153" s="52" t="str">
        <v/>
      </c>
      <c r="H153" s="90" t="str">
        <v>northastondairy@phonecoop.coop</v>
      </c>
      <c r="J153" s="14"/>
    </row>
    <row r="154" spans="1:10" ht="15" hidden="1" x14ac:dyDescent="0.2">
      <c r="A154" s="8" t="str">
        <v>North Aston Farms</v>
      </c>
      <c r="B154" s="62" t="str">
        <v/>
      </c>
      <c r="C154" s="62" t="str">
        <v/>
      </c>
      <c r="D154" s="62" t="str">
        <v/>
      </c>
      <c r="E154" s="65" t="str">
        <v/>
      </c>
      <c r="F154" s="9" t="str">
        <v/>
      </c>
      <c r="G154" s="52" t="str">
        <v/>
      </c>
      <c r="H154" s="90" t="str">
        <v>northastondairy@phonecoop.coop</v>
      </c>
      <c r="J154" s="14"/>
    </row>
    <row r="155" spans="1:10" ht="15" hidden="1" x14ac:dyDescent="0.2">
      <c r="A155" s="8" t="str">
        <v>North Aston Farms</v>
      </c>
      <c r="B155" s="62" t="str">
        <v/>
      </c>
      <c r="C155" s="62" t="str">
        <v/>
      </c>
      <c r="D155" s="62" t="str">
        <v/>
      </c>
      <c r="E155" s="65" t="str">
        <v/>
      </c>
      <c r="F155" s="9" t="str">
        <v/>
      </c>
      <c r="G155" s="52" t="str">
        <v/>
      </c>
      <c r="H155" s="90" t="str">
        <v>northastondairy@phonecoop.coop</v>
      </c>
      <c r="J155" s="14"/>
    </row>
    <row r="156" spans="1:10" ht="15" hidden="1" x14ac:dyDescent="0.2">
      <c r="A156" s="8" t="str">
        <v>North Aston Farms</v>
      </c>
      <c r="B156" s="62" t="str">
        <v/>
      </c>
      <c r="C156" s="62" t="str">
        <v/>
      </c>
      <c r="D156" s="62" t="str">
        <v/>
      </c>
      <c r="E156" s="65" t="str">
        <v/>
      </c>
      <c r="F156" s="9" t="str">
        <v/>
      </c>
      <c r="G156" s="52" t="str">
        <v/>
      </c>
      <c r="H156" s="90" t="str">
        <v>northastondairy@phonecoop.coop</v>
      </c>
      <c r="J156" s="14"/>
    </row>
    <row r="157" spans="1:10" ht="15" hidden="1" x14ac:dyDescent="0.2">
      <c r="A157" s="8" t="str">
        <v>North Aston Farms</v>
      </c>
      <c r="B157" s="62" t="str">
        <v/>
      </c>
      <c r="C157" s="62" t="str">
        <v/>
      </c>
      <c r="D157" s="62" t="str">
        <v/>
      </c>
      <c r="E157" s="65" t="str">
        <v/>
      </c>
      <c r="F157" s="9" t="str">
        <v/>
      </c>
      <c r="G157" s="52" t="str">
        <v/>
      </c>
      <c r="H157" s="90" t="str">
        <v>northastondairy@phonecoop.coop</v>
      </c>
      <c r="J157" s="14"/>
    </row>
    <row r="158" spans="1:10" ht="15" hidden="1" x14ac:dyDescent="0.2">
      <c r="A158" s="8" t="str">
        <v>North Aston Farms</v>
      </c>
      <c r="B158" s="62" t="str">
        <v/>
      </c>
      <c r="C158" s="62" t="str">
        <v/>
      </c>
      <c r="D158" s="62" t="str">
        <v/>
      </c>
      <c r="E158" s="65" t="str">
        <v/>
      </c>
      <c r="F158" s="9" t="str">
        <v/>
      </c>
      <c r="G158" s="52" t="str">
        <v/>
      </c>
      <c r="H158" s="90" t="str">
        <v>northastondairy@phonecoop.coop</v>
      </c>
      <c r="J158" s="14"/>
    </row>
    <row r="159" spans="1:10" ht="15" x14ac:dyDescent="0.2">
      <c r="A159" s="8" t="str">
        <v>Oxford City Farm</v>
      </c>
      <c r="B159" s="62" t="str">
        <v>Patty Pan Squash</v>
      </c>
      <c r="C159" s="62" t="str">
        <v/>
      </c>
      <c r="D159" s="62" t="str">
        <v>kg</v>
      </c>
      <c r="E159" s="65">
        <v>1.5</v>
      </c>
      <c r="F159" s="9">
        <v>20</v>
      </c>
      <c r="G159" s="52">
        <v>20</v>
      </c>
      <c r="H159" s="90" t="str">
        <v>bradley@oxfordcityfarm.org.uk</v>
      </c>
      <c r="J159" s="14"/>
    </row>
    <row r="160" spans="1:10" ht="15" x14ac:dyDescent="0.2">
      <c r="A160" s="8" t="str">
        <v>Oxford City Farm</v>
      </c>
      <c r="B160" s="62" t="str">
        <v>Rainbow Chard</v>
      </c>
      <c r="C160" s="62" t="str">
        <v/>
      </c>
      <c r="D160" s="62" t="str">
        <v>kg</v>
      </c>
      <c r="E160" s="65">
        <v>5</v>
      </c>
      <c r="F160" s="9">
        <v>7</v>
      </c>
      <c r="G160" s="52">
        <v>2</v>
      </c>
      <c r="H160" s="90" t="str">
        <v>bradley@oxfordcityfarm.org.uk</v>
      </c>
      <c r="J160" s="14"/>
    </row>
    <row r="161" spans="1:10" ht="15" x14ac:dyDescent="0.2">
      <c r="A161" s="8" t="str">
        <v>Oxford City Farm</v>
      </c>
      <c r="B161" s="62" t="str">
        <v>Salad Leaves</v>
      </c>
      <c r="C161" s="62" t="str">
        <v/>
      </c>
      <c r="D161" s="62" t="str">
        <v>kg</v>
      </c>
      <c r="E161" s="65">
        <v>20</v>
      </c>
      <c r="F161" s="9">
        <v>4</v>
      </c>
      <c r="G161" s="52">
        <v>3</v>
      </c>
      <c r="H161" s="90" t="str">
        <v>bradley@oxfordcityfarm.org.uk</v>
      </c>
      <c r="J161" s="14"/>
    </row>
    <row r="162" spans="1:10" ht="15" x14ac:dyDescent="0.2">
      <c r="A162" s="8" t="str">
        <v>Oxford City Farm</v>
      </c>
      <c r="B162" s="62" t="str">
        <v>Cavalo Nero Kale</v>
      </c>
      <c r="C162" s="62" t="str">
        <v/>
      </c>
      <c r="D162" s="62" t="str">
        <v>kg</v>
      </c>
      <c r="E162" s="65">
        <v>6</v>
      </c>
      <c r="F162" s="9">
        <v>10</v>
      </c>
      <c r="G162" s="52">
        <v>5</v>
      </c>
      <c r="H162" s="90" t="str">
        <v>bradley@oxfordcityfarm.org.uk</v>
      </c>
      <c r="J162" s="14"/>
    </row>
    <row r="163" spans="1:10" ht="15" x14ac:dyDescent="0.2">
      <c r="A163" s="8" t="str">
        <v>Oxford City Farm</v>
      </c>
      <c r="B163" s="62" t="str">
        <v>Curly Green Kale</v>
      </c>
      <c r="C163" s="62" t="str">
        <v/>
      </c>
      <c r="D163" s="62" t="str">
        <v>kg</v>
      </c>
      <c r="E163" s="65">
        <v>6</v>
      </c>
      <c r="F163" s="9">
        <v>6</v>
      </c>
      <c r="G163" s="52">
        <v>0</v>
      </c>
      <c r="H163" s="90" t="str">
        <v>bradley@oxfordcityfarm.org.uk</v>
      </c>
      <c r="J163" s="14"/>
    </row>
    <row r="164" spans="1:10" ht="15" x14ac:dyDescent="0.2">
      <c r="A164" s="8" t="str">
        <v>Oxford City Farm</v>
      </c>
      <c r="B164" s="62" t="str">
        <v>Mint</v>
      </c>
      <c r="C164" s="62" t="str">
        <v/>
      </c>
      <c r="D164" s="62" t="str">
        <v>kg</v>
      </c>
      <c r="E164" s="65">
        <v>10</v>
      </c>
      <c r="F164" s="9">
        <v>2</v>
      </c>
      <c r="G164" s="52">
        <v>0</v>
      </c>
      <c r="H164" s="90" t="str">
        <v>bradley@oxfordcityfarm.org.uk</v>
      </c>
      <c r="J164" s="14"/>
    </row>
    <row r="165" spans="1:10" ht="15" x14ac:dyDescent="0.2">
      <c r="A165" s="8" t="str">
        <v>Oxford City Farm</v>
      </c>
      <c r="B165" s="62" t="str">
        <v>Parsley</v>
      </c>
      <c r="C165" s="62" t="str">
        <v/>
      </c>
      <c r="D165" s="62" t="str">
        <v>kg</v>
      </c>
      <c r="E165" s="65">
        <v>10</v>
      </c>
      <c r="F165" s="9">
        <v>3</v>
      </c>
      <c r="G165" s="52">
        <v>0</v>
      </c>
      <c r="H165" s="90" t="str">
        <v>bradley@oxfordcityfarm.org.uk</v>
      </c>
      <c r="J165" s="14"/>
    </row>
    <row r="166" spans="1:10" ht="15" x14ac:dyDescent="0.2">
      <c r="A166" s="8" t="str">
        <v>Oxford City Farm</v>
      </c>
      <c r="B166" s="62" t="str">
        <v>Tomatoes</v>
      </c>
      <c r="C166" s="62" t="str">
        <v/>
      </c>
      <c r="D166" s="62" t="str">
        <v>kg</v>
      </c>
      <c r="E166" s="65">
        <v>8</v>
      </c>
      <c r="F166" s="9">
        <v>10</v>
      </c>
      <c r="G166" s="52">
        <v>0</v>
      </c>
      <c r="H166" s="90" t="str">
        <v>bradley@oxfordcityfarm.org.uk</v>
      </c>
      <c r="J166" s="14"/>
    </row>
    <row r="167" spans="1:10" ht="15" x14ac:dyDescent="0.2">
      <c r="A167" s="8" t="str">
        <v>Oxford City Farm</v>
      </c>
      <c r="B167" s="62" t="str">
        <v>Basil</v>
      </c>
      <c r="C167" s="62" t="str">
        <v/>
      </c>
      <c r="D167" s="62" t="str">
        <v>kg</v>
      </c>
      <c r="E167" s="65">
        <v>10</v>
      </c>
      <c r="F167" s="9">
        <v>3</v>
      </c>
      <c r="G167" s="52">
        <v>3</v>
      </c>
      <c r="H167" s="90" t="str">
        <v>bradley@oxfordcityfarm.org.uk</v>
      </c>
      <c r="J167" s="14"/>
    </row>
    <row r="168" spans="1:10" ht="15" x14ac:dyDescent="0.2">
      <c r="A168" s="8" t="str">
        <v>Oxford City Farm</v>
      </c>
      <c r="B168" s="62" t="str">
        <v>Jalapeno Peppers</v>
      </c>
      <c r="C168" s="62" t="str">
        <v/>
      </c>
      <c r="D168" s="62" t="str">
        <v>each</v>
      </c>
      <c r="E168" s="65">
        <v>0.75</v>
      </c>
      <c r="F168" s="9">
        <v>40</v>
      </c>
      <c r="G168" s="52">
        <v>35</v>
      </c>
      <c r="H168" s="90" t="str">
        <v>bradley@oxfordcityfarm.org.uk</v>
      </c>
      <c r="J168" s="14"/>
    </row>
    <row r="169" spans="1:10" ht="15" hidden="1" x14ac:dyDescent="0.2">
      <c r="A169" s="8" t="str">
        <v>Oxford City Farm</v>
      </c>
      <c r="B169" s="62" t="str">
        <v/>
      </c>
      <c r="C169" s="62" t="str">
        <v/>
      </c>
      <c r="D169" s="62" t="str">
        <v/>
      </c>
      <c r="E169" s="65" t="str">
        <v/>
      </c>
      <c r="F169" s="9" t="str">
        <v/>
      </c>
      <c r="G169" s="52" t="str">
        <v/>
      </c>
      <c r="H169" s="90" t="str">
        <v>bradley@oxfordcityfarm.org.uk</v>
      </c>
      <c r="J169" s="14"/>
    </row>
    <row r="170" spans="1:10" ht="15" hidden="1" x14ac:dyDescent="0.2">
      <c r="A170" s="8" t="str">
        <v>Oxford City Farm</v>
      </c>
      <c r="B170" s="62" t="str">
        <v/>
      </c>
      <c r="C170" s="62" t="str">
        <v/>
      </c>
      <c r="D170" s="62" t="str">
        <v/>
      </c>
      <c r="E170" s="65" t="str">
        <v/>
      </c>
      <c r="F170" s="9" t="str">
        <v/>
      </c>
      <c r="G170" s="52" t="str">
        <v/>
      </c>
      <c r="H170" s="90" t="str">
        <v>bradley@oxfordcityfarm.org.uk</v>
      </c>
      <c r="J170" s="14"/>
    </row>
    <row r="171" spans="1:10" ht="15" hidden="1" x14ac:dyDescent="0.2">
      <c r="A171" s="8" t="str">
        <v>Oxford City Farm</v>
      </c>
      <c r="B171" s="62" t="str">
        <v/>
      </c>
      <c r="C171" s="62" t="str">
        <v/>
      </c>
      <c r="D171" s="62" t="str">
        <v/>
      </c>
      <c r="E171" s="65" t="str">
        <v/>
      </c>
      <c r="F171" s="9" t="str">
        <v/>
      </c>
      <c r="G171" s="52" t="str">
        <v/>
      </c>
      <c r="H171" s="90" t="str">
        <v>bradley@oxfordcityfarm.org.uk</v>
      </c>
      <c r="J171" s="14"/>
    </row>
    <row r="172" spans="1:10" ht="15" hidden="1" x14ac:dyDescent="0.2">
      <c r="A172" s="8" t="str">
        <v>Oxford City Farm</v>
      </c>
      <c r="B172" s="62" t="str">
        <v/>
      </c>
      <c r="C172" s="62" t="str">
        <v/>
      </c>
      <c r="D172" s="62" t="str">
        <v/>
      </c>
      <c r="E172" s="65" t="str">
        <v/>
      </c>
      <c r="F172" s="9" t="str">
        <v/>
      </c>
      <c r="G172" s="52" t="str">
        <v/>
      </c>
      <c r="H172" s="90" t="str">
        <v>bradley@oxfordcityfarm.org.uk</v>
      </c>
      <c r="J172" s="14"/>
    </row>
    <row r="173" spans="1:10" ht="15" hidden="1" x14ac:dyDescent="0.2">
      <c r="A173" s="8" t="str">
        <v>Oxford City Farm</v>
      </c>
      <c r="B173" s="62" t="str">
        <v/>
      </c>
      <c r="C173" s="62" t="str">
        <v/>
      </c>
      <c r="D173" s="62" t="str">
        <v/>
      </c>
      <c r="E173" s="65" t="str">
        <v/>
      </c>
      <c r="F173" s="9" t="str">
        <v/>
      </c>
      <c r="G173" s="52" t="str">
        <v/>
      </c>
      <c r="H173" s="90" t="str">
        <v>bradley@oxfordcityfarm.org.uk</v>
      </c>
      <c r="J173" s="14"/>
    </row>
    <row r="174" spans="1:10" ht="15" hidden="1" x14ac:dyDescent="0.2">
      <c r="A174" s="8" t="str">
        <v>Oxford City Farm</v>
      </c>
      <c r="B174" s="62" t="str">
        <v/>
      </c>
      <c r="C174" s="62" t="str">
        <v/>
      </c>
      <c r="D174" s="62" t="str">
        <v/>
      </c>
      <c r="E174" s="65" t="str">
        <v/>
      </c>
      <c r="F174" s="9" t="str">
        <v/>
      </c>
      <c r="G174" s="52" t="str">
        <v/>
      </c>
      <c r="H174" s="90" t="str">
        <v>bradley@oxfordcityfarm.org.uk</v>
      </c>
      <c r="J174" s="14"/>
    </row>
    <row r="175" spans="1:10" ht="15" hidden="1" x14ac:dyDescent="0.2">
      <c r="A175" s="8" t="str">
        <v>Oxford City Farm</v>
      </c>
      <c r="B175" s="62" t="str">
        <v/>
      </c>
      <c r="C175" s="62" t="str">
        <v/>
      </c>
      <c r="D175" s="62" t="str">
        <v/>
      </c>
      <c r="E175" s="65" t="str">
        <v/>
      </c>
      <c r="F175" s="9" t="str">
        <v/>
      </c>
      <c r="G175" s="52" t="str">
        <v/>
      </c>
      <c r="H175" s="90" t="str">
        <v>bradley@oxfordcityfarm.org.uk</v>
      </c>
      <c r="J175" s="14"/>
    </row>
    <row r="176" spans="1:10" ht="15" hidden="1" x14ac:dyDescent="0.2">
      <c r="A176" s="8" t="str">
        <v>Oxford City Farm</v>
      </c>
      <c r="B176" s="62" t="str">
        <v/>
      </c>
      <c r="C176" s="62" t="str">
        <v/>
      </c>
      <c r="D176" s="62" t="str">
        <v/>
      </c>
      <c r="E176" s="65" t="str">
        <v/>
      </c>
      <c r="F176" s="9" t="str">
        <v/>
      </c>
      <c r="G176" s="52" t="str">
        <v/>
      </c>
      <c r="H176" s="90" t="str">
        <v>bradley@oxfordcityfarm.org.uk</v>
      </c>
      <c r="J176" s="14"/>
    </row>
    <row r="177" spans="1:10" ht="15" hidden="1" x14ac:dyDescent="0.2">
      <c r="A177" s="8" t="str">
        <v>Oxford City Farm</v>
      </c>
      <c r="B177" s="62" t="str">
        <v/>
      </c>
      <c r="C177" s="62" t="str">
        <v/>
      </c>
      <c r="D177" s="62" t="str">
        <v/>
      </c>
      <c r="E177" s="65" t="str">
        <v/>
      </c>
      <c r="F177" s="9" t="str">
        <v/>
      </c>
      <c r="G177" s="52" t="str">
        <v/>
      </c>
      <c r="H177" s="90" t="str">
        <v>bradley@oxfordcityfarm.org.uk</v>
      </c>
      <c r="J177" s="14"/>
    </row>
    <row r="178" spans="1:10" ht="15" hidden="1" x14ac:dyDescent="0.2">
      <c r="A178" s="8" t="str">
        <v>Oxford City Farm</v>
      </c>
      <c r="B178" s="62" t="str">
        <v/>
      </c>
      <c r="C178" s="62" t="str">
        <v/>
      </c>
      <c r="D178" s="62" t="str">
        <v/>
      </c>
      <c r="E178" s="65" t="str">
        <v/>
      </c>
      <c r="F178" s="9" t="str">
        <v/>
      </c>
      <c r="G178" s="52" t="str">
        <v/>
      </c>
      <c r="H178" s="90" t="str">
        <v>bradley@oxfordcityfarm.org.uk</v>
      </c>
      <c r="J178" s="14"/>
    </row>
    <row r="179" spans="1:10" ht="15" hidden="1" x14ac:dyDescent="0.2">
      <c r="A179" s="8" t="str">
        <v>Oxford City Farm</v>
      </c>
      <c r="B179" s="62" t="str">
        <v/>
      </c>
      <c r="C179" s="62" t="str">
        <v/>
      </c>
      <c r="D179" s="62" t="str">
        <v/>
      </c>
      <c r="E179" s="65" t="str">
        <v/>
      </c>
      <c r="F179" s="9" t="str">
        <v/>
      </c>
      <c r="G179" s="52" t="str">
        <v/>
      </c>
      <c r="H179" s="90" t="str">
        <v>bradley@oxfordcityfarm.org.uk</v>
      </c>
      <c r="J179" s="14"/>
    </row>
    <row r="180" spans="1:10" ht="15" hidden="1" x14ac:dyDescent="0.2">
      <c r="A180" s="8" t="str">
        <v>Oxford City Farm</v>
      </c>
      <c r="B180" s="62" t="str">
        <v/>
      </c>
      <c r="C180" s="62" t="str">
        <v/>
      </c>
      <c r="D180" s="62" t="str">
        <v/>
      </c>
      <c r="E180" s="65" t="str">
        <v/>
      </c>
      <c r="F180" s="9" t="str">
        <v/>
      </c>
      <c r="G180" s="52" t="str">
        <v/>
      </c>
      <c r="H180" s="90" t="str">
        <v>bradley@oxfordcityfarm.org.uk</v>
      </c>
      <c r="J180" s="14"/>
    </row>
    <row r="181" spans="1:10" ht="15" hidden="1" x14ac:dyDescent="0.2">
      <c r="A181" s="8" t="str">
        <v>Oxford City Farm</v>
      </c>
      <c r="B181" s="62" t="str">
        <v/>
      </c>
      <c r="C181" s="62" t="str">
        <v/>
      </c>
      <c r="D181" s="62" t="str">
        <v/>
      </c>
      <c r="E181" s="65" t="str">
        <v/>
      </c>
      <c r="F181" s="9" t="str">
        <v/>
      </c>
      <c r="G181" s="52" t="str">
        <v/>
      </c>
      <c r="H181" s="90" t="str">
        <v>bradley@oxfordcityfarm.org.uk</v>
      </c>
      <c r="J181" s="14"/>
    </row>
    <row r="182" spans="1:10" ht="15" hidden="1" x14ac:dyDescent="0.2">
      <c r="A182" s="8" t="str">
        <v>Oxford City Farm</v>
      </c>
      <c r="B182" s="62" t="str">
        <v/>
      </c>
      <c r="C182" s="62" t="str">
        <v/>
      </c>
      <c r="D182" s="62" t="str">
        <v/>
      </c>
      <c r="E182" s="65" t="str">
        <v/>
      </c>
      <c r="F182" s="9" t="str">
        <v/>
      </c>
      <c r="G182" s="52" t="str">
        <v/>
      </c>
      <c r="H182" s="90" t="str">
        <v>bradley@oxfordcityfarm.org.uk</v>
      </c>
      <c r="J182" s="14"/>
    </row>
    <row r="183" spans="1:10" ht="15" hidden="1" x14ac:dyDescent="0.2">
      <c r="A183" s="8" t="str">
        <v>Oxford City Farm</v>
      </c>
      <c r="B183" s="62" t="str">
        <v/>
      </c>
      <c r="C183" s="62" t="str">
        <v/>
      </c>
      <c r="D183" s="62" t="str">
        <v/>
      </c>
      <c r="E183" s="65" t="str">
        <v/>
      </c>
      <c r="F183" s="9" t="str">
        <v/>
      </c>
      <c r="G183" s="52" t="str">
        <v/>
      </c>
      <c r="H183" s="90" t="str">
        <v>bradley@oxfordcityfarm.org.uk</v>
      </c>
      <c r="J183" s="14"/>
    </row>
    <row r="184" spans="1:10" ht="15" hidden="1" x14ac:dyDescent="0.2">
      <c r="A184" s="8" t="str">
        <v>Rose Dale’s Organic Farm</v>
      </c>
      <c r="B184" s="62" t="str">
        <v/>
      </c>
      <c r="C184" s="62" t="str">
        <v/>
      </c>
      <c r="D184" s="62" t="str">
        <v/>
      </c>
      <c r="E184" s="65" t="str">
        <v/>
      </c>
      <c r="F184" s="9" t="str">
        <v/>
      </c>
      <c r="G184" s="52" t="str">
        <v/>
      </c>
      <c r="H184" s="90" t="str">
        <v>rose@rosedalesorganicfarm.com</v>
      </c>
      <c r="J184" s="14"/>
    </row>
    <row r="185" spans="1:10" ht="15" hidden="1" x14ac:dyDescent="0.2">
      <c r="A185" s="8" t="str">
        <v>Rose Dale’s Organic Farm</v>
      </c>
      <c r="B185" s="62" t="str">
        <v/>
      </c>
      <c r="C185" s="62" t="str">
        <v/>
      </c>
      <c r="D185" s="62" t="str">
        <v/>
      </c>
      <c r="E185" s="65" t="str">
        <v/>
      </c>
      <c r="F185" s="9" t="str">
        <v/>
      </c>
      <c r="G185" s="52" t="str">
        <v/>
      </c>
      <c r="H185" s="90" t="str">
        <v>rose@rosedalesorganicfarm.com</v>
      </c>
      <c r="J185" s="14"/>
    </row>
    <row r="186" spans="1:10" ht="15" hidden="1" x14ac:dyDescent="0.2">
      <c r="A186" s="8" t="str">
        <v>Rose Dale’s Organic Farm</v>
      </c>
      <c r="B186" s="62" t="str">
        <v/>
      </c>
      <c r="C186" s="62" t="str">
        <v/>
      </c>
      <c r="D186" s="62" t="str">
        <v/>
      </c>
      <c r="E186" s="65" t="str">
        <v/>
      </c>
      <c r="F186" s="9" t="str">
        <v/>
      </c>
      <c r="G186" s="52" t="str">
        <v/>
      </c>
      <c r="H186" s="90" t="str">
        <v>rose@rosedalesorganicfarm.com</v>
      </c>
      <c r="J186" s="14"/>
    </row>
    <row r="187" spans="1:10" ht="15" hidden="1" x14ac:dyDescent="0.2">
      <c r="A187" s="8" t="str">
        <v>Rose Dale’s Organic Farm</v>
      </c>
      <c r="B187" s="62" t="str">
        <v/>
      </c>
      <c r="C187" s="62" t="str">
        <v/>
      </c>
      <c r="D187" s="62" t="str">
        <v/>
      </c>
      <c r="E187" s="65" t="str">
        <v/>
      </c>
      <c r="F187" s="9" t="str">
        <v/>
      </c>
      <c r="G187" s="52" t="str">
        <v/>
      </c>
      <c r="H187" s="90" t="str">
        <v>rose@rosedalesorganicfarm.com</v>
      </c>
      <c r="J187" s="12"/>
    </row>
    <row r="188" spans="1:10" ht="15" hidden="1" x14ac:dyDescent="0.2">
      <c r="A188" s="8" t="str">
        <v>Rose Dale’s Organic Farm</v>
      </c>
      <c r="B188" s="62" t="str">
        <v/>
      </c>
      <c r="C188" s="62" t="str">
        <v/>
      </c>
      <c r="D188" s="62" t="str">
        <v/>
      </c>
      <c r="E188" s="65" t="str">
        <v/>
      </c>
      <c r="F188" s="9" t="str">
        <v/>
      </c>
      <c r="G188" s="52" t="str">
        <v/>
      </c>
      <c r="H188" s="90" t="str">
        <v>rose@rosedalesorganicfarm.com</v>
      </c>
      <c r="J188" s="14"/>
    </row>
    <row r="189" spans="1:10" ht="15" hidden="1" x14ac:dyDescent="0.2">
      <c r="A189" s="8" t="str">
        <v>Rose Dale’s Organic Farm</v>
      </c>
      <c r="B189" s="62" t="str">
        <v/>
      </c>
      <c r="C189" s="62" t="str">
        <v/>
      </c>
      <c r="D189" s="62" t="str">
        <v/>
      </c>
      <c r="E189" s="65" t="str">
        <v/>
      </c>
      <c r="F189" s="9" t="str">
        <v/>
      </c>
      <c r="G189" s="52" t="str">
        <v/>
      </c>
      <c r="H189" s="90" t="str">
        <v>rose@rosedalesorganicfarm.com</v>
      </c>
      <c r="J189" s="14"/>
    </row>
    <row r="190" spans="1:10" ht="15" hidden="1" x14ac:dyDescent="0.2">
      <c r="A190" s="8" t="str">
        <v>Rose Dale’s Organic Farm</v>
      </c>
      <c r="B190" s="62" t="str">
        <v/>
      </c>
      <c r="C190" s="62" t="str">
        <v/>
      </c>
      <c r="D190" s="62" t="str">
        <v/>
      </c>
      <c r="E190" s="65" t="str">
        <v/>
      </c>
      <c r="F190" s="9" t="str">
        <v/>
      </c>
      <c r="G190" s="52" t="str">
        <v/>
      </c>
      <c r="H190" s="90" t="str">
        <v>rose@rosedalesorganicfarm.com</v>
      </c>
      <c r="J190" s="14"/>
    </row>
    <row r="191" spans="1:10" ht="15" hidden="1" x14ac:dyDescent="0.2">
      <c r="A191" s="8" t="str">
        <v>Rose Dale’s Organic Farm</v>
      </c>
      <c r="B191" s="62" t="str">
        <v/>
      </c>
      <c r="C191" s="62" t="str">
        <v/>
      </c>
      <c r="D191" s="62" t="str">
        <v/>
      </c>
      <c r="E191" s="65" t="str">
        <v/>
      </c>
      <c r="F191" s="9" t="str">
        <v/>
      </c>
      <c r="G191" s="52" t="str">
        <v/>
      </c>
      <c r="H191" s="90" t="str">
        <v>rose@rosedalesorganicfarm.com</v>
      </c>
      <c r="J191" s="14"/>
    </row>
    <row r="192" spans="1:10" ht="15" hidden="1" x14ac:dyDescent="0.2">
      <c r="A192" s="8" t="str">
        <v>Rose Dale’s Organic Farm</v>
      </c>
      <c r="B192" s="62" t="str">
        <v/>
      </c>
      <c r="C192" s="62" t="str">
        <v/>
      </c>
      <c r="D192" s="62" t="str">
        <v/>
      </c>
      <c r="E192" s="65" t="str">
        <v/>
      </c>
      <c r="F192" s="9" t="str">
        <v/>
      </c>
      <c r="G192" s="52" t="str">
        <v/>
      </c>
      <c r="H192" s="90" t="str">
        <v>rose@rosedalesorganicfarm.com</v>
      </c>
      <c r="J192" s="14"/>
    </row>
    <row r="193" spans="1:10" ht="15" hidden="1" x14ac:dyDescent="0.2">
      <c r="A193" s="8" t="str">
        <v>Rose Dale’s Organic Farm</v>
      </c>
      <c r="B193" s="62" t="str">
        <v/>
      </c>
      <c r="C193" s="62" t="str">
        <v/>
      </c>
      <c r="D193" s="62" t="str">
        <v/>
      </c>
      <c r="E193" s="65" t="str">
        <v/>
      </c>
      <c r="F193" s="9" t="str">
        <v/>
      </c>
      <c r="G193" s="52" t="str">
        <v/>
      </c>
      <c r="H193" s="90" t="str">
        <v>rose@rosedalesorganicfarm.com</v>
      </c>
      <c r="J193" s="14"/>
    </row>
    <row r="194" spans="1:10" ht="15" hidden="1" x14ac:dyDescent="0.2">
      <c r="A194" s="8" t="str">
        <v>Rose Dale’s Organic Farm</v>
      </c>
      <c r="B194" s="62" t="str">
        <v/>
      </c>
      <c r="C194" s="62" t="str">
        <v/>
      </c>
      <c r="D194" s="62" t="str">
        <v/>
      </c>
      <c r="E194" s="65" t="str">
        <v/>
      </c>
      <c r="F194" s="9" t="str">
        <v/>
      </c>
      <c r="G194" s="52" t="str">
        <v/>
      </c>
      <c r="H194" s="90" t="str">
        <v>rose@rosedalesorganicfarm.com</v>
      </c>
      <c r="J194" s="14"/>
    </row>
    <row r="195" spans="1:10" ht="15" hidden="1" x14ac:dyDescent="0.2">
      <c r="A195" s="8" t="str">
        <v>Rose Dale’s Organic Farm</v>
      </c>
      <c r="B195" s="62" t="str">
        <v/>
      </c>
      <c r="C195" s="62" t="str">
        <v/>
      </c>
      <c r="D195" s="62" t="str">
        <v/>
      </c>
      <c r="E195" s="65" t="str">
        <v/>
      </c>
      <c r="F195" s="9" t="str">
        <v/>
      </c>
      <c r="G195" s="52" t="str">
        <v/>
      </c>
      <c r="H195" s="90" t="str">
        <v>rose@rosedalesorganicfarm.com</v>
      </c>
      <c r="J195" s="14"/>
    </row>
    <row r="196" spans="1:10" ht="15" hidden="1" x14ac:dyDescent="0.2">
      <c r="A196" s="8" t="str">
        <v>Rose Dale’s Organic Farm</v>
      </c>
      <c r="B196" s="62" t="str">
        <v/>
      </c>
      <c r="C196" s="62" t="str">
        <v/>
      </c>
      <c r="D196" s="62" t="str">
        <v/>
      </c>
      <c r="E196" s="65" t="str">
        <v/>
      </c>
      <c r="F196" s="9" t="str">
        <v/>
      </c>
      <c r="G196" s="52" t="str">
        <v/>
      </c>
      <c r="H196" s="90" t="str">
        <v>rose@rosedalesorganicfarm.com</v>
      </c>
      <c r="J196" s="14"/>
    </row>
    <row r="197" spans="1:10" ht="15" hidden="1" x14ac:dyDescent="0.2">
      <c r="A197" s="8" t="str">
        <v>Rose Dale’s Organic Farm</v>
      </c>
      <c r="B197" s="62" t="str">
        <v/>
      </c>
      <c r="C197" s="62" t="str">
        <v/>
      </c>
      <c r="D197" s="62" t="str">
        <v/>
      </c>
      <c r="E197" s="65" t="str">
        <v/>
      </c>
      <c r="F197" s="9" t="str">
        <v/>
      </c>
      <c r="G197" s="52" t="str">
        <v/>
      </c>
      <c r="H197" s="90" t="str">
        <v>rose@rosedalesorganicfarm.com</v>
      </c>
      <c r="J197" s="14"/>
    </row>
    <row r="198" spans="1:10" ht="15" hidden="1" x14ac:dyDescent="0.2">
      <c r="A198" s="8" t="str">
        <v>Rose Dale’s Organic Farm</v>
      </c>
      <c r="B198" s="62" t="str">
        <v/>
      </c>
      <c r="C198" s="62" t="str">
        <v/>
      </c>
      <c r="D198" s="62" t="str">
        <v/>
      </c>
      <c r="E198" s="65" t="str">
        <v/>
      </c>
      <c r="F198" s="9" t="str">
        <v/>
      </c>
      <c r="G198" s="52" t="str">
        <v/>
      </c>
      <c r="H198" s="90" t="str">
        <v>rose@rosedalesorganicfarm.com</v>
      </c>
      <c r="J198" s="14"/>
    </row>
    <row r="199" spans="1:10" ht="15" hidden="1" x14ac:dyDescent="0.2">
      <c r="A199" s="8" t="str">
        <v>Rose Dale’s Organic Farm</v>
      </c>
      <c r="B199" s="62" t="str">
        <v/>
      </c>
      <c r="C199" s="62" t="str">
        <v/>
      </c>
      <c r="D199" s="62" t="str">
        <v/>
      </c>
      <c r="E199" s="65" t="str">
        <v/>
      </c>
      <c r="F199" s="9" t="str">
        <v/>
      </c>
      <c r="G199" s="52" t="str">
        <v/>
      </c>
      <c r="H199" s="90" t="str">
        <v>rose@rosedalesorganicfarm.com</v>
      </c>
      <c r="J199" s="14"/>
    </row>
    <row r="200" spans="1:10" ht="15" hidden="1" x14ac:dyDescent="0.2">
      <c r="A200" s="8" t="str">
        <v>Rose Dale’s Organic Farm</v>
      </c>
      <c r="B200" s="62" t="str">
        <v/>
      </c>
      <c r="C200" s="62" t="str">
        <v/>
      </c>
      <c r="D200" s="62" t="str">
        <v/>
      </c>
      <c r="E200" s="65" t="str">
        <v/>
      </c>
      <c r="F200" s="9" t="str">
        <v/>
      </c>
      <c r="G200" s="52" t="str">
        <v/>
      </c>
      <c r="H200" s="90" t="str">
        <v>rose@rosedalesorganicfarm.com</v>
      </c>
      <c r="J200" s="14"/>
    </row>
    <row r="201" spans="1:10" ht="15" hidden="1" x14ac:dyDescent="0.2">
      <c r="A201" s="8" t="str">
        <v>Rose Dale’s Organic Farm</v>
      </c>
      <c r="B201" s="62" t="str">
        <v/>
      </c>
      <c r="C201" s="62" t="str">
        <v/>
      </c>
      <c r="D201" s="62" t="str">
        <v/>
      </c>
      <c r="E201" s="65" t="str">
        <v/>
      </c>
      <c r="F201" s="9" t="str">
        <v/>
      </c>
      <c r="G201" s="52" t="str">
        <v/>
      </c>
      <c r="H201" s="90" t="str">
        <v>rose@rosedalesorganicfarm.com</v>
      </c>
      <c r="J201" s="14"/>
    </row>
    <row r="202" spans="1:10" ht="15" hidden="1" x14ac:dyDescent="0.2">
      <c r="A202" s="8" t="str">
        <v>Rose Dale’s Organic Farm</v>
      </c>
      <c r="B202" s="62" t="str">
        <v/>
      </c>
      <c r="C202" s="62" t="str">
        <v/>
      </c>
      <c r="D202" s="62" t="str">
        <v/>
      </c>
      <c r="E202" s="65" t="str">
        <v/>
      </c>
      <c r="F202" s="9" t="str">
        <v/>
      </c>
      <c r="G202" s="52" t="str">
        <v/>
      </c>
      <c r="H202" s="90" t="str">
        <v>rose@rosedalesorganicfarm.com</v>
      </c>
      <c r="J202" s="14"/>
    </row>
    <row r="203" spans="1:10" ht="15" hidden="1" x14ac:dyDescent="0.2">
      <c r="A203" s="8" t="str">
        <v>Rose Dale’s Organic Farm</v>
      </c>
      <c r="B203" s="62" t="str">
        <v/>
      </c>
      <c r="C203" s="62" t="str">
        <v/>
      </c>
      <c r="D203" s="62" t="str">
        <v/>
      </c>
      <c r="E203" s="65" t="str">
        <v/>
      </c>
      <c r="F203" s="9" t="str">
        <v/>
      </c>
      <c r="G203" s="52" t="str">
        <v/>
      </c>
      <c r="H203" s="90" t="str">
        <v>rose@rosedalesorganicfarm.com</v>
      </c>
      <c r="J203" s="14"/>
    </row>
    <row r="204" spans="1:10" ht="15" hidden="1" x14ac:dyDescent="0.2">
      <c r="A204" s="8" t="str">
        <v>Rose Dale’s Organic Farm</v>
      </c>
      <c r="B204" s="62" t="str">
        <v/>
      </c>
      <c r="C204" s="62" t="str">
        <v/>
      </c>
      <c r="D204" s="62" t="str">
        <v/>
      </c>
      <c r="E204" s="65" t="str">
        <v/>
      </c>
      <c r="F204" s="9" t="str">
        <v/>
      </c>
      <c r="G204" s="52" t="str">
        <v/>
      </c>
      <c r="H204" s="90" t="str">
        <v>rose@rosedalesorganicfarm.com</v>
      </c>
      <c r="J204" s="14"/>
    </row>
    <row r="205" spans="1:10" ht="15" hidden="1" x14ac:dyDescent="0.2">
      <c r="A205" s="8" t="str">
        <v>Rose Dale’s Organic Farm</v>
      </c>
      <c r="B205" s="62" t="str">
        <v/>
      </c>
      <c r="C205" s="62" t="str">
        <v/>
      </c>
      <c r="D205" s="62" t="str">
        <v/>
      </c>
      <c r="E205" s="65" t="str">
        <v/>
      </c>
      <c r="F205" s="9" t="str">
        <v/>
      </c>
      <c r="G205" s="52" t="str">
        <v/>
      </c>
      <c r="H205" s="90" t="str">
        <v>rose@rosedalesorganicfarm.com</v>
      </c>
      <c r="J205" s="14"/>
    </row>
    <row r="206" spans="1:10" ht="15" hidden="1" x14ac:dyDescent="0.2">
      <c r="A206" s="8" t="str">
        <v>Rose Dale’s Organic Farm</v>
      </c>
      <c r="B206" s="62" t="str">
        <v/>
      </c>
      <c r="C206" s="62" t="str">
        <v/>
      </c>
      <c r="D206" s="62" t="str">
        <v/>
      </c>
      <c r="E206" s="65" t="str">
        <v/>
      </c>
      <c r="F206" s="9" t="str">
        <v/>
      </c>
      <c r="G206" s="52" t="str">
        <v/>
      </c>
      <c r="H206" s="90" t="str">
        <v>rose@rosedalesorganicfarm.com</v>
      </c>
      <c r="J206" s="14"/>
    </row>
    <row r="207" spans="1:10" ht="15" hidden="1" x14ac:dyDescent="0.2">
      <c r="A207" s="8" t="str">
        <v>Rose Dale’s Organic Farm</v>
      </c>
      <c r="B207" s="62" t="str">
        <v/>
      </c>
      <c r="C207" s="62" t="str">
        <v/>
      </c>
      <c r="D207" s="62" t="str">
        <v/>
      </c>
      <c r="E207" s="65" t="str">
        <v/>
      </c>
      <c r="F207" s="9" t="str">
        <v/>
      </c>
      <c r="G207" s="52" t="str">
        <v/>
      </c>
      <c r="H207" s="90" t="str">
        <v>rose@rosedalesorganicfarm.com</v>
      </c>
      <c r="J207" s="14"/>
    </row>
    <row r="208" spans="1:10" ht="15" hidden="1" x14ac:dyDescent="0.2">
      <c r="A208" s="8" t="str">
        <v>Rose Dale’s Organic Farm</v>
      </c>
      <c r="B208" s="62" t="str">
        <v/>
      </c>
      <c r="C208" s="62" t="str">
        <v/>
      </c>
      <c r="D208" s="62" t="str">
        <v/>
      </c>
      <c r="E208" s="65" t="str">
        <v/>
      </c>
      <c r="F208" s="9" t="str">
        <v/>
      </c>
      <c r="G208" s="52" t="str">
        <v/>
      </c>
      <c r="H208" s="90" t="str">
        <v>rose@rosedalesorganicfarm.com</v>
      </c>
      <c r="J208" s="14"/>
    </row>
    <row r="209" spans="1:10" ht="15" x14ac:dyDescent="0.2">
      <c r="A209" s="8" t="str">
        <v>Sandy Lane Organics</v>
      </c>
      <c r="B209" s="62" t="str">
        <v xml:space="preserve">Potatoes </v>
      </c>
      <c r="C209" s="62" t="str">
        <v>Charlotte - waxy, boiler</v>
      </c>
      <c r="D209" s="62" t="str">
        <v>kg</v>
      </c>
      <c r="E209" s="65">
        <v>1.4</v>
      </c>
      <c r="F209" s="9">
        <v>100</v>
      </c>
      <c r="G209" s="52">
        <v>80</v>
      </c>
      <c r="H209" s="90" t="str">
        <v>cate@sandylanefarm.co.uk</v>
      </c>
      <c r="J209" s="14"/>
    </row>
    <row r="210" spans="1:10" ht="15" x14ac:dyDescent="0.2">
      <c r="A210" s="8" t="str">
        <v>Sandy Lane Organics</v>
      </c>
      <c r="B210" s="62" t="str">
        <v xml:space="preserve">Potatoes </v>
      </c>
      <c r="C210" s="62" t="str">
        <v>Java - larger, white flesh, red skinned all rounder</v>
      </c>
      <c r="D210" s="62" t="str">
        <v>kg</v>
      </c>
      <c r="E210" s="65">
        <v>1.4</v>
      </c>
      <c r="F210" s="9">
        <v>200</v>
      </c>
      <c r="G210" s="52">
        <v>160</v>
      </c>
      <c r="H210" s="90" t="str">
        <v>cate@sandylanefarm.co.uk</v>
      </c>
      <c r="J210" s="14"/>
    </row>
    <row r="211" spans="1:10" ht="15" x14ac:dyDescent="0.2">
      <c r="A211" s="8" t="str">
        <v>Sandy Lane Organics</v>
      </c>
      <c r="B211" s="62" t="str">
        <v xml:space="preserve">Potatoes </v>
      </c>
      <c r="C211" s="62" t="str">
        <v>Allouette - red skinned, yellow flesh all rounder</v>
      </c>
      <c r="D211" s="62" t="str">
        <v>kg</v>
      </c>
      <c r="E211" s="65">
        <v>1.4</v>
      </c>
      <c r="F211" s="9">
        <v>200</v>
      </c>
      <c r="G211" s="52">
        <v>190</v>
      </c>
      <c r="H211" s="90" t="str">
        <v>cate@sandylanefarm.co.uk</v>
      </c>
      <c r="J211" s="12"/>
    </row>
    <row r="212" spans="1:10" ht="15" x14ac:dyDescent="0.2">
      <c r="A212" s="8" t="str">
        <v>Sandy Lane Organics</v>
      </c>
      <c r="B212" s="62" t="str">
        <v>Beetroot</v>
      </c>
      <c r="C212" s="62" t="str">
        <v>Large, purple</v>
      </c>
      <c r="D212" s="62" t="str">
        <v>kg</v>
      </c>
      <c r="E212" s="65">
        <v>1.4</v>
      </c>
      <c r="F212" s="9">
        <v>50</v>
      </c>
      <c r="G212" s="52">
        <v>40</v>
      </c>
      <c r="H212" s="90" t="str">
        <v>cate@sandylanefarm.co.uk</v>
      </c>
      <c r="J212" s="14"/>
    </row>
    <row r="213" spans="1:10" ht="15" x14ac:dyDescent="0.2">
      <c r="A213" s="8" t="str">
        <v>Sandy Lane Organics</v>
      </c>
      <c r="B213" s="62" t="str">
        <v>Cauliflower</v>
      </c>
      <c r="C213" s="62" t="str">
        <v>WHITE med, large</v>
      </c>
      <c r="D213" s="62" t="str">
        <v>each</v>
      </c>
      <c r="E213" s="65">
        <v>1.5</v>
      </c>
      <c r="F213" s="9">
        <v>50</v>
      </c>
      <c r="G213" s="52">
        <v>5</v>
      </c>
      <c r="H213" s="90" t="str">
        <v>cate@sandylanefarm.co.uk</v>
      </c>
      <c r="J213" s="14"/>
    </row>
    <row r="214" spans="1:10" ht="15" hidden="1" x14ac:dyDescent="0.2">
      <c r="A214" s="8" t="str">
        <v>Sandy Lane Organics</v>
      </c>
      <c r="B214" s="62" t="str">
        <v/>
      </c>
      <c r="C214" s="62" t="str">
        <v/>
      </c>
      <c r="D214" s="62" t="str">
        <v/>
      </c>
      <c r="E214" s="65" t="str">
        <v/>
      </c>
      <c r="F214" s="9" t="str">
        <v/>
      </c>
      <c r="G214" s="52" t="str">
        <v/>
      </c>
      <c r="H214" s="90" t="str">
        <v>cate@sandylanefarm.co.uk</v>
      </c>
      <c r="J214" s="14"/>
    </row>
    <row r="215" spans="1:10" ht="15" hidden="1" x14ac:dyDescent="0.2">
      <c r="A215" s="8" t="str">
        <v>Sandy Lane Organics</v>
      </c>
      <c r="B215" s="62" t="str">
        <v/>
      </c>
      <c r="C215" s="62" t="str">
        <v/>
      </c>
      <c r="D215" s="62" t="str">
        <v/>
      </c>
      <c r="E215" s="65" t="str">
        <v/>
      </c>
      <c r="F215" s="9" t="str">
        <v/>
      </c>
      <c r="G215" s="52" t="str">
        <v/>
      </c>
      <c r="H215" s="90" t="str">
        <v>cate@sandylanefarm.co.uk</v>
      </c>
      <c r="J215" s="14"/>
    </row>
    <row r="216" spans="1:10" ht="15" hidden="1" x14ac:dyDescent="0.2">
      <c r="A216" s="8" t="str">
        <v>Sandy Lane Organics</v>
      </c>
      <c r="B216" s="62" t="str">
        <v/>
      </c>
      <c r="C216" s="62" t="str">
        <v/>
      </c>
      <c r="D216" s="62" t="str">
        <v/>
      </c>
      <c r="E216" s="65" t="str">
        <v/>
      </c>
      <c r="F216" s="9" t="str">
        <v/>
      </c>
      <c r="G216" s="52" t="str">
        <v/>
      </c>
      <c r="H216" s="90" t="str">
        <v>cate@sandylanefarm.co.uk</v>
      </c>
      <c r="J216" s="14"/>
    </row>
    <row r="217" spans="1:10" ht="15" hidden="1" x14ac:dyDescent="0.2">
      <c r="A217" s="8" t="str">
        <v>Sandy Lane Organics</v>
      </c>
      <c r="B217" s="62" t="str">
        <v/>
      </c>
      <c r="C217" s="62" t="str">
        <v/>
      </c>
      <c r="D217" s="62" t="str">
        <v/>
      </c>
      <c r="E217" s="65" t="str">
        <v/>
      </c>
      <c r="F217" s="9" t="str">
        <v/>
      </c>
      <c r="G217" s="52" t="str">
        <v/>
      </c>
      <c r="H217" s="90" t="str">
        <v>cate@sandylanefarm.co.uk</v>
      </c>
      <c r="J217" s="14"/>
    </row>
    <row r="218" spans="1:10" ht="15" hidden="1" x14ac:dyDescent="0.2">
      <c r="A218" s="8" t="str">
        <v>Sandy Lane Organics</v>
      </c>
      <c r="B218" s="62" t="str">
        <v/>
      </c>
      <c r="C218" s="62" t="str">
        <v/>
      </c>
      <c r="D218" s="62" t="str">
        <v/>
      </c>
      <c r="E218" s="65" t="str">
        <v/>
      </c>
      <c r="F218" s="9" t="str">
        <v/>
      </c>
      <c r="G218" s="52" t="str">
        <v/>
      </c>
      <c r="H218" s="90" t="str">
        <v>cate@sandylanefarm.co.uk</v>
      </c>
      <c r="J218" s="14"/>
    </row>
    <row r="219" spans="1:10" ht="15" hidden="1" x14ac:dyDescent="0.2">
      <c r="A219" s="8" t="str">
        <v>Sandy Lane Organics</v>
      </c>
      <c r="B219" s="62" t="str">
        <v/>
      </c>
      <c r="C219" s="62" t="str">
        <v/>
      </c>
      <c r="D219" s="62" t="str">
        <v/>
      </c>
      <c r="E219" s="65" t="str">
        <v/>
      </c>
      <c r="F219" s="9" t="str">
        <v/>
      </c>
      <c r="G219" s="52" t="str">
        <v/>
      </c>
      <c r="H219" s="90" t="str">
        <v>cate@sandylanefarm.co.uk</v>
      </c>
      <c r="J219" s="14"/>
    </row>
    <row r="220" spans="1:10" ht="15" hidden="1" x14ac:dyDescent="0.2">
      <c r="A220" s="8" t="str">
        <v>Sandy Lane Organics</v>
      </c>
      <c r="B220" s="62" t="str">
        <v/>
      </c>
      <c r="C220" s="62" t="str">
        <v/>
      </c>
      <c r="D220" s="62" t="str">
        <v/>
      </c>
      <c r="E220" s="65" t="str">
        <v/>
      </c>
      <c r="F220" s="9" t="str">
        <v/>
      </c>
      <c r="G220" s="52" t="str">
        <v/>
      </c>
      <c r="H220" s="90" t="str">
        <v>cate@sandylanefarm.co.uk</v>
      </c>
      <c r="J220" s="14"/>
    </row>
    <row r="221" spans="1:10" ht="15" hidden="1" x14ac:dyDescent="0.2">
      <c r="A221" s="8" t="str">
        <v>Sandy Lane Organics</v>
      </c>
      <c r="B221" s="62" t="str">
        <v/>
      </c>
      <c r="C221" s="62" t="str">
        <v/>
      </c>
      <c r="D221" s="62" t="str">
        <v/>
      </c>
      <c r="E221" s="65" t="str">
        <v/>
      </c>
      <c r="F221" s="9" t="str">
        <v/>
      </c>
      <c r="G221" s="52" t="str">
        <v/>
      </c>
      <c r="H221" s="90" t="str">
        <v>cate@sandylanefarm.co.uk</v>
      </c>
      <c r="J221" s="14"/>
    </row>
    <row r="222" spans="1:10" ht="15" hidden="1" x14ac:dyDescent="0.2">
      <c r="A222" s="8" t="str">
        <v>Sandy Lane Organics</v>
      </c>
      <c r="B222" s="62" t="str">
        <v/>
      </c>
      <c r="C222" s="62" t="str">
        <v/>
      </c>
      <c r="D222" s="62" t="str">
        <v/>
      </c>
      <c r="E222" s="65" t="str">
        <v/>
      </c>
      <c r="F222" s="9" t="str">
        <v/>
      </c>
      <c r="G222" s="52" t="str">
        <v/>
      </c>
      <c r="H222" s="90" t="str">
        <v>cate@sandylanefarm.co.uk</v>
      </c>
      <c r="J222" s="14"/>
    </row>
    <row r="223" spans="1:10" ht="15" hidden="1" x14ac:dyDescent="0.2">
      <c r="A223" s="8" t="str">
        <v>Sandy Lane Organics</v>
      </c>
      <c r="B223" s="62" t="str">
        <v/>
      </c>
      <c r="C223" s="62" t="str">
        <v/>
      </c>
      <c r="D223" s="62" t="str">
        <v/>
      </c>
      <c r="E223" s="65" t="str">
        <v/>
      </c>
      <c r="F223" s="9" t="str">
        <v/>
      </c>
      <c r="G223" s="52" t="str">
        <v/>
      </c>
      <c r="H223" s="90" t="str">
        <v>cate@sandylanefarm.co.uk</v>
      </c>
      <c r="J223" s="14"/>
    </row>
    <row r="224" spans="1:10" ht="15" hidden="1" x14ac:dyDescent="0.2">
      <c r="A224" s="8" t="str">
        <v>Sandy Lane Organics</v>
      </c>
      <c r="B224" s="62" t="str">
        <v/>
      </c>
      <c r="C224" s="62" t="str">
        <v/>
      </c>
      <c r="D224" s="62" t="str">
        <v/>
      </c>
      <c r="E224" s="65" t="str">
        <v/>
      </c>
      <c r="F224" s="9" t="str">
        <v/>
      </c>
      <c r="G224" s="52" t="str">
        <v/>
      </c>
      <c r="H224" s="90" t="str">
        <v>cate@sandylanefarm.co.uk</v>
      </c>
      <c r="J224" s="14"/>
    </row>
    <row r="225" spans="1:10" ht="15" hidden="1" x14ac:dyDescent="0.2">
      <c r="A225" s="8" t="str">
        <v>Sandy Lane Organics</v>
      </c>
      <c r="B225" s="62" t="str">
        <v/>
      </c>
      <c r="C225" s="62" t="str">
        <v/>
      </c>
      <c r="D225" s="62" t="str">
        <v/>
      </c>
      <c r="E225" s="65" t="str">
        <v/>
      </c>
      <c r="F225" s="9" t="str">
        <v/>
      </c>
      <c r="G225" s="52" t="str">
        <v/>
      </c>
      <c r="H225" s="90" t="str">
        <v>cate@sandylanefarm.co.uk</v>
      </c>
      <c r="J225" s="14"/>
    </row>
    <row r="226" spans="1:10" ht="15" hidden="1" x14ac:dyDescent="0.2">
      <c r="A226" s="8" t="str">
        <v>Sandy Lane Organics</v>
      </c>
      <c r="B226" s="62" t="str">
        <v/>
      </c>
      <c r="C226" s="62" t="str">
        <v/>
      </c>
      <c r="D226" s="62" t="str">
        <v/>
      </c>
      <c r="E226" s="65" t="str">
        <v/>
      </c>
      <c r="F226" s="9" t="str">
        <v/>
      </c>
      <c r="G226" s="52" t="str">
        <v/>
      </c>
      <c r="H226" s="90" t="str">
        <v>cate@sandylanefarm.co.uk</v>
      </c>
      <c r="J226" s="14"/>
    </row>
    <row r="227" spans="1:10" ht="15" hidden="1" x14ac:dyDescent="0.2">
      <c r="A227" s="8" t="str">
        <v>Sandy Lane Organics</v>
      </c>
      <c r="B227" s="62" t="str">
        <v/>
      </c>
      <c r="C227" s="62" t="str">
        <v/>
      </c>
      <c r="D227" s="62" t="str">
        <v/>
      </c>
      <c r="E227" s="65" t="str">
        <v/>
      </c>
      <c r="F227" s="9" t="str">
        <v/>
      </c>
      <c r="G227" s="52" t="str">
        <v/>
      </c>
      <c r="H227" s="90" t="str">
        <v>cate@sandylanefarm.co.uk</v>
      </c>
      <c r="J227" s="12"/>
    </row>
    <row r="228" spans="1:10" ht="15" hidden="1" x14ac:dyDescent="0.2">
      <c r="A228" s="8" t="str">
        <v>Sandy Lane Organics</v>
      </c>
      <c r="B228" s="62" t="str">
        <v/>
      </c>
      <c r="C228" s="62" t="str">
        <v/>
      </c>
      <c r="D228" s="62" t="str">
        <v/>
      </c>
      <c r="E228" s="65" t="str">
        <v/>
      </c>
      <c r="F228" s="9" t="str">
        <v/>
      </c>
      <c r="G228" s="52" t="str">
        <v/>
      </c>
      <c r="H228" s="90" t="str">
        <v>cate@sandylanefarm.co.uk</v>
      </c>
      <c r="J228" s="14"/>
    </row>
    <row r="229" spans="1:10" ht="15" hidden="1" x14ac:dyDescent="0.2">
      <c r="A229" s="8" t="str">
        <v>Sandy Lane Organics</v>
      </c>
      <c r="B229" s="62" t="str">
        <v/>
      </c>
      <c r="C229" s="62" t="str">
        <v/>
      </c>
      <c r="D229" s="62" t="str">
        <v/>
      </c>
      <c r="E229" s="65" t="str">
        <v/>
      </c>
      <c r="F229" s="9" t="str">
        <v/>
      </c>
      <c r="G229" s="52" t="str">
        <v/>
      </c>
      <c r="H229" s="90" t="str">
        <v>cate@sandylanefarm.co.uk</v>
      </c>
      <c r="J229" s="14"/>
    </row>
    <row r="230" spans="1:10" ht="15" hidden="1" x14ac:dyDescent="0.2">
      <c r="A230" s="8" t="str">
        <v>Sandy Lane Organics</v>
      </c>
      <c r="B230" s="62" t="str">
        <v/>
      </c>
      <c r="C230" s="62" t="str">
        <v/>
      </c>
      <c r="D230" s="62" t="str">
        <v/>
      </c>
      <c r="E230" s="65" t="str">
        <v/>
      </c>
      <c r="F230" s="9" t="str">
        <v/>
      </c>
      <c r="G230" s="52" t="str">
        <v/>
      </c>
      <c r="H230" s="90" t="str">
        <v>cate@sandylanefarm.co.uk</v>
      </c>
      <c r="J230" s="14"/>
    </row>
    <row r="231" spans="1:10" ht="15" hidden="1" x14ac:dyDescent="0.2">
      <c r="A231" s="8" t="str">
        <v>Sandy Lane Organics</v>
      </c>
      <c r="B231" s="62" t="str">
        <v/>
      </c>
      <c r="C231" s="62" t="str">
        <v/>
      </c>
      <c r="D231" s="62" t="str">
        <v/>
      </c>
      <c r="E231" s="65" t="str">
        <v/>
      </c>
      <c r="F231" s="9" t="str">
        <v/>
      </c>
      <c r="G231" s="52" t="str">
        <v/>
      </c>
      <c r="H231" s="90" t="str">
        <v>cate@sandylanefarm.co.uk</v>
      </c>
      <c r="J231" s="14"/>
    </row>
    <row r="232" spans="1:10" ht="15" hidden="1" x14ac:dyDescent="0.2">
      <c r="A232" s="8" t="str">
        <v>Sandy Lane Organics</v>
      </c>
      <c r="B232" s="62" t="str">
        <v/>
      </c>
      <c r="C232" s="62" t="str">
        <v/>
      </c>
      <c r="D232" s="62" t="str">
        <v/>
      </c>
      <c r="E232" s="65" t="str">
        <v/>
      </c>
      <c r="F232" s="9" t="str">
        <v/>
      </c>
      <c r="G232" s="52" t="str">
        <v/>
      </c>
      <c r="H232" s="90" t="str">
        <v>cate@sandylanefarm.co.uk</v>
      </c>
      <c r="J232" s="14"/>
    </row>
    <row r="233" spans="1:10" ht="15" hidden="1" x14ac:dyDescent="0.2">
      <c r="A233" s="8" t="str">
        <v>Sandy Lane Organics</v>
      </c>
      <c r="B233" s="62" t="str">
        <v/>
      </c>
      <c r="C233" s="62" t="str">
        <v/>
      </c>
      <c r="D233" s="62" t="str">
        <v/>
      </c>
      <c r="E233" s="65" t="str">
        <v/>
      </c>
      <c r="F233" s="9" t="str">
        <v/>
      </c>
      <c r="G233" s="52" t="str">
        <v/>
      </c>
      <c r="H233" s="90" t="str">
        <v>cate@sandylanefarm.co.uk</v>
      </c>
      <c r="J233" s="14"/>
    </row>
    <row r="234" spans="1:10" ht="15" hidden="1" x14ac:dyDescent="0.2">
      <c r="A234" s="8" t="str">
        <v>The Market Garden</v>
      </c>
      <c r="B234" s="62" t="str">
        <v/>
      </c>
      <c r="C234" s="62" t="str">
        <v/>
      </c>
      <c r="D234" s="62" t="str">
        <v/>
      </c>
      <c r="E234" s="65" t="str">
        <v/>
      </c>
      <c r="F234" s="9" t="str">
        <v/>
      </c>
      <c r="G234" s="52" t="str">
        <v/>
      </c>
      <c r="H234" s="90" t="str">
        <v>shop@themarketgarden.co.uk</v>
      </c>
      <c r="J234" s="14"/>
    </row>
    <row r="235" spans="1:10" ht="15" hidden="1" x14ac:dyDescent="0.2">
      <c r="A235" s="8" t="str">
        <v>The Market Garden</v>
      </c>
      <c r="B235" s="62" t="str">
        <v/>
      </c>
      <c r="C235" s="62" t="str">
        <v/>
      </c>
      <c r="D235" s="62" t="str">
        <v/>
      </c>
      <c r="E235" s="65" t="str">
        <v/>
      </c>
      <c r="F235" s="9" t="str">
        <v/>
      </c>
      <c r="G235" s="52" t="str">
        <v/>
      </c>
      <c r="H235" s="90" t="str">
        <v>shop@themarketgarden.co.uk</v>
      </c>
      <c r="J235" s="14"/>
    </row>
    <row r="236" spans="1:10" ht="15" hidden="1" x14ac:dyDescent="0.2">
      <c r="A236" s="8" t="str">
        <v>The Market Garden</v>
      </c>
      <c r="B236" s="62" t="str">
        <v/>
      </c>
      <c r="C236" s="62" t="str">
        <v/>
      </c>
      <c r="D236" s="62" t="str">
        <v/>
      </c>
      <c r="E236" s="65" t="str">
        <v/>
      </c>
      <c r="F236" s="9" t="str">
        <v/>
      </c>
      <c r="G236" s="52" t="str">
        <v/>
      </c>
      <c r="H236" s="90" t="str">
        <v>shop@themarketgarden.co.uk</v>
      </c>
      <c r="J236" s="14"/>
    </row>
    <row r="237" spans="1:10" ht="15" hidden="1" x14ac:dyDescent="0.2">
      <c r="A237" s="8" t="str">
        <v>The Market Garden</v>
      </c>
      <c r="B237" s="62" t="str">
        <v/>
      </c>
      <c r="C237" s="62" t="str">
        <v/>
      </c>
      <c r="D237" s="62" t="str">
        <v/>
      </c>
      <c r="E237" s="65" t="str">
        <v/>
      </c>
      <c r="F237" s="9" t="str">
        <v/>
      </c>
      <c r="G237" s="52" t="str">
        <v/>
      </c>
      <c r="H237" s="90" t="str">
        <v>shop@themarketgarden.co.uk</v>
      </c>
      <c r="J237" s="14"/>
    </row>
    <row r="238" spans="1:10" ht="15" hidden="1" x14ac:dyDescent="0.2">
      <c r="A238" s="8" t="str">
        <v>The Market Garden</v>
      </c>
      <c r="B238" s="62" t="str">
        <v/>
      </c>
      <c r="C238" s="62" t="str">
        <v/>
      </c>
      <c r="D238" s="62" t="str">
        <v/>
      </c>
      <c r="E238" s="65" t="str">
        <v/>
      </c>
      <c r="F238" s="9" t="str">
        <v/>
      </c>
      <c r="G238" s="52" t="str">
        <v/>
      </c>
      <c r="H238" s="90" t="str">
        <v>shop@themarketgarden.co.uk</v>
      </c>
      <c r="J238" s="14"/>
    </row>
    <row r="239" spans="1:10" ht="15" hidden="1" x14ac:dyDescent="0.2">
      <c r="A239" s="8" t="str">
        <v>The Market Garden</v>
      </c>
      <c r="B239" s="62" t="str">
        <v/>
      </c>
      <c r="C239" s="62" t="str">
        <v/>
      </c>
      <c r="D239" s="62" t="str">
        <v/>
      </c>
      <c r="E239" s="65" t="str">
        <v/>
      </c>
      <c r="F239" s="9" t="str">
        <v/>
      </c>
      <c r="G239" s="52" t="str">
        <v/>
      </c>
      <c r="H239" s="90" t="str">
        <v>shop@themarketgarden.co.uk</v>
      </c>
      <c r="J239" s="14"/>
    </row>
    <row r="240" spans="1:10" ht="15" hidden="1" x14ac:dyDescent="0.2">
      <c r="A240" s="8" t="str">
        <v>The Market Garden</v>
      </c>
      <c r="B240" s="62" t="str">
        <v/>
      </c>
      <c r="C240" s="62" t="str">
        <v/>
      </c>
      <c r="D240" s="62" t="str">
        <v/>
      </c>
      <c r="E240" s="65" t="str">
        <v/>
      </c>
      <c r="F240" s="9" t="str">
        <v/>
      </c>
      <c r="G240" s="52" t="str">
        <v/>
      </c>
      <c r="H240" s="90" t="str">
        <v>shop@themarketgarden.co.uk</v>
      </c>
      <c r="J240" s="14"/>
    </row>
    <row r="241" spans="1:10" ht="15" hidden="1" x14ac:dyDescent="0.2">
      <c r="A241" s="8" t="str">
        <v>The Market Garden</v>
      </c>
      <c r="B241" s="62" t="str">
        <v/>
      </c>
      <c r="C241" s="62" t="str">
        <v/>
      </c>
      <c r="D241" s="62" t="str">
        <v/>
      </c>
      <c r="E241" s="65" t="str">
        <v/>
      </c>
      <c r="F241" s="9" t="str">
        <v/>
      </c>
      <c r="G241" s="52" t="str">
        <v/>
      </c>
      <c r="H241" s="90" t="str">
        <v>shop@themarketgarden.co.uk</v>
      </c>
      <c r="J241" s="14"/>
    </row>
    <row r="242" spans="1:10" ht="15" hidden="1" x14ac:dyDescent="0.2">
      <c r="A242" s="8" t="str">
        <v>The Market Garden</v>
      </c>
      <c r="B242" s="62" t="str">
        <v/>
      </c>
      <c r="C242" s="62" t="str">
        <v/>
      </c>
      <c r="D242" s="62" t="str">
        <v/>
      </c>
      <c r="E242" s="65" t="str">
        <v/>
      </c>
      <c r="F242" s="9" t="str">
        <v/>
      </c>
      <c r="G242" s="52" t="str">
        <v/>
      </c>
      <c r="H242" s="90" t="str">
        <v>shop@themarketgarden.co.uk</v>
      </c>
      <c r="J242" s="14"/>
    </row>
    <row r="243" spans="1:10" ht="15" hidden="1" x14ac:dyDescent="0.2">
      <c r="A243" s="8" t="str">
        <v>The Market Garden</v>
      </c>
      <c r="B243" s="62" t="str">
        <v/>
      </c>
      <c r="C243" s="62" t="str">
        <v/>
      </c>
      <c r="D243" s="62" t="str">
        <v/>
      </c>
      <c r="E243" s="65" t="str">
        <v/>
      </c>
      <c r="F243" s="9" t="str">
        <v/>
      </c>
      <c r="G243" s="52" t="str">
        <v/>
      </c>
      <c r="H243" s="90" t="str">
        <v>shop@themarketgarden.co.uk</v>
      </c>
      <c r="J243" s="12"/>
    </row>
    <row r="244" spans="1:10" ht="15" hidden="1" x14ac:dyDescent="0.2">
      <c r="A244" s="8" t="str">
        <v>The Market Garden</v>
      </c>
      <c r="B244" s="62" t="str">
        <v/>
      </c>
      <c r="C244" s="62" t="str">
        <v/>
      </c>
      <c r="D244" s="62" t="str">
        <v/>
      </c>
      <c r="E244" s="65" t="str">
        <v/>
      </c>
      <c r="F244" s="9" t="str">
        <v/>
      </c>
      <c r="G244" s="52" t="str">
        <v/>
      </c>
      <c r="H244" s="90" t="str">
        <v>shop@themarketgarden.co.uk</v>
      </c>
      <c r="J244" s="14"/>
    </row>
    <row r="245" spans="1:10" ht="15" hidden="1" x14ac:dyDescent="0.2">
      <c r="A245" s="8" t="str">
        <v>The Market Garden</v>
      </c>
      <c r="B245" s="62" t="str">
        <v/>
      </c>
      <c r="C245" s="62" t="str">
        <v/>
      </c>
      <c r="D245" s="62" t="str">
        <v/>
      </c>
      <c r="E245" s="65" t="str">
        <v/>
      </c>
      <c r="F245" s="9" t="str">
        <v/>
      </c>
      <c r="G245" s="52" t="str">
        <v/>
      </c>
      <c r="H245" s="90" t="str">
        <v>shop@themarketgarden.co.uk</v>
      </c>
      <c r="J245" s="14"/>
    </row>
    <row r="246" spans="1:10" ht="15" hidden="1" x14ac:dyDescent="0.2">
      <c r="A246" s="8" t="str">
        <v>The Market Garden</v>
      </c>
      <c r="B246" s="62" t="str">
        <v/>
      </c>
      <c r="C246" s="62" t="str">
        <v/>
      </c>
      <c r="D246" s="62" t="str">
        <v/>
      </c>
      <c r="E246" s="65" t="str">
        <v/>
      </c>
      <c r="F246" s="9" t="str">
        <v/>
      </c>
      <c r="G246" s="52" t="str">
        <v/>
      </c>
      <c r="H246" s="90" t="str">
        <v>shop@themarketgarden.co.uk</v>
      </c>
      <c r="J246" s="14"/>
    </row>
    <row r="247" spans="1:10" ht="15" hidden="1" x14ac:dyDescent="0.2">
      <c r="A247" s="8" t="str">
        <v>The Market Garden</v>
      </c>
      <c r="B247" s="62" t="str">
        <v/>
      </c>
      <c r="C247" s="62" t="str">
        <v/>
      </c>
      <c r="D247" s="62" t="str">
        <v/>
      </c>
      <c r="E247" s="65" t="str">
        <v/>
      </c>
      <c r="F247" s="9" t="str">
        <v/>
      </c>
      <c r="G247" s="52" t="str">
        <v/>
      </c>
      <c r="H247" s="90" t="str">
        <v>shop@themarketgarden.co.uk</v>
      </c>
      <c r="J247" s="14"/>
    </row>
    <row r="248" spans="1:10" ht="15" hidden="1" x14ac:dyDescent="0.2">
      <c r="A248" s="8" t="str">
        <v>The Market Garden</v>
      </c>
      <c r="B248" s="62" t="str">
        <v/>
      </c>
      <c r="C248" s="62" t="str">
        <v/>
      </c>
      <c r="D248" s="62" t="str">
        <v/>
      </c>
      <c r="E248" s="65" t="str">
        <v/>
      </c>
      <c r="F248" s="9" t="str">
        <v/>
      </c>
      <c r="G248" s="52" t="str">
        <v/>
      </c>
      <c r="H248" s="90" t="str">
        <v>shop@themarketgarden.co.uk</v>
      </c>
      <c r="J248" s="14"/>
    </row>
    <row r="249" spans="1:10" ht="15" hidden="1" x14ac:dyDescent="0.2">
      <c r="A249" s="8" t="str">
        <v>The Market Garden</v>
      </c>
      <c r="B249" s="62" t="str">
        <v/>
      </c>
      <c r="C249" s="62" t="str">
        <v/>
      </c>
      <c r="D249" s="62" t="str">
        <v/>
      </c>
      <c r="E249" s="65" t="str">
        <v/>
      </c>
      <c r="F249" s="9" t="str">
        <v/>
      </c>
      <c r="G249" s="52" t="str">
        <v/>
      </c>
      <c r="H249" s="90" t="str">
        <v>shop@themarketgarden.co.uk</v>
      </c>
      <c r="J249" s="14"/>
    </row>
    <row r="250" spans="1:10" ht="15" hidden="1" x14ac:dyDescent="0.2">
      <c r="A250" s="8" t="str">
        <v>The Market Garden</v>
      </c>
      <c r="B250" s="62" t="str">
        <v/>
      </c>
      <c r="C250" s="62" t="str">
        <v/>
      </c>
      <c r="D250" s="62" t="str">
        <v/>
      </c>
      <c r="E250" s="65" t="str">
        <v/>
      </c>
      <c r="F250" s="9" t="str">
        <v/>
      </c>
      <c r="G250" s="52" t="str">
        <v/>
      </c>
      <c r="H250" s="90" t="str">
        <v>shop@themarketgarden.co.uk</v>
      </c>
      <c r="J250" s="14"/>
    </row>
    <row r="251" spans="1:10" ht="15" hidden="1" x14ac:dyDescent="0.2">
      <c r="A251" s="8" t="str">
        <v>The Market Garden</v>
      </c>
      <c r="B251" s="62" t="str">
        <v/>
      </c>
      <c r="C251" s="62" t="str">
        <v/>
      </c>
      <c r="D251" s="62" t="str">
        <v/>
      </c>
      <c r="E251" s="65" t="str">
        <v/>
      </c>
      <c r="F251" s="9" t="str">
        <v/>
      </c>
      <c r="G251" s="52" t="str">
        <v/>
      </c>
      <c r="H251" s="90" t="str">
        <v>shop@themarketgarden.co.uk</v>
      </c>
      <c r="J251" s="14"/>
    </row>
    <row r="252" spans="1:10" ht="15" hidden="1" x14ac:dyDescent="0.2">
      <c r="A252" s="8" t="str">
        <v>The Market Garden</v>
      </c>
      <c r="B252" s="62" t="str">
        <v/>
      </c>
      <c r="C252" s="62" t="str">
        <v/>
      </c>
      <c r="D252" s="62" t="str">
        <v/>
      </c>
      <c r="E252" s="65" t="str">
        <v/>
      </c>
      <c r="F252" s="9" t="str">
        <v/>
      </c>
      <c r="G252" s="52" t="str">
        <v/>
      </c>
      <c r="H252" s="90" t="str">
        <v>shop@themarketgarden.co.uk</v>
      </c>
      <c r="J252" s="14"/>
    </row>
    <row r="253" spans="1:10" ht="15" hidden="1" x14ac:dyDescent="0.2">
      <c r="A253" s="8" t="str">
        <v>The Market Garden</v>
      </c>
      <c r="B253" s="62" t="str">
        <v/>
      </c>
      <c r="C253" s="62" t="str">
        <v/>
      </c>
      <c r="D253" s="62" t="str">
        <v/>
      </c>
      <c r="E253" s="65" t="str">
        <v/>
      </c>
      <c r="F253" s="9" t="str">
        <v/>
      </c>
      <c r="G253" s="52" t="str">
        <v/>
      </c>
      <c r="H253" s="90" t="str">
        <v>shop@themarketgarden.co.uk</v>
      </c>
      <c r="J253" s="14"/>
    </row>
    <row r="254" spans="1:10" ht="15" hidden="1" x14ac:dyDescent="0.2">
      <c r="A254" s="8" t="str">
        <v>The Market Garden</v>
      </c>
      <c r="B254" s="62" t="str">
        <v/>
      </c>
      <c r="C254" s="62" t="str">
        <v/>
      </c>
      <c r="D254" s="62" t="str">
        <v/>
      </c>
      <c r="E254" s="65" t="str">
        <v/>
      </c>
      <c r="F254" s="9" t="str">
        <v/>
      </c>
      <c r="G254" s="52" t="str">
        <v/>
      </c>
      <c r="H254" s="90" t="str">
        <v>shop@themarketgarden.co.uk</v>
      </c>
      <c r="J254" s="14"/>
    </row>
    <row r="255" spans="1:10" ht="15" hidden="1" x14ac:dyDescent="0.2">
      <c r="A255" s="8" t="str">
        <v>The Market Garden</v>
      </c>
      <c r="B255" s="62" t="str">
        <v/>
      </c>
      <c r="C255" s="62" t="str">
        <v/>
      </c>
      <c r="D255" s="62" t="str">
        <v/>
      </c>
      <c r="E255" s="65" t="str">
        <v/>
      </c>
      <c r="F255" s="9" t="str">
        <v/>
      </c>
      <c r="G255" s="52" t="str">
        <v/>
      </c>
      <c r="H255" s="90" t="str">
        <v>shop@themarketgarden.co.uk</v>
      </c>
      <c r="J255" s="14"/>
    </row>
    <row r="256" spans="1:10" ht="15" hidden="1" x14ac:dyDescent="0.2">
      <c r="A256" s="8" t="str">
        <v>The Market Garden</v>
      </c>
      <c r="B256" s="62" t="str">
        <v/>
      </c>
      <c r="C256" s="62" t="str">
        <v/>
      </c>
      <c r="D256" s="62" t="str">
        <v/>
      </c>
      <c r="E256" s="65" t="str">
        <v/>
      </c>
      <c r="F256" s="9" t="str">
        <v/>
      </c>
      <c r="G256" s="52" t="str">
        <v/>
      </c>
      <c r="H256" s="90" t="str">
        <v>shop@themarketgarden.co.uk</v>
      </c>
      <c r="J256" s="14"/>
    </row>
    <row r="257" spans="1:10" ht="15" hidden="1" x14ac:dyDescent="0.2">
      <c r="A257" s="8" t="str">
        <v>The Market Garden</v>
      </c>
      <c r="B257" s="62" t="str">
        <v/>
      </c>
      <c r="C257" s="62" t="str">
        <v/>
      </c>
      <c r="D257" s="62" t="str">
        <v/>
      </c>
      <c r="E257" s="65" t="str">
        <v/>
      </c>
      <c r="F257" s="9" t="str">
        <v/>
      </c>
      <c r="G257" s="52" t="str">
        <v/>
      </c>
      <c r="H257" s="90" t="str">
        <v>shop@themarketgarden.co.uk</v>
      </c>
      <c r="J257" s="14"/>
    </row>
    <row r="258" spans="1:10" ht="15" hidden="1" x14ac:dyDescent="0.2">
      <c r="A258" s="8" t="str">
        <v>The Market Garden</v>
      </c>
      <c r="B258" s="62" t="str">
        <v/>
      </c>
      <c r="C258" s="62" t="str">
        <v/>
      </c>
      <c r="D258" s="62" t="str">
        <v/>
      </c>
      <c r="E258" s="65" t="str">
        <v/>
      </c>
      <c r="F258" s="9" t="str">
        <v/>
      </c>
      <c r="G258" s="52" t="str">
        <v/>
      </c>
      <c r="H258" s="90" t="str">
        <v>shop@themarketgarden.co.uk</v>
      </c>
      <c r="J258" s="14"/>
    </row>
    <row r="259" spans="1:10" ht="15" x14ac:dyDescent="0.2">
      <c r="A259" s="8" t="str">
        <v>Willowbrook Farm</v>
      </c>
      <c r="B259" s="62" t="str">
        <v>Eggs</v>
      </c>
      <c r="C259" s="62" t="str">
        <v>Medium</v>
      </c>
      <c r="D259" s="62" t="str">
        <v>tray (30 eggs)</v>
      </c>
      <c r="E259" s="65">
        <v>6.65</v>
      </c>
      <c r="F259" s="9">
        <v>30</v>
      </c>
      <c r="G259" s="52">
        <v>30</v>
      </c>
      <c r="H259" s="90" t="str">
        <v>enquiries@willowbrookfarm.co.uk</v>
      </c>
      <c r="J259" s="14"/>
    </row>
    <row r="260" spans="1:10" ht="15" x14ac:dyDescent="0.2">
      <c r="A260" s="8" t="str">
        <v>Willowbrook Farm</v>
      </c>
      <c r="B260" s="62" t="str">
        <v>Eggs</v>
      </c>
      <c r="C260" s="62" t="str">
        <v>Large</v>
      </c>
      <c r="D260" s="62" t="str">
        <v>tray (30 eggs)</v>
      </c>
      <c r="E260" s="65">
        <v>7.3</v>
      </c>
      <c r="F260" s="9">
        <v>30</v>
      </c>
      <c r="G260" s="52">
        <v>30</v>
      </c>
      <c r="H260" s="90" t="str">
        <v>enquiries@willowbrookfarm.co.uk</v>
      </c>
      <c r="J260" s="14"/>
    </row>
    <row r="261" spans="1:10" ht="15" x14ac:dyDescent="0.2">
      <c r="A261" s="8" t="str">
        <v>Willowbrook Farm</v>
      </c>
      <c r="B261" s="62" t="str">
        <v>Chicken</v>
      </c>
      <c r="C261" s="62" t="str">
        <v>Whole - approx 1.8-2kg</v>
      </c>
      <c r="D261" s="62" t="str">
        <v>kg</v>
      </c>
      <c r="E261" s="65">
        <v>13.36</v>
      </c>
      <c r="F261" s="9">
        <v>30</v>
      </c>
      <c r="G261" s="52">
        <v>30</v>
      </c>
      <c r="H261" s="90" t="str">
        <v>enquiries@willowbrookfarm.co.uk</v>
      </c>
      <c r="J261" s="12"/>
    </row>
    <row r="262" spans="1:10" ht="15" hidden="1" x14ac:dyDescent="0.2">
      <c r="A262" s="8" t="str">
        <v>Willowbrook Farm</v>
      </c>
      <c r="B262" s="62" t="str">
        <v/>
      </c>
      <c r="C262" s="62" t="str">
        <v/>
      </c>
      <c r="D262" s="62" t="str">
        <v/>
      </c>
      <c r="E262" s="65" t="str">
        <v/>
      </c>
      <c r="F262" s="9" t="str">
        <v/>
      </c>
      <c r="G262" s="52" t="str">
        <v/>
      </c>
      <c r="H262" s="90" t="str">
        <v>enquiries@willowbrookfarm.co.uk</v>
      </c>
      <c r="J262" s="14"/>
    </row>
    <row r="263" spans="1:10" ht="15" hidden="1" x14ac:dyDescent="0.2">
      <c r="A263" s="8" t="str">
        <v>Willowbrook Farm</v>
      </c>
      <c r="B263" s="62" t="str">
        <v/>
      </c>
      <c r="C263" s="62" t="str">
        <v/>
      </c>
      <c r="D263" s="62" t="str">
        <v/>
      </c>
      <c r="E263" s="65" t="str">
        <v/>
      </c>
      <c r="F263" s="9" t="str">
        <v/>
      </c>
      <c r="G263" s="52" t="str">
        <v/>
      </c>
      <c r="H263" s="90" t="str">
        <v>enquiries@willowbrookfarm.co.uk</v>
      </c>
      <c r="J263" s="14"/>
    </row>
    <row r="264" spans="1:10" ht="15" hidden="1" x14ac:dyDescent="0.2">
      <c r="A264" s="8" t="str">
        <v>Willowbrook Farm</v>
      </c>
      <c r="B264" s="62" t="str">
        <v/>
      </c>
      <c r="C264" s="62" t="str">
        <v/>
      </c>
      <c r="D264" s="62" t="str">
        <v/>
      </c>
      <c r="E264" s="65" t="str">
        <v/>
      </c>
      <c r="F264" s="9" t="str">
        <v/>
      </c>
      <c r="G264" s="52" t="str">
        <v/>
      </c>
      <c r="H264" s="90" t="str">
        <v>enquiries@willowbrookfarm.co.uk</v>
      </c>
      <c r="J264" s="14"/>
    </row>
    <row r="265" spans="1:10" ht="15" hidden="1" x14ac:dyDescent="0.2">
      <c r="A265" s="8" t="str">
        <v>Willowbrook Farm</v>
      </c>
      <c r="B265" s="62" t="str">
        <v/>
      </c>
      <c r="C265" s="62" t="str">
        <v/>
      </c>
      <c r="D265" s="62" t="str">
        <v/>
      </c>
      <c r="E265" s="65" t="str">
        <v/>
      </c>
      <c r="F265" s="9" t="str">
        <v/>
      </c>
      <c r="G265" s="52" t="str">
        <v/>
      </c>
      <c r="H265" s="90" t="str">
        <v>enquiries@willowbrookfarm.co.uk</v>
      </c>
      <c r="J265" s="14"/>
    </row>
    <row r="266" spans="1:10" ht="15" hidden="1" x14ac:dyDescent="0.2">
      <c r="A266" s="8" t="str">
        <v>Willowbrook Farm</v>
      </c>
      <c r="B266" s="62" t="str">
        <v/>
      </c>
      <c r="C266" s="62" t="str">
        <v/>
      </c>
      <c r="D266" s="62" t="str">
        <v/>
      </c>
      <c r="E266" s="65" t="str">
        <v/>
      </c>
      <c r="F266" s="9" t="str">
        <v/>
      </c>
      <c r="G266" s="52" t="str">
        <v/>
      </c>
      <c r="H266" s="90" t="str">
        <v>enquiries@willowbrookfarm.co.uk</v>
      </c>
      <c r="J266" s="14"/>
    </row>
    <row r="267" spans="1:10" ht="15" hidden="1" x14ac:dyDescent="0.2">
      <c r="A267" s="8" t="str">
        <v>Willowbrook Farm</v>
      </c>
      <c r="B267" s="62" t="str">
        <v/>
      </c>
      <c r="C267" s="62" t="str">
        <v/>
      </c>
      <c r="D267" s="62" t="str">
        <v/>
      </c>
      <c r="E267" s="65" t="str">
        <v/>
      </c>
      <c r="F267" s="9" t="str">
        <v/>
      </c>
      <c r="G267" s="52" t="str">
        <v/>
      </c>
      <c r="H267" s="90" t="str">
        <v>enquiries@willowbrookfarm.co.uk</v>
      </c>
      <c r="J267" s="14"/>
    </row>
    <row r="268" spans="1:10" ht="15" hidden="1" x14ac:dyDescent="0.2">
      <c r="A268" s="8" t="str">
        <v>Willowbrook Farm</v>
      </c>
      <c r="B268" s="62" t="str">
        <v/>
      </c>
      <c r="C268" s="62" t="str">
        <v/>
      </c>
      <c r="D268" s="62" t="str">
        <v/>
      </c>
      <c r="E268" s="65" t="str">
        <v/>
      </c>
      <c r="F268" s="9" t="str">
        <v/>
      </c>
      <c r="G268" s="52" t="str">
        <v/>
      </c>
      <c r="H268" s="90" t="str">
        <v>enquiries@willowbrookfarm.co.uk</v>
      </c>
      <c r="J268" s="14"/>
    </row>
    <row r="269" spans="1:10" ht="15" hidden="1" x14ac:dyDescent="0.2">
      <c r="A269" s="8" t="str">
        <v>Willowbrook Farm</v>
      </c>
      <c r="B269" s="62" t="str">
        <v/>
      </c>
      <c r="C269" s="62" t="str">
        <v/>
      </c>
      <c r="D269" s="62" t="str">
        <v/>
      </c>
      <c r="E269" s="65" t="str">
        <v/>
      </c>
      <c r="F269" s="9" t="str">
        <v/>
      </c>
      <c r="G269" s="52" t="str">
        <v/>
      </c>
      <c r="H269" s="90" t="str">
        <v>enquiries@willowbrookfarm.co.uk</v>
      </c>
      <c r="J269" s="14"/>
    </row>
    <row r="270" spans="1:10" ht="15" hidden="1" x14ac:dyDescent="0.2">
      <c r="A270" s="8" t="str">
        <v>Willowbrook Farm</v>
      </c>
      <c r="B270" s="62" t="str">
        <v/>
      </c>
      <c r="C270" s="62" t="str">
        <v/>
      </c>
      <c r="D270" s="62" t="str">
        <v/>
      </c>
      <c r="E270" s="65" t="str">
        <v/>
      </c>
      <c r="F270" s="9" t="str">
        <v/>
      </c>
      <c r="G270" s="52" t="str">
        <v/>
      </c>
      <c r="H270" s="90" t="str">
        <v>enquiries@willowbrookfarm.co.uk</v>
      </c>
      <c r="J270" s="14"/>
    </row>
    <row r="271" spans="1:10" ht="15" hidden="1" x14ac:dyDescent="0.2">
      <c r="A271" s="8" t="str">
        <v>Willowbrook Farm</v>
      </c>
      <c r="B271" s="62" t="str">
        <v/>
      </c>
      <c r="C271" s="62" t="str">
        <v/>
      </c>
      <c r="D271" s="62" t="str">
        <v/>
      </c>
      <c r="E271" s="65" t="str">
        <v/>
      </c>
      <c r="F271" s="9" t="str">
        <v/>
      </c>
      <c r="G271" s="52" t="str">
        <v/>
      </c>
      <c r="H271" s="90" t="str">
        <v>enquiries@willowbrookfarm.co.uk</v>
      </c>
      <c r="J271" s="14"/>
    </row>
    <row r="272" spans="1:10" ht="15" hidden="1" x14ac:dyDescent="0.2">
      <c r="A272" s="8" t="str">
        <v>Willowbrook Farm</v>
      </c>
      <c r="B272" s="62" t="str">
        <v/>
      </c>
      <c r="C272" s="62" t="str">
        <v/>
      </c>
      <c r="D272" s="62" t="str">
        <v/>
      </c>
      <c r="E272" s="65" t="str">
        <v/>
      </c>
      <c r="F272" s="9" t="str">
        <v/>
      </c>
      <c r="G272" s="52" t="str">
        <v/>
      </c>
      <c r="H272" s="90" t="str">
        <v>enquiries@willowbrookfarm.co.uk</v>
      </c>
      <c r="J272" s="14"/>
    </row>
    <row r="273" spans="1:10" ht="15" hidden="1" x14ac:dyDescent="0.2">
      <c r="A273" s="8" t="str">
        <v>Willowbrook Farm</v>
      </c>
      <c r="B273" s="62" t="str">
        <v/>
      </c>
      <c r="C273" s="62" t="str">
        <v/>
      </c>
      <c r="D273" s="62" t="str">
        <v/>
      </c>
      <c r="E273" s="65" t="str">
        <v/>
      </c>
      <c r="F273" s="9" t="str">
        <v/>
      </c>
      <c r="G273" s="52" t="str">
        <v/>
      </c>
      <c r="H273" s="90" t="str">
        <v>enquiries@willowbrookfarm.co.uk</v>
      </c>
      <c r="J273" s="14"/>
    </row>
    <row r="274" spans="1:10" ht="15" hidden="1" x14ac:dyDescent="0.2">
      <c r="A274" s="8" t="str">
        <v>Willowbrook Farm</v>
      </c>
      <c r="B274" s="62" t="str">
        <v/>
      </c>
      <c r="C274" s="62" t="str">
        <v/>
      </c>
      <c r="D274" s="62" t="str">
        <v/>
      </c>
      <c r="E274" s="65" t="str">
        <v/>
      </c>
      <c r="F274" s="9" t="str">
        <v/>
      </c>
      <c r="G274" s="52" t="str">
        <v/>
      </c>
      <c r="H274" s="90" t="str">
        <v>enquiries@willowbrookfarm.co.uk</v>
      </c>
      <c r="J274" s="14"/>
    </row>
    <row r="275" spans="1:10" ht="15" hidden="1" customHeight="1" x14ac:dyDescent="0.2">
      <c r="A275" s="8" t="str">
        <v>Willowbrook Farm</v>
      </c>
      <c r="B275" s="62" t="str">
        <v/>
      </c>
      <c r="C275" s="62" t="str">
        <v/>
      </c>
      <c r="D275" s="62" t="str">
        <v/>
      </c>
      <c r="E275" s="65" t="str">
        <v/>
      </c>
      <c r="F275" s="9" t="str">
        <v/>
      </c>
      <c r="G275" s="52" t="str">
        <v/>
      </c>
      <c r="H275" s="90" t="str">
        <v>enquiries@willowbrookfarm.co.uk</v>
      </c>
      <c r="J275" s="14"/>
    </row>
    <row r="276" spans="1:10" ht="15" hidden="1" x14ac:dyDescent="0.2">
      <c r="A276" s="8" t="str">
        <v>Willowbrook Farm</v>
      </c>
      <c r="B276" s="62" t="str">
        <v/>
      </c>
      <c r="C276" s="62" t="str">
        <v/>
      </c>
      <c r="D276" s="62" t="str">
        <v/>
      </c>
      <c r="E276" s="65" t="str">
        <v/>
      </c>
      <c r="F276" s="9" t="str">
        <v/>
      </c>
      <c r="G276" s="52" t="str">
        <v/>
      </c>
      <c r="H276" s="90" t="str">
        <v>enquiries@willowbrookfarm.co.uk</v>
      </c>
      <c r="J276" s="14"/>
    </row>
    <row r="277" spans="1:10" ht="15" hidden="1" x14ac:dyDescent="0.2">
      <c r="A277" s="8" t="str">
        <v>Willowbrook Farm</v>
      </c>
      <c r="B277" s="62" t="str">
        <v/>
      </c>
      <c r="C277" s="62" t="str">
        <v/>
      </c>
      <c r="D277" s="62" t="str">
        <v/>
      </c>
      <c r="E277" s="65" t="str">
        <v/>
      </c>
      <c r="F277" s="9" t="str">
        <v/>
      </c>
      <c r="G277" s="52" t="str">
        <v/>
      </c>
      <c r="H277" s="90" t="str">
        <v>enquiries@willowbrookfarm.co.uk</v>
      </c>
      <c r="J277" s="12"/>
    </row>
    <row r="278" spans="1:10" ht="15" hidden="1" x14ac:dyDescent="0.2">
      <c r="A278" s="8" t="str">
        <v>Willowbrook Farm</v>
      </c>
      <c r="B278" s="62" t="str">
        <v/>
      </c>
      <c r="C278" s="62" t="str">
        <v/>
      </c>
      <c r="D278" s="62" t="str">
        <v/>
      </c>
      <c r="E278" s="65" t="str">
        <v/>
      </c>
      <c r="F278" s="9" t="str">
        <v/>
      </c>
      <c r="G278" s="52" t="str">
        <v/>
      </c>
      <c r="H278" s="90" t="str">
        <v>enquiries@willowbrookfarm.co.uk</v>
      </c>
      <c r="J278" s="14"/>
    </row>
    <row r="279" spans="1:10" ht="15" hidden="1" x14ac:dyDescent="0.2">
      <c r="A279" s="8" t="str">
        <v>Willowbrook Farm</v>
      </c>
      <c r="B279" s="62" t="str">
        <v/>
      </c>
      <c r="C279" s="62" t="str">
        <v/>
      </c>
      <c r="D279" s="62" t="str">
        <v/>
      </c>
      <c r="E279" s="65" t="str">
        <v/>
      </c>
      <c r="F279" s="9" t="str">
        <v/>
      </c>
      <c r="G279" s="52" t="str">
        <v/>
      </c>
      <c r="H279" s="90" t="str">
        <v>enquiries@willowbrookfarm.co.uk</v>
      </c>
      <c r="J279" s="14"/>
    </row>
    <row r="280" spans="1:10" ht="15" hidden="1" x14ac:dyDescent="0.2">
      <c r="A280" s="8" t="str">
        <v>Willowbrook Farm</v>
      </c>
      <c r="B280" s="62" t="str">
        <v/>
      </c>
      <c r="C280" s="62" t="str">
        <v/>
      </c>
      <c r="D280" s="62" t="str">
        <v/>
      </c>
      <c r="E280" s="65" t="str">
        <v/>
      </c>
      <c r="F280" s="9" t="str">
        <v/>
      </c>
      <c r="G280" s="52" t="str">
        <v/>
      </c>
      <c r="H280" s="90" t="str">
        <v>enquiries@willowbrookfarm.co.uk</v>
      </c>
      <c r="J280" s="14"/>
    </row>
    <row r="281" spans="1:10" ht="15" hidden="1" x14ac:dyDescent="0.2">
      <c r="A281" s="8" t="str">
        <v>Willowbrook Farm</v>
      </c>
      <c r="B281" s="62" t="str">
        <v/>
      </c>
      <c r="C281" s="62" t="str">
        <v/>
      </c>
      <c r="D281" s="62" t="str">
        <v/>
      </c>
      <c r="E281" s="65" t="str">
        <v/>
      </c>
      <c r="F281" s="9" t="str">
        <v/>
      </c>
      <c r="G281" s="52" t="str">
        <v/>
      </c>
      <c r="H281" s="90" t="str">
        <v>enquiries@willowbrookfarm.co.uk</v>
      </c>
      <c r="J281" s="14"/>
    </row>
    <row r="282" spans="1:10" ht="15" hidden="1" x14ac:dyDescent="0.2">
      <c r="A282" s="8" t="str">
        <v>Willowbrook Farm</v>
      </c>
      <c r="B282" s="62" t="str">
        <v/>
      </c>
      <c r="C282" s="62" t="str">
        <v/>
      </c>
      <c r="D282" s="62" t="str">
        <v/>
      </c>
      <c r="E282" s="65" t="str">
        <v/>
      </c>
      <c r="F282" s="9" t="str">
        <v/>
      </c>
      <c r="G282" s="52" t="str">
        <v/>
      </c>
      <c r="H282" s="90" t="str">
        <v>enquiries@willowbrookfarm.co.uk</v>
      </c>
      <c r="J282" s="14"/>
    </row>
    <row r="283" spans="1:10" ht="15" hidden="1" x14ac:dyDescent="0.2">
      <c r="A283" s="8" t="str">
        <v>Willowbrook Farm</v>
      </c>
      <c r="B283" s="62" t="str">
        <v/>
      </c>
      <c r="C283" s="62" t="str">
        <v/>
      </c>
      <c r="D283" s="62" t="str">
        <v/>
      </c>
      <c r="E283" s="65" t="str">
        <v/>
      </c>
      <c r="F283" s="9" t="str">
        <v/>
      </c>
      <c r="G283" s="52" t="str">
        <v/>
      </c>
      <c r="H283" s="90" t="str">
        <v>enquiries@willowbrookfarm.co.uk</v>
      </c>
      <c r="J283" s="14"/>
    </row>
  </sheetData>
  <sheetProtection algorithmName="SHA-512" hashValue="dBEJiRsmNG+tgXQELI+ugPFns8ZvuNH/0cv8hRcZokRd4o7r3q0oYkGDvDt+ZB/O+RD5Hoj+45h5rS6lx1gjVA==" saltValue="yDpgVf+GUTZVubriVNAL0w==" spinCount="100000" sheet="1" objects="1" scenarios="1" sort="0" autoFilter="0"/>
  <autoFilter ref="A5:J283" xr:uid="{D38A7455-5F0A-446B-ABDF-A5540FCBEE57}">
    <filterColumn colId="1">
      <filters>
        <filter val="Basil"/>
        <filter val="Beetroot"/>
        <filter val="Cauliflower"/>
        <filter val="Cavalo Nero Kale"/>
        <filter val="Chard"/>
        <filter val="Cheese"/>
        <filter val="Chicken"/>
        <filter val="Curly Green Kale"/>
        <filter val="Eggs"/>
        <filter val="Einkorn Flour"/>
        <filter val="Jalapeno Peppers"/>
        <filter val="Kale"/>
        <filter val="Leeks"/>
        <filter val="Mint"/>
        <filter val="Parsley"/>
        <filter val="Patty Pan Squash"/>
        <filter val="Potatoes"/>
        <filter val="Rainbow Chard"/>
        <filter val="Red Onions"/>
        <filter val="Salad Leaves"/>
        <filter val="Spinach Beet"/>
        <filter val="Thyme"/>
        <filter val="Tomatoes"/>
        <filter val="white flour"/>
        <filter val="Wholemeal Flour"/>
      </filters>
    </filterColumn>
  </autoFilter>
  <mergeCells count="2">
    <mergeCell ref="A1:K1"/>
    <mergeCell ref="A2:K2"/>
  </mergeCells>
  <conditionalFormatting sqref="G6:G283">
    <cfRule type="containsBlanks" dxfId="62" priority="3">
      <formula>LEN(TRIM(G6))=0</formula>
    </cfRule>
    <cfRule type="cellIs" dxfId="61" priority="4" operator="lessThan">
      <formula>0</formula>
    </cfRule>
    <cfRule type="cellIs" dxfId="60" priority="5" operator="equal">
      <formula>0</formula>
    </cfRule>
    <cfRule type="cellIs" dxfId="59" priority="6" operator="between">
      <formula>$F6</formula>
      <formula>0</formula>
    </cfRule>
  </conditionalFormatting>
  <conditionalFormatting sqref="J6:J283">
    <cfRule type="cellIs" dxfId="58" priority="7" operator="equal">
      <formula>0</formula>
    </cfRule>
    <cfRule type="notContainsBlanks" dxfId="57" priority="8">
      <formula>LEN(TRIM(J6))&gt;0</formula>
    </cfRule>
    <cfRule type="containsBlanks" dxfId="56" priority="9">
      <formula>LEN(TRIM(J6))=0</formula>
    </cfRule>
  </conditionalFormatting>
  <dataValidations count="1">
    <dataValidation allowBlank="1" showInputMessage="1" showErrorMessage="1" sqref="K3" xr:uid="{CD8A8C89-4BAC-4588-9B62-80AEB559FA78}"/>
  </dataValidations>
  <hyperlinks>
    <hyperlink ref="O2" r:id="rId1" xr:uid="{2D8C6C10-20D1-485A-A867-9A3FD09EB67A}"/>
    <hyperlink ref="O3" r:id="rId2" xr:uid="{C00D2A9E-A04C-4550-9C3B-41BF418CD194}"/>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B1B7FC-EAC5-46F8-B95C-B3020C1B04A3}">
          <x14:formula1>
            <xm:f>'GROWERS'' PAGE'!A3</xm:f>
          </x14:formula1>
          <xm:sqref>A5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2CD4D-8CE5-48BA-AF0F-6AC3DB7D0C26}">
  <sheetPr filterMode="1">
    <outlinePr summaryBelow="0" summaryRight="0"/>
  </sheetPr>
  <dimension ref="A1:O283"/>
  <sheetViews>
    <sheetView showGridLines="0" workbookViewId="0">
      <selection activeCell="J209" sqref="J209"/>
    </sheetView>
  </sheetViews>
  <sheetFormatPr baseColWidth="10" defaultColWidth="12.5" defaultRowHeight="15.75" customHeight="1" x14ac:dyDescent="0.15"/>
  <cols>
    <col min="1" max="1" width="28.6640625" customWidth="1"/>
    <col min="2" max="2" width="17.33203125" style="71" customWidth="1"/>
    <col min="3" max="3" width="22.33203125" style="71" customWidth="1"/>
    <col min="4" max="4" width="11.5" customWidth="1"/>
    <col min="5" max="5" width="9" customWidth="1"/>
    <col min="6" max="6" width="8.83203125" hidden="1" customWidth="1"/>
    <col min="7" max="7" width="10" customWidth="1"/>
    <col min="8" max="8" width="12.5" hidden="1" customWidth="1"/>
    <col min="9" max="9" width="5.83203125" customWidth="1"/>
    <col min="10" max="10" width="17.83203125" customWidth="1"/>
    <col min="11" max="11" width="30.6640625" customWidth="1"/>
    <col min="12" max="12" width="4.33203125" customWidth="1"/>
    <col min="13" max="13" width="14" bestFit="1" customWidth="1"/>
  </cols>
  <sheetData>
    <row r="1" spans="1:15" ht="19.5" customHeight="1" x14ac:dyDescent="0.15">
      <c r="A1" s="135" t="s">
        <v>198</v>
      </c>
      <c r="B1" s="135"/>
      <c r="C1" s="135"/>
      <c r="D1" s="135"/>
      <c r="E1" s="135"/>
      <c r="F1" s="135"/>
      <c r="G1" s="135"/>
      <c r="H1" s="135"/>
      <c r="I1" s="135"/>
      <c r="J1" s="135"/>
      <c r="K1" s="135"/>
      <c r="M1" s="117" t="s">
        <v>191</v>
      </c>
      <c r="O1" s="111"/>
    </row>
    <row r="2" spans="1:15" ht="18" customHeight="1" x14ac:dyDescent="0.15">
      <c r="A2" s="136" t="str">
        <f>CONCATENATE('Buyer Contact Info'!Q5,'Buyer Contact Info'!R5,'Buyer Contact Info'!S5,'Buyer Contact Info'!T5)</f>
        <v>Place your orders on the right in UNIT by Friday at 17:00</v>
      </c>
      <c r="B2" s="136"/>
      <c r="C2" s="136"/>
      <c r="D2" s="136"/>
      <c r="E2" s="136"/>
      <c r="F2" s="136"/>
      <c r="G2" s="136"/>
      <c r="H2" s="136"/>
      <c r="I2" s="136"/>
      <c r="J2" s="136"/>
      <c r="K2" s="136"/>
      <c r="M2" s="118" t="str">
        <f>HYPERLINK("mailto:"&amp;O2&amp;"?cc="&amp;O3, "email us here" )</f>
        <v>email us here</v>
      </c>
      <c r="O2" s="112" t="s">
        <v>192</v>
      </c>
    </row>
    <row r="3" spans="1:15" ht="24" customHeight="1" x14ac:dyDescent="0.15">
      <c r="A3" s="102"/>
      <c r="B3" s="102"/>
      <c r="C3" s="102"/>
      <c r="D3" s="102"/>
      <c r="E3" s="102"/>
      <c r="F3" s="102"/>
      <c r="G3" s="102"/>
      <c r="H3" s="102"/>
      <c r="J3" s="104" t="str">
        <f>'TEMPLATE Order Page ADMIN USE'!J3</f>
        <v>Total Due to all Growers: (auto-calc)</v>
      </c>
      <c r="K3" s="105">
        <f>SUMPRODUCT(J6:J283,'GROWERS'' PAGE'!E4:E281)</f>
        <v>196</v>
      </c>
      <c r="O3" s="112" t="s">
        <v>193</v>
      </c>
    </row>
    <row r="4" spans="1:15" ht="10.5" customHeight="1" x14ac:dyDescent="0.15">
      <c r="A4" s="110" t="str" cm="1">
        <f t="array" ref="A4:G283">IF('GROWERS'' PAGE'!A2:G281="","",'GROWERS'' PAGE'!A2:G281)</f>
        <v>Weekly Offering - Growers/Producers place produce here by Wednesday midday</v>
      </c>
      <c r="B4" s="69" t="str">
        <v/>
      </c>
      <c r="C4" s="69" t="str">
        <v/>
      </c>
      <c r="D4" s="54" t="str">
        <v/>
      </c>
      <c r="E4" s="54" t="str">
        <v/>
      </c>
      <c r="F4" s="54" t="str">
        <v/>
      </c>
      <c r="G4" s="54" t="str">
        <v/>
      </c>
      <c r="H4" s="60"/>
      <c r="K4" s="60"/>
    </row>
    <row r="5" spans="1:15" ht="36.75" customHeight="1" x14ac:dyDescent="0.15">
      <c r="A5" s="4" t="str">
        <v>Growers</v>
      </c>
      <c r="B5" s="70" t="str">
        <v>Produce Name</v>
      </c>
      <c r="C5" s="70" t="str">
        <v>Additional Info</v>
      </c>
      <c r="D5" s="6" t="str">
        <v>UNIT</v>
      </c>
      <c r="E5" s="109" t="str">
        <v>Price/   UNIT (£)</v>
      </c>
      <c r="F5" s="107" t="str">
        <v>Initial Stock Available in UNIT</v>
      </c>
      <c r="G5" s="108" t="str">
        <v xml:space="preserve">Remaining Stock in UNIT </v>
      </c>
      <c r="H5" s="89" t="s">
        <v>194</v>
      </c>
      <c r="I5" s="106"/>
      <c r="J5" s="103" t="str">
        <f>'TEMPLATE Order Page ADMIN USE'!J5</f>
        <v>ENTER Order Quantity in UNIT:</v>
      </c>
    </row>
    <row r="6" spans="1:15" ht="14.25" customHeight="1" x14ac:dyDescent="0.2">
      <c r="A6" s="8" t="str">
        <v>Blacklands</v>
      </c>
      <c r="B6" s="62" t="str">
        <v>Rainbow Chard</v>
      </c>
      <c r="C6" s="62" t="str">
        <v>Long stem</v>
      </c>
      <c r="D6" s="62" t="str">
        <v>kg</v>
      </c>
      <c r="E6" s="65">
        <v>4.5</v>
      </c>
      <c r="F6" s="9">
        <v>20</v>
      </c>
      <c r="G6" s="52">
        <v>4</v>
      </c>
      <c r="H6" s="90" t="str" cm="1">
        <f t="array" ref="H6:H283">'TEMPLATE Order Page ADMIN USE'!H6:H283</f>
        <v>office.blacklands@gmail.com</v>
      </c>
      <c r="I6" s="13"/>
      <c r="J6" s="12"/>
    </row>
    <row r="7" spans="1:15" ht="15" x14ac:dyDescent="0.2">
      <c r="A7" s="8" t="str">
        <v>Blacklands</v>
      </c>
      <c r="B7" s="62" t="str">
        <v>Spinach Beet</v>
      </c>
      <c r="C7" s="62" t="str">
        <v/>
      </c>
      <c r="D7" s="62" t="str">
        <v>kg</v>
      </c>
      <c r="E7" s="65">
        <v>4.5</v>
      </c>
      <c r="F7" s="9">
        <v>20</v>
      </c>
      <c r="G7" s="52">
        <v>15</v>
      </c>
      <c r="H7" s="90" t="str">
        <v>office.blacklands@gmail.com</v>
      </c>
      <c r="I7" s="13"/>
      <c r="J7" s="12"/>
    </row>
    <row r="8" spans="1:15" ht="15" x14ac:dyDescent="0.2">
      <c r="A8" s="8" t="str">
        <v>Blacklands</v>
      </c>
      <c r="B8" s="62" t="str">
        <v>Basil</v>
      </c>
      <c r="C8" s="62" t="str">
        <v/>
      </c>
      <c r="D8" s="62" t="str">
        <v>kg</v>
      </c>
      <c r="E8" s="65">
        <v>15</v>
      </c>
      <c r="F8" s="9">
        <v>2</v>
      </c>
      <c r="G8" s="52">
        <v>0</v>
      </c>
      <c r="H8" s="90" t="str">
        <v>office.blacklands@gmail.com</v>
      </c>
      <c r="I8" s="13"/>
      <c r="J8" s="12">
        <v>1</v>
      </c>
    </row>
    <row r="9" spans="1:15" ht="15" x14ac:dyDescent="0.2">
      <c r="A9" s="8" t="str">
        <v>Blacklands</v>
      </c>
      <c r="B9" s="62" t="str">
        <v>Leeks</v>
      </c>
      <c r="C9" s="62" t="str">
        <v/>
      </c>
      <c r="D9" s="62" t="str">
        <v>kg</v>
      </c>
      <c r="E9" s="65">
        <v>2.7</v>
      </c>
      <c r="F9" s="9">
        <v>50</v>
      </c>
      <c r="G9" s="68">
        <v>15</v>
      </c>
      <c r="H9" s="90" t="str">
        <v>office.blacklands@gmail.com</v>
      </c>
      <c r="I9" s="13"/>
      <c r="J9" s="12">
        <v>25</v>
      </c>
    </row>
    <row r="10" spans="1:15" ht="15" x14ac:dyDescent="0.2">
      <c r="A10" s="8" t="str">
        <v>Blacklands</v>
      </c>
      <c r="B10" s="62" t="str">
        <v>Thyme</v>
      </c>
      <c r="C10" s="62" t="str">
        <v/>
      </c>
      <c r="D10" s="62" t="str">
        <v>kg</v>
      </c>
      <c r="E10" s="65">
        <v>10</v>
      </c>
      <c r="F10" s="9">
        <v>5</v>
      </c>
      <c r="G10" s="52">
        <v>4.5</v>
      </c>
      <c r="H10" s="90" t="str">
        <v>office.blacklands@gmail.com</v>
      </c>
      <c r="I10" s="13"/>
      <c r="J10" s="12"/>
    </row>
    <row r="11" spans="1:15" ht="15" hidden="1" x14ac:dyDescent="0.2">
      <c r="A11" s="8" t="str">
        <v>Blacklands</v>
      </c>
      <c r="B11" s="62" t="str">
        <v/>
      </c>
      <c r="C11" s="62" t="str">
        <v/>
      </c>
      <c r="D11" s="62" t="str">
        <v/>
      </c>
      <c r="E11" s="65" t="str">
        <v/>
      </c>
      <c r="F11" s="9" t="str">
        <v/>
      </c>
      <c r="G11" s="52" t="str">
        <v/>
      </c>
      <c r="H11" s="90" t="str">
        <v>office.blacklands@gmail.com</v>
      </c>
      <c r="I11" s="13"/>
      <c r="J11" s="12"/>
    </row>
    <row r="12" spans="1:15" ht="15" hidden="1" x14ac:dyDescent="0.2">
      <c r="A12" s="8" t="str">
        <v>Blacklands</v>
      </c>
      <c r="B12" s="62" t="str">
        <v/>
      </c>
      <c r="C12" s="62" t="str">
        <v/>
      </c>
      <c r="D12" s="62" t="str">
        <v/>
      </c>
      <c r="E12" s="65" t="str">
        <v/>
      </c>
      <c r="F12" s="9" t="str">
        <v/>
      </c>
      <c r="G12" s="52" t="str">
        <v/>
      </c>
      <c r="H12" s="90" t="str">
        <v>office.blacklands@gmail.com</v>
      </c>
      <c r="I12" s="13"/>
      <c r="J12" s="12"/>
    </row>
    <row r="13" spans="1:15" ht="15" hidden="1" x14ac:dyDescent="0.2">
      <c r="A13" s="8" t="str">
        <v>Blacklands</v>
      </c>
      <c r="B13" s="62" t="str">
        <v/>
      </c>
      <c r="C13" s="62" t="str">
        <v/>
      </c>
      <c r="D13" s="62" t="str">
        <v/>
      </c>
      <c r="E13" s="65" t="str">
        <v/>
      </c>
      <c r="F13" s="9" t="str">
        <v/>
      </c>
      <c r="G13" s="52" t="str">
        <v/>
      </c>
      <c r="H13" s="90" t="str">
        <v>office.blacklands@gmail.com</v>
      </c>
      <c r="I13" s="13"/>
      <c r="J13" s="12"/>
    </row>
    <row r="14" spans="1:15" ht="15" hidden="1" x14ac:dyDescent="0.2">
      <c r="A14" s="8" t="str">
        <v>Blacklands</v>
      </c>
      <c r="B14" s="62" t="str">
        <v/>
      </c>
      <c r="C14" s="62" t="str">
        <v/>
      </c>
      <c r="D14" s="62" t="str">
        <v/>
      </c>
      <c r="E14" s="65" t="str">
        <v/>
      </c>
      <c r="F14" s="9" t="str">
        <v/>
      </c>
      <c r="G14" s="52" t="str">
        <v/>
      </c>
      <c r="H14" s="90" t="str">
        <v>office.blacklands@gmail.com</v>
      </c>
      <c r="I14" s="13"/>
      <c r="J14" s="12"/>
    </row>
    <row r="15" spans="1:15" ht="15" hidden="1" x14ac:dyDescent="0.2">
      <c r="A15" s="8" t="str">
        <v>Blacklands</v>
      </c>
      <c r="B15" s="62" t="str">
        <v/>
      </c>
      <c r="C15" s="62" t="str">
        <v/>
      </c>
      <c r="D15" s="62" t="str">
        <v/>
      </c>
      <c r="E15" s="65" t="str">
        <v/>
      </c>
      <c r="F15" s="9" t="str">
        <v/>
      </c>
      <c r="G15" s="52" t="str">
        <v/>
      </c>
      <c r="H15" s="90" t="str">
        <v>office.blacklands@gmail.com</v>
      </c>
      <c r="I15" s="13"/>
      <c r="J15" s="12"/>
    </row>
    <row r="16" spans="1:15" ht="15" hidden="1" x14ac:dyDescent="0.2">
      <c r="A16" s="8" t="str">
        <v>Blacklands</v>
      </c>
      <c r="B16" s="62" t="str">
        <v/>
      </c>
      <c r="C16" s="62" t="str">
        <v/>
      </c>
      <c r="D16" s="62" t="str">
        <v/>
      </c>
      <c r="E16" s="65" t="str">
        <v/>
      </c>
      <c r="F16" s="9" t="str">
        <v/>
      </c>
      <c r="G16" s="52" t="str">
        <v/>
      </c>
      <c r="H16" s="90" t="str">
        <v>office.blacklands@gmail.com</v>
      </c>
      <c r="I16" s="13"/>
      <c r="J16" s="12"/>
    </row>
    <row r="17" spans="1:10" ht="15" hidden="1" x14ac:dyDescent="0.2">
      <c r="A17" s="8" t="str">
        <v>Blacklands</v>
      </c>
      <c r="B17" s="62" t="str">
        <v/>
      </c>
      <c r="C17" s="62" t="str">
        <v/>
      </c>
      <c r="D17" s="62" t="str">
        <v/>
      </c>
      <c r="E17" s="65" t="str">
        <v/>
      </c>
      <c r="F17" s="9" t="str">
        <v/>
      </c>
      <c r="G17" s="52" t="str">
        <v/>
      </c>
      <c r="H17" s="90" t="str">
        <v>office.blacklands@gmail.com</v>
      </c>
      <c r="I17" s="13"/>
      <c r="J17" s="14"/>
    </row>
    <row r="18" spans="1:10" ht="15" hidden="1" x14ac:dyDescent="0.2">
      <c r="A18" s="8" t="str">
        <v>Blacklands</v>
      </c>
      <c r="B18" s="62" t="str">
        <v/>
      </c>
      <c r="C18" s="62" t="str">
        <v/>
      </c>
      <c r="D18" s="62" t="str">
        <v/>
      </c>
      <c r="E18" s="65" t="str">
        <v/>
      </c>
      <c r="F18" s="9" t="str">
        <v/>
      </c>
      <c r="G18" s="52" t="str">
        <v/>
      </c>
      <c r="H18" s="90" t="str">
        <v>office.blacklands@gmail.com</v>
      </c>
      <c r="I18" s="13"/>
      <c r="J18" s="14"/>
    </row>
    <row r="19" spans="1:10" ht="15" hidden="1" x14ac:dyDescent="0.2">
      <c r="A19" s="8" t="str">
        <v>Blacklands</v>
      </c>
      <c r="B19" s="62" t="str">
        <v/>
      </c>
      <c r="C19" s="62" t="str">
        <v/>
      </c>
      <c r="D19" s="62" t="str">
        <v/>
      </c>
      <c r="E19" s="65" t="str">
        <v/>
      </c>
      <c r="F19" s="9" t="str">
        <v/>
      </c>
      <c r="G19" s="52" t="str">
        <v/>
      </c>
      <c r="H19" s="90" t="str">
        <v>office.blacklands@gmail.com</v>
      </c>
      <c r="I19" s="13"/>
      <c r="J19" s="14"/>
    </row>
    <row r="20" spans="1:10" ht="15" hidden="1" x14ac:dyDescent="0.2">
      <c r="A20" s="8" t="str">
        <v>Blacklands</v>
      </c>
      <c r="B20" s="62" t="str">
        <v/>
      </c>
      <c r="C20" s="62" t="str">
        <v/>
      </c>
      <c r="D20" s="62" t="str">
        <v/>
      </c>
      <c r="E20" s="65" t="str">
        <v/>
      </c>
      <c r="F20" s="9" t="str">
        <v/>
      </c>
      <c r="G20" s="52" t="str">
        <v/>
      </c>
      <c r="H20" s="90" t="str">
        <v>office.blacklands@gmail.com</v>
      </c>
      <c r="I20" s="13"/>
      <c r="J20" s="14"/>
    </row>
    <row r="21" spans="1:10" ht="15" hidden="1" x14ac:dyDescent="0.2">
      <c r="A21" s="8" t="str">
        <v>Blacklands</v>
      </c>
      <c r="B21" s="62" t="str">
        <v/>
      </c>
      <c r="C21" s="62" t="str">
        <v/>
      </c>
      <c r="D21" s="62" t="str">
        <v/>
      </c>
      <c r="E21" s="65" t="str">
        <v/>
      </c>
      <c r="F21" s="9" t="str">
        <v/>
      </c>
      <c r="G21" s="52" t="str">
        <v/>
      </c>
      <c r="H21" s="90" t="str">
        <v>office.blacklands@gmail.com</v>
      </c>
      <c r="I21" s="13"/>
      <c r="J21" s="14"/>
    </row>
    <row r="22" spans="1:10" ht="15" hidden="1" x14ac:dyDescent="0.2">
      <c r="A22" s="8" t="str">
        <v>Blacklands</v>
      </c>
      <c r="B22" s="62" t="str">
        <v/>
      </c>
      <c r="C22" s="62" t="str">
        <v/>
      </c>
      <c r="D22" s="62" t="str">
        <v/>
      </c>
      <c r="E22" s="65" t="str">
        <v/>
      </c>
      <c r="F22" s="9" t="str">
        <v/>
      </c>
      <c r="G22" s="52" t="str">
        <v/>
      </c>
      <c r="H22" s="90" t="str">
        <v>office.blacklands@gmail.com</v>
      </c>
      <c r="I22" s="13"/>
      <c r="J22" s="14"/>
    </row>
    <row r="23" spans="1:10" ht="15" hidden="1" x14ac:dyDescent="0.2">
      <c r="A23" s="8" t="str">
        <v>Blacklands</v>
      </c>
      <c r="B23" s="62" t="str">
        <v/>
      </c>
      <c r="C23" s="62" t="str">
        <v/>
      </c>
      <c r="D23" s="62" t="str">
        <v/>
      </c>
      <c r="E23" s="65" t="str">
        <v/>
      </c>
      <c r="F23" s="9" t="str">
        <v/>
      </c>
      <c r="G23" s="52" t="str">
        <v/>
      </c>
      <c r="H23" s="90" t="str">
        <v>office.blacklands@gmail.com</v>
      </c>
      <c r="I23" s="13"/>
      <c r="J23" s="14"/>
    </row>
    <row r="24" spans="1:10" ht="15" hidden="1" x14ac:dyDescent="0.2">
      <c r="A24" s="8" t="str">
        <v>Blacklands</v>
      </c>
      <c r="B24" s="62" t="str">
        <v/>
      </c>
      <c r="C24" s="62" t="str">
        <v/>
      </c>
      <c r="D24" s="62" t="str">
        <v/>
      </c>
      <c r="E24" s="65" t="str">
        <v/>
      </c>
      <c r="F24" s="9" t="str">
        <v/>
      </c>
      <c r="G24" s="52" t="str">
        <v/>
      </c>
      <c r="H24" s="90" t="str">
        <v>office.blacklands@gmail.com</v>
      </c>
      <c r="I24" s="13"/>
      <c r="J24" s="14"/>
    </row>
    <row r="25" spans="1:10" ht="15" hidden="1" x14ac:dyDescent="0.2">
      <c r="A25" s="8" t="str">
        <v>Blacklands</v>
      </c>
      <c r="B25" s="62" t="str">
        <v/>
      </c>
      <c r="C25" s="62" t="str">
        <v/>
      </c>
      <c r="D25" s="62" t="str">
        <v/>
      </c>
      <c r="E25" s="65" t="str">
        <v/>
      </c>
      <c r="F25" s="9" t="str">
        <v/>
      </c>
      <c r="G25" s="52" t="str">
        <v/>
      </c>
      <c r="H25" s="90" t="str">
        <v>office.blacklands@gmail.com</v>
      </c>
      <c r="I25" s="13"/>
      <c r="J25" s="14"/>
    </row>
    <row r="26" spans="1:10" ht="15" hidden="1" x14ac:dyDescent="0.2">
      <c r="A26" s="8" t="str">
        <v>Blacklands</v>
      </c>
      <c r="B26" s="62" t="str">
        <v/>
      </c>
      <c r="C26" s="62" t="str">
        <v/>
      </c>
      <c r="D26" s="62" t="str">
        <v/>
      </c>
      <c r="E26" s="65" t="str">
        <v/>
      </c>
      <c r="F26" s="9" t="str">
        <v/>
      </c>
      <c r="G26" s="52" t="str">
        <v/>
      </c>
      <c r="H26" s="90" t="str">
        <v>office.blacklands@gmail.com</v>
      </c>
      <c r="I26" s="13"/>
      <c r="J26" s="14"/>
    </row>
    <row r="27" spans="1:10" ht="15" hidden="1" x14ac:dyDescent="0.2">
      <c r="A27" s="8" t="str">
        <v>Blacklands</v>
      </c>
      <c r="B27" s="62" t="str">
        <v/>
      </c>
      <c r="C27" s="62" t="str">
        <v/>
      </c>
      <c r="D27" s="62" t="str">
        <v/>
      </c>
      <c r="E27" s="65" t="str">
        <v/>
      </c>
      <c r="F27" s="9" t="str">
        <v/>
      </c>
      <c r="G27" s="52" t="str">
        <v/>
      </c>
      <c r="H27" s="90" t="str">
        <v>office.blacklands@gmail.com</v>
      </c>
      <c r="I27" s="13"/>
      <c r="J27" s="14"/>
    </row>
    <row r="28" spans="1:10" ht="15" hidden="1" x14ac:dyDescent="0.2">
      <c r="A28" s="8" t="str">
        <v>Blacklands</v>
      </c>
      <c r="B28" s="62" t="str">
        <v/>
      </c>
      <c r="C28" s="62" t="str">
        <v/>
      </c>
      <c r="D28" s="62" t="str">
        <v/>
      </c>
      <c r="E28" s="65" t="str">
        <v/>
      </c>
      <c r="F28" s="9" t="str">
        <v/>
      </c>
      <c r="G28" s="52" t="str">
        <v/>
      </c>
      <c r="H28" s="90" t="str">
        <v>office.blacklands@gmail.com</v>
      </c>
      <c r="I28" s="13"/>
      <c r="J28" s="14"/>
    </row>
    <row r="29" spans="1:10" ht="15" hidden="1" x14ac:dyDescent="0.2">
      <c r="A29" s="8" t="str">
        <v>Blacklands</v>
      </c>
      <c r="B29" s="62" t="str">
        <v/>
      </c>
      <c r="C29" s="62" t="str">
        <v/>
      </c>
      <c r="D29" s="62" t="str">
        <v/>
      </c>
      <c r="E29" s="65" t="str">
        <v/>
      </c>
      <c r="F29" s="9" t="str">
        <v/>
      </c>
      <c r="G29" s="52" t="str">
        <v/>
      </c>
      <c r="H29" s="90" t="str">
        <v>office.blacklands@gmail.com</v>
      </c>
      <c r="I29" s="13"/>
      <c r="J29" s="14"/>
    </row>
    <row r="30" spans="1:10" ht="15" hidden="1" x14ac:dyDescent="0.2">
      <c r="A30" s="8" t="str">
        <v>Blacklands</v>
      </c>
      <c r="B30" s="62" t="str">
        <v/>
      </c>
      <c r="C30" s="62" t="str">
        <v/>
      </c>
      <c r="D30" s="62" t="str">
        <v/>
      </c>
      <c r="E30" s="65" t="str">
        <v/>
      </c>
      <c r="F30" s="9" t="str">
        <v/>
      </c>
      <c r="G30" s="52" t="str">
        <v/>
      </c>
      <c r="H30" s="90" t="str">
        <v>office.blacklands@gmail.com</v>
      </c>
      <c r="I30" s="13"/>
      <c r="J30" s="14"/>
    </row>
    <row r="31" spans="1:10" ht="15" x14ac:dyDescent="0.2">
      <c r="A31" s="8" t="str">
        <v>Worthy Earth at Bletchingdon</v>
      </c>
      <c r="B31" s="62" t="str">
        <v>Kale</v>
      </c>
      <c r="C31" s="62" t="str">
        <v>Red Curly</v>
      </c>
      <c r="D31" s="62" t="str">
        <v>kg</v>
      </c>
      <c r="E31" s="65">
        <v>6</v>
      </c>
      <c r="F31" s="9">
        <v>10</v>
      </c>
      <c r="G31" s="52">
        <v>0</v>
      </c>
      <c r="H31" s="90" t="str">
        <v>harryfannon@gmail.com</v>
      </c>
      <c r="I31" s="13"/>
      <c r="J31" s="14"/>
    </row>
    <row r="32" spans="1:10" ht="15" x14ac:dyDescent="0.2">
      <c r="A32" s="8" t="str">
        <v>Worthy Earth at Bletchingdon</v>
      </c>
      <c r="B32" s="62" t="str">
        <v>Chard</v>
      </c>
      <c r="C32" s="62" t="str">
        <v>Rainbow</v>
      </c>
      <c r="D32" s="62" t="str">
        <v>kg</v>
      </c>
      <c r="E32" s="65">
        <v>6</v>
      </c>
      <c r="F32" s="9">
        <v>10</v>
      </c>
      <c r="G32" s="52">
        <v>0</v>
      </c>
      <c r="H32" s="90" t="str">
        <v>harryfannon@gmail.com</v>
      </c>
      <c r="I32" s="13"/>
      <c r="J32" s="14"/>
    </row>
    <row r="33" spans="1:10" ht="15" x14ac:dyDescent="0.2">
      <c r="A33" s="8" t="str">
        <v>Worthy Earth at Bletchingdon</v>
      </c>
      <c r="B33" s="62" t="str">
        <v>Red Onions</v>
      </c>
      <c r="C33" s="62" t="str">
        <v/>
      </c>
      <c r="D33" s="62" t="str">
        <v>kg</v>
      </c>
      <c r="E33" s="65">
        <v>2</v>
      </c>
      <c r="F33" s="9">
        <v>10</v>
      </c>
      <c r="G33" s="52">
        <v>0</v>
      </c>
      <c r="H33" s="90" t="str">
        <v>harryfannon@gmail.com</v>
      </c>
      <c r="I33" s="13"/>
      <c r="J33" s="12">
        <v>10</v>
      </c>
    </row>
    <row r="34" spans="1:10" ht="15" hidden="1" x14ac:dyDescent="0.2">
      <c r="A34" s="8" t="str">
        <v>Worthy Earth at Bletchingdon</v>
      </c>
      <c r="B34" s="62" t="str">
        <v/>
      </c>
      <c r="C34" s="62" t="str">
        <v/>
      </c>
      <c r="D34" s="62" t="str">
        <v/>
      </c>
      <c r="E34" s="65" t="str">
        <v/>
      </c>
      <c r="F34" s="9" t="str">
        <v/>
      </c>
      <c r="G34" s="52" t="str">
        <v/>
      </c>
      <c r="H34" s="90" t="str">
        <v>harryfannon@gmail.com</v>
      </c>
      <c r="I34" s="13"/>
      <c r="J34" s="14"/>
    </row>
    <row r="35" spans="1:10" ht="15" hidden="1" x14ac:dyDescent="0.2">
      <c r="A35" s="8" t="str">
        <v>Worthy Earth at Bletchingdon</v>
      </c>
      <c r="B35" s="62" t="str">
        <v/>
      </c>
      <c r="C35" s="62" t="str">
        <v/>
      </c>
      <c r="D35" s="62" t="str">
        <v/>
      </c>
      <c r="E35" s="65" t="str">
        <v/>
      </c>
      <c r="F35" s="9" t="str">
        <v/>
      </c>
      <c r="G35" s="52" t="str">
        <v/>
      </c>
      <c r="H35" s="90" t="str">
        <v>harryfannon@gmail.com</v>
      </c>
      <c r="I35" s="13"/>
      <c r="J35" s="14"/>
    </row>
    <row r="36" spans="1:10" ht="15" hidden="1" x14ac:dyDescent="0.2">
      <c r="A36" s="8" t="str">
        <v>Worthy Earth at Bletchingdon</v>
      </c>
      <c r="B36" s="62" t="str">
        <v/>
      </c>
      <c r="C36" s="62" t="str">
        <v/>
      </c>
      <c r="D36" s="62" t="str">
        <v/>
      </c>
      <c r="E36" s="65" t="str">
        <v/>
      </c>
      <c r="F36" s="9" t="str">
        <v/>
      </c>
      <c r="G36" s="52" t="str">
        <v/>
      </c>
      <c r="H36" s="90" t="str">
        <v>harryfannon@gmail.com</v>
      </c>
      <c r="J36" s="14"/>
    </row>
    <row r="37" spans="1:10" ht="15" hidden="1" x14ac:dyDescent="0.2">
      <c r="A37" s="8" t="str">
        <v>Worthy Earth at Bletchingdon</v>
      </c>
      <c r="B37" s="62" t="str">
        <v/>
      </c>
      <c r="C37" s="62" t="str">
        <v/>
      </c>
      <c r="D37" s="62" t="str">
        <v/>
      </c>
      <c r="E37" s="65" t="str">
        <v/>
      </c>
      <c r="F37" s="9" t="str">
        <v/>
      </c>
      <c r="G37" s="52" t="str">
        <v/>
      </c>
      <c r="H37" s="90" t="str">
        <v>harryfannon@gmail.com</v>
      </c>
      <c r="J37" s="14"/>
    </row>
    <row r="38" spans="1:10" ht="15" hidden="1" x14ac:dyDescent="0.2">
      <c r="A38" s="8" t="str">
        <v>Worthy Earth at Bletchingdon</v>
      </c>
      <c r="B38" s="62" t="str">
        <v/>
      </c>
      <c r="C38" s="62" t="str">
        <v/>
      </c>
      <c r="D38" s="62" t="str">
        <v/>
      </c>
      <c r="E38" s="65" t="str">
        <v/>
      </c>
      <c r="F38" s="9" t="str">
        <v/>
      </c>
      <c r="G38" s="52" t="str">
        <v/>
      </c>
      <c r="H38" s="90" t="str">
        <v>harryfannon@gmail.com</v>
      </c>
      <c r="J38" s="14"/>
    </row>
    <row r="39" spans="1:10" ht="15" hidden="1" x14ac:dyDescent="0.2">
      <c r="A39" s="8" t="str">
        <v>Worthy Earth at Bletchingdon</v>
      </c>
      <c r="B39" s="62" t="str">
        <v/>
      </c>
      <c r="C39" s="62" t="str">
        <v/>
      </c>
      <c r="D39" s="62" t="str">
        <v/>
      </c>
      <c r="E39" s="65" t="str">
        <v/>
      </c>
      <c r="F39" s="9" t="str">
        <v/>
      </c>
      <c r="G39" s="52" t="str">
        <v/>
      </c>
      <c r="H39" s="90" t="str">
        <v>harryfannon@gmail.com</v>
      </c>
      <c r="J39" s="14"/>
    </row>
    <row r="40" spans="1:10" ht="15" hidden="1" x14ac:dyDescent="0.2">
      <c r="A40" s="8" t="str">
        <v>Worthy Earth at Bletchingdon</v>
      </c>
      <c r="B40" s="62" t="str">
        <v/>
      </c>
      <c r="C40" s="62" t="str">
        <v/>
      </c>
      <c r="D40" s="62" t="str">
        <v/>
      </c>
      <c r="E40" s="65" t="str">
        <v/>
      </c>
      <c r="F40" s="9" t="str">
        <v/>
      </c>
      <c r="G40" s="52" t="str">
        <v/>
      </c>
      <c r="H40" s="90" t="str">
        <v>harryfannon@gmail.com</v>
      </c>
      <c r="J40" s="14"/>
    </row>
    <row r="41" spans="1:10" ht="15" hidden="1" x14ac:dyDescent="0.2">
      <c r="A41" s="8" t="str">
        <v>Worthy Earth at Bletchingdon</v>
      </c>
      <c r="B41" s="62" t="str">
        <v/>
      </c>
      <c r="C41" s="62" t="str">
        <v/>
      </c>
      <c r="D41" s="62" t="str">
        <v/>
      </c>
      <c r="E41" s="65" t="str">
        <v/>
      </c>
      <c r="F41" s="9" t="str">
        <v/>
      </c>
      <c r="G41" s="52" t="str">
        <v/>
      </c>
      <c r="H41" s="90" t="str">
        <v>harryfannon@gmail.com</v>
      </c>
      <c r="J41" s="14"/>
    </row>
    <row r="42" spans="1:10" ht="15" hidden="1" x14ac:dyDescent="0.2">
      <c r="A42" s="15" t="str">
        <v>Worthy Earth at Bletchingdon</v>
      </c>
      <c r="B42" s="63" t="str">
        <v/>
      </c>
      <c r="C42" s="63" t="str">
        <v/>
      </c>
      <c r="D42" s="63" t="str">
        <v/>
      </c>
      <c r="E42" s="66" t="str">
        <v/>
      </c>
      <c r="F42" s="9" t="str">
        <v/>
      </c>
      <c r="G42" s="52" t="str">
        <v/>
      </c>
      <c r="H42" s="90" t="str">
        <v>harryfannon@gmail.com</v>
      </c>
      <c r="J42" s="14"/>
    </row>
    <row r="43" spans="1:10" ht="15" hidden="1" x14ac:dyDescent="0.2">
      <c r="A43" s="18" t="str">
        <v>Worthy Earth at Bletchingdon</v>
      </c>
      <c r="B43" s="64" t="str">
        <v/>
      </c>
      <c r="C43" s="64" t="str">
        <v/>
      </c>
      <c r="D43" s="64" t="str">
        <v/>
      </c>
      <c r="E43" s="67" t="str">
        <v/>
      </c>
      <c r="F43" s="9" t="str">
        <v/>
      </c>
      <c r="G43" s="52" t="str">
        <v/>
      </c>
      <c r="H43" s="90" t="str">
        <v>harryfannon@gmail.com</v>
      </c>
      <c r="J43" s="14"/>
    </row>
    <row r="44" spans="1:10" ht="15" hidden="1" x14ac:dyDescent="0.2">
      <c r="A44" s="18" t="str">
        <v>Worthy Earth at Bletchingdon</v>
      </c>
      <c r="B44" s="64" t="str">
        <v/>
      </c>
      <c r="C44" s="64" t="str">
        <v/>
      </c>
      <c r="D44" s="64" t="str">
        <v/>
      </c>
      <c r="E44" s="67" t="str">
        <v/>
      </c>
      <c r="F44" s="9" t="str">
        <v/>
      </c>
      <c r="G44" s="52" t="str">
        <v/>
      </c>
      <c r="H44" s="90" t="str">
        <v>harryfannon@gmail.com</v>
      </c>
      <c r="J44" s="14"/>
    </row>
    <row r="45" spans="1:10" ht="15" hidden="1" x14ac:dyDescent="0.2">
      <c r="A45" s="18" t="str">
        <v>Worthy Earth at Bletchingdon</v>
      </c>
      <c r="B45" s="64" t="str">
        <v/>
      </c>
      <c r="C45" s="64" t="str">
        <v/>
      </c>
      <c r="D45" s="64" t="str">
        <v/>
      </c>
      <c r="E45" s="67" t="str">
        <v/>
      </c>
      <c r="F45" s="9" t="str">
        <v/>
      </c>
      <c r="G45" s="52" t="str">
        <v/>
      </c>
      <c r="H45" s="90" t="str">
        <v>harryfannon@gmail.com</v>
      </c>
      <c r="J45" s="14"/>
    </row>
    <row r="46" spans="1:10" ht="15" hidden="1" x14ac:dyDescent="0.2">
      <c r="A46" s="18" t="str">
        <v>Worthy Earth at Bletchingdon</v>
      </c>
      <c r="B46" s="64" t="str">
        <v/>
      </c>
      <c r="C46" s="64" t="str">
        <v/>
      </c>
      <c r="D46" s="64" t="str">
        <v/>
      </c>
      <c r="E46" s="67" t="str">
        <v/>
      </c>
      <c r="F46" s="9" t="str">
        <v/>
      </c>
      <c r="G46" s="52" t="str">
        <v/>
      </c>
      <c r="H46" s="90" t="str">
        <v>harryfannon@gmail.com</v>
      </c>
      <c r="J46" s="14"/>
    </row>
    <row r="47" spans="1:10" ht="15" hidden="1" x14ac:dyDescent="0.2">
      <c r="A47" s="18" t="str">
        <v>Worthy Earth at Bletchingdon</v>
      </c>
      <c r="B47" s="64" t="str">
        <v/>
      </c>
      <c r="C47" s="64" t="str">
        <v/>
      </c>
      <c r="D47" s="64" t="str">
        <v/>
      </c>
      <c r="E47" s="67" t="str">
        <v/>
      </c>
      <c r="F47" s="9" t="str">
        <v/>
      </c>
      <c r="G47" s="52" t="str">
        <v/>
      </c>
      <c r="H47" s="90" t="str">
        <v>harryfannon@gmail.com</v>
      </c>
      <c r="J47" s="14"/>
    </row>
    <row r="48" spans="1:10" ht="15" hidden="1" x14ac:dyDescent="0.2">
      <c r="A48" s="8" t="str">
        <v>Worthy Earth at Bletchingdon</v>
      </c>
      <c r="B48" s="62" t="str">
        <v/>
      </c>
      <c r="C48" s="62" t="str">
        <v/>
      </c>
      <c r="D48" s="62" t="str">
        <v/>
      </c>
      <c r="E48" s="65" t="str">
        <v/>
      </c>
      <c r="F48" s="9" t="str">
        <v/>
      </c>
      <c r="G48" s="52" t="str">
        <v/>
      </c>
      <c r="H48" s="90" t="str">
        <v>harryfannon@gmail.com</v>
      </c>
      <c r="J48" s="14"/>
    </row>
    <row r="49" spans="1:10" ht="15" hidden="1" x14ac:dyDescent="0.2">
      <c r="A49" s="8" t="str">
        <v>Worthy Earth at Bletchingdon</v>
      </c>
      <c r="B49" s="62" t="str">
        <v/>
      </c>
      <c r="C49" s="62" t="str">
        <v/>
      </c>
      <c r="D49" s="62" t="str">
        <v/>
      </c>
      <c r="E49" s="65" t="str">
        <v/>
      </c>
      <c r="F49" s="9" t="str">
        <v/>
      </c>
      <c r="G49" s="52" t="str">
        <v/>
      </c>
      <c r="H49" s="90" t="str">
        <v>harryfannon@gmail.com</v>
      </c>
      <c r="J49" s="14"/>
    </row>
    <row r="50" spans="1:10" ht="15" hidden="1" x14ac:dyDescent="0.2">
      <c r="A50" s="8" t="str">
        <v>Worthy Earth at Bletchingdon</v>
      </c>
      <c r="B50" s="62" t="str">
        <v/>
      </c>
      <c r="C50" s="62" t="str">
        <v/>
      </c>
      <c r="D50" s="62" t="str">
        <v/>
      </c>
      <c r="E50" s="65" t="str">
        <v/>
      </c>
      <c r="F50" s="9" t="str">
        <v/>
      </c>
      <c r="G50" s="52" t="str">
        <v/>
      </c>
      <c r="H50" s="90" t="str">
        <v>harryfannon@gmail.com</v>
      </c>
      <c r="J50" s="14"/>
    </row>
    <row r="51" spans="1:10" ht="15" hidden="1" x14ac:dyDescent="0.2">
      <c r="A51" s="8" t="str">
        <v>Worthy Earth at Bletchingdon</v>
      </c>
      <c r="B51" s="62" t="str">
        <v/>
      </c>
      <c r="C51" s="62" t="str">
        <v/>
      </c>
      <c r="D51" s="62" t="str">
        <v/>
      </c>
      <c r="E51" s="65" t="str">
        <v/>
      </c>
      <c r="F51" s="9" t="str">
        <v/>
      </c>
      <c r="G51" s="52" t="str">
        <v/>
      </c>
      <c r="H51" s="90" t="str">
        <v>harryfannon@gmail.com</v>
      </c>
      <c r="J51" s="14"/>
    </row>
    <row r="52" spans="1:10" ht="15" hidden="1" x14ac:dyDescent="0.2">
      <c r="A52" s="8" t="str">
        <v>Worthy Earth at Bletchingdon</v>
      </c>
      <c r="B52" s="62" t="str">
        <v/>
      </c>
      <c r="C52" s="62" t="str">
        <v/>
      </c>
      <c r="D52" s="62" t="str">
        <v/>
      </c>
      <c r="E52" s="65" t="str">
        <v/>
      </c>
      <c r="F52" s="9" t="str">
        <v/>
      </c>
      <c r="G52" s="52" t="str">
        <v/>
      </c>
      <c r="H52" s="90" t="str">
        <v>harryfannon@gmail.com</v>
      </c>
      <c r="J52" s="14"/>
    </row>
    <row r="53" spans="1:10" ht="15" hidden="1" x14ac:dyDescent="0.2">
      <c r="A53" s="8" t="str">
        <v>Worthy Earth at Bletchingdon</v>
      </c>
      <c r="B53" s="62" t="str">
        <v/>
      </c>
      <c r="C53" s="62" t="str">
        <v/>
      </c>
      <c r="D53" s="62" t="str">
        <v/>
      </c>
      <c r="E53" s="65" t="str">
        <v/>
      </c>
      <c r="F53" s="9" t="str">
        <v/>
      </c>
      <c r="G53" s="52" t="str">
        <v/>
      </c>
      <c r="H53" s="90" t="str">
        <v>harryfannon@gmail.com</v>
      </c>
      <c r="J53" s="14"/>
    </row>
    <row r="54" spans="1:10" ht="15" hidden="1" x14ac:dyDescent="0.2">
      <c r="A54" s="8" t="str">
        <v>Worthy Earth at Bletchingdon</v>
      </c>
      <c r="B54" s="62" t="str">
        <v/>
      </c>
      <c r="C54" s="62" t="str">
        <v/>
      </c>
      <c r="D54" s="62" t="str">
        <v/>
      </c>
      <c r="E54" s="65" t="str">
        <v/>
      </c>
      <c r="F54" s="9" t="str">
        <v/>
      </c>
      <c r="G54" s="52" t="str">
        <v/>
      </c>
      <c r="H54" s="90" t="str">
        <v>harryfannon@gmail.com</v>
      </c>
      <c r="J54" s="14"/>
    </row>
    <row r="55" spans="1:10" ht="15" hidden="1" x14ac:dyDescent="0.2">
      <c r="A55" s="8" t="str">
        <v>Worthy Earth at Bletchingdon</v>
      </c>
      <c r="B55" s="62" t="str">
        <v/>
      </c>
      <c r="C55" s="62" t="str">
        <v/>
      </c>
      <c r="D55" s="62" t="str">
        <v/>
      </c>
      <c r="E55" s="65" t="str">
        <v/>
      </c>
      <c r="F55" s="9" t="str">
        <v/>
      </c>
      <c r="G55" s="52" t="str">
        <v/>
      </c>
      <c r="H55" s="90" t="str">
        <v>harryfannon@gmail.com</v>
      </c>
      <c r="J55" s="14"/>
    </row>
    <row r="56" spans="1:10" ht="15" x14ac:dyDescent="0.2">
      <c r="A56" s="8" t="str">
        <v>Bruern Farms</v>
      </c>
      <c r="B56" s="62" t="str">
        <v>Einkorn Flour</v>
      </c>
      <c r="C56" s="62" t="str">
        <v/>
      </c>
      <c r="D56" s="62" t="str">
        <v>kg</v>
      </c>
      <c r="E56" s="65">
        <v>3</v>
      </c>
      <c r="F56" s="9">
        <v>40</v>
      </c>
      <c r="G56" s="52">
        <v>40</v>
      </c>
      <c r="H56" s="90" t="str">
        <v>henry@bruernfarms.co.uk</v>
      </c>
      <c r="J56" s="14"/>
    </row>
    <row r="57" spans="1:10" ht="15" x14ac:dyDescent="0.2">
      <c r="A57" s="8" t="str">
        <v>Bruern Farms</v>
      </c>
      <c r="B57" s="62" t="str">
        <v>Wholemeal Flour</v>
      </c>
      <c r="C57" s="62" t="str">
        <v/>
      </c>
      <c r="D57" s="62" t="str">
        <v>Kg</v>
      </c>
      <c r="E57" s="65">
        <v>1.25</v>
      </c>
      <c r="F57" s="9">
        <v>100</v>
      </c>
      <c r="G57" s="52">
        <v>100</v>
      </c>
      <c r="H57" s="90" t="str">
        <v>henry@bruernfarms.co.uk</v>
      </c>
      <c r="J57" s="12"/>
    </row>
    <row r="58" spans="1:10" ht="15" x14ac:dyDescent="0.2">
      <c r="A58" s="8" t="str">
        <v>Bruern Farms</v>
      </c>
      <c r="B58" s="62" t="str">
        <v>white flour</v>
      </c>
      <c r="C58" s="62" t="str">
        <v/>
      </c>
      <c r="D58" s="62" t="str">
        <v>kg</v>
      </c>
      <c r="E58" s="65">
        <v>1.25</v>
      </c>
      <c r="F58" s="9">
        <v>100</v>
      </c>
      <c r="G58" s="52">
        <v>100</v>
      </c>
      <c r="H58" s="90" t="str">
        <v>henry@bruernfarms.co.uk</v>
      </c>
      <c r="J58" s="14"/>
    </row>
    <row r="59" spans="1:10" ht="15" hidden="1" x14ac:dyDescent="0.2">
      <c r="A59" s="8" t="str">
        <v>Bruern Farms</v>
      </c>
      <c r="B59" s="62" t="str">
        <v/>
      </c>
      <c r="C59" s="62" t="str">
        <v/>
      </c>
      <c r="D59" s="62" t="str">
        <v/>
      </c>
      <c r="E59" s="65" t="str">
        <v/>
      </c>
      <c r="F59" s="9" t="str">
        <v/>
      </c>
      <c r="G59" s="52" t="str">
        <v/>
      </c>
      <c r="H59" s="90" t="str">
        <v>henry@bruernfarms.co.uk</v>
      </c>
      <c r="J59" s="14"/>
    </row>
    <row r="60" spans="1:10" ht="15" hidden="1" x14ac:dyDescent="0.2">
      <c r="A60" s="8" t="str">
        <v>Bruern Farms</v>
      </c>
      <c r="B60" s="62" t="str">
        <v/>
      </c>
      <c r="C60" s="62" t="str">
        <v/>
      </c>
      <c r="D60" s="62" t="str">
        <v/>
      </c>
      <c r="E60" s="65" t="str">
        <v/>
      </c>
      <c r="F60" s="9" t="str">
        <v/>
      </c>
      <c r="G60" s="52" t="str">
        <v/>
      </c>
      <c r="H60" s="90" t="str">
        <v>henry@bruernfarms.co.uk</v>
      </c>
      <c r="J60" s="14"/>
    </row>
    <row r="61" spans="1:10" ht="15" hidden="1" x14ac:dyDescent="0.2">
      <c r="A61" s="8" t="str">
        <v>Bruern Farms</v>
      </c>
      <c r="B61" s="62" t="str">
        <v/>
      </c>
      <c r="C61" s="62" t="str">
        <v/>
      </c>
      <c r="D61" s="62" t="str">
        <v/>
      </c>
      <c r="E61" s="65" t="str">
        <v/>
      </c>
      <c r="F61" s="9" t="str">
        <v/>
      </c>
      <c r="G61" s="52" t="str">
        <v/>
      </c>
      <c r="H61" s="90" t="str">
        <v>henry@bruernfarms.co.uk</v>
      </c>
      <c r="J61" s="14"/>
    </row>
    <row r="62" spans="1:10" ht="15" hidden="1" x14ac:dyDescent="0.2">
      <c r="A62" s="8" t="str">
        <v>Bruern Farms</v>
      </c>
      <c r="B62" s="62" t="str">
        <v/>
      </c>
      <c r="C62" s="62" t="str">
        <v/>
      </c>
      <c r="D62" s="62" t="str">
        <v/>
      </c>
      <c r="E62" s="65" t="str">
        <v/>
      </c>
      <c r="F62" s="9" t="str">
        <v/>
      </c>
      <c r="G62" s="52" t="str">
        <v/>
      </c>
      <c r="H62" s="90" t="str">
        <v>henry@bruernfarms.co.uk</v>
      </c>
      <c r="J62" s="14"/>
    </row>
    <row r="63" spans="1:10" ht="15" hidden="1" x14ac:dyDescent="0.2">
      <c r="A63" s="8" t="str">
        <v>Bruern Farms</v>
      </c>
      <c r="B63" s="62" t="str">
        <v/>
      </c>
      <c r="C63" s="62" t="str">
        <v/>
      </c>
      <c r="D63" s="62" t="str">
        <v/>
      </c>
      <c r="E63" s="65" t="str">
        <v/>
      </c>
      <c r="F63" s="9" t="str">
        <v/>
      </c>
      <c r="G63" s="52" t="str">
        <v/>
      </c>
      <c r="H63" s="90" t="str">
        <v>henry@bruernfarms.co.uk</v>
      </c>
      <c r="J63" s="14"/>
    </row>
    <row r="64" spans="1:10" ht="15" hidden="1" x14ac:dyDescent="0.2">
      <c r="A64" s="8" t="str">
        <v>Bruern Farms</v>
      </c>
      <c r="B64" s="62" t="str">
        <v/>
      </c>
      <c r="C64" s="62" t="str">
        <v/>
      </c>
      <c r="D64" s="62" t="str">
        <v/>
      </c>
      <c r="E64" s="65" t="str">
        <v/>
      </c>
      <c r="F64" s="9" t="str">
        <v/>
      </c>
      <c r="G64" s="52" t="str">
        <v/>
      </c>
      <c r="H64" s="90" t="str">
        <v>henry@bruernfarms.co.uk</v>
      </c>
      <c r="J64" s="14"/>
    </row>
    <row r="65" spans="1:10" ht="15" hidden="1" x14ac:dyDescent="0.2">
      <c r="A65" s="8" t="str">
        <v>Bruern Farms</v>
      </c>
      <c r="B65" s="62" t="str">
        <v/>
      </c>
      <c r="C65" s="62" t="str">
        <v/>
      </c>
      <c r="D65" s="62" t="str">
        <v/>
      </c>
      <c r="E65" s="65" t="str">
        <v/>
      </c>
      <c r="F65" s="9" t="str">
        <v/>
      </c>
      <c r="G65" s="52" t="str">
        <v/>
      </c>
      <c r="H65" s="90" t="str">
        <v>henry@bruernfarms.co.uk</v>
      </c>
      <c r="J65" s="14"/>
    </row>
    <row r="66" spans="1:10" ht="15" hidden="1" x14ac:dyDescent="0.2">
      <c r="A66" s="8" t="str">
        <v>Bruern Farms</v>
      </c>
      <c r="B66" s="62" t="str">
        <v/>
      </c>
      <c r="C66" s="62" t="str">
        <v/>
      </c>
      <c r="D66" s="62" t="str">
        <v/>
      </c>
      <c r="E66" s="65" t="str">
        <v/>
      </c>
      <c r="F66" s="9" t="str">
        <v/>
      </c>
      <c r="G66" s="52" t="str">
        <v/>
      </c>
      <c r="H66" s="90" t="str">
        <v>henry@bruernfarms.co.uk</v>
      </c>
      <c r="J66" s="14"/>
    </row>
    <row r="67" spans="1:10" ht="15" hidden="1" x14ac:dyDescent="0.2">
      <c r="A67" s="8" t="str">
        <v>Bruern Farms</v>
      </c>
      <c r="B67" s="62" t="str">
        <v/>
      </c>
      <c r="C67" s="62" t="str">
        <v/>
      </c>
      <c r="D67" s="62" t="str">
        <v/>
      </c>
      <c r="E67" s="65" t="str">
        <v/>
      </c>
      <c r="F67" s="9" t="str">
        <v/>
      </c>
      <c r="G67" s="52" t="str">
        <v/>
      </c>
      <c r="H67" s="90" t="str">
        <v>henry@bruernfarms.co.uk</v>
      </c>
      <c r="J67" s="14"/>
    </row>
    <row r="68" spans="1:10" ht="15" hidden="1" x14ac:dyDescent="0.2">
      <c r="A68" s="8" t="str">
        <v>Bruern Farms</v>
      </c>
      <c r="B68" s="62" t="str">
        <v/>
      </c>
      <c r="C68" s="62" t="str">
        <v/>
      </c>
      <c r="D68" s="62" t="str">
        <v/>
      </c>
      <c r="E68" s="65" t="str">
        <v/>
      </c>
      <c r="F68" s="9" t="str">
        <v/>
      </c>
      <c r="G68" s="52" t="str">
        <v/>
      </c>
      <c r="H68" s="90" t="str">
        <v>henry@bruernfarms.co.uk</v>
      </c>
      <c r="J68" s="14"/>
    </row>
    <row r="69" spans="1:10" ht="15" hidden="1" x14ac:dyDescent="0.2">
      <c r="A69" s="8" t="str">
        <v>Bruern Farms</v>
      </c>
      <c r="B69" s="62" t="str">
        <v/>
      </c>
      <c r="C69" s="62" t="str">
        <v/>
      </c>
      <c r="D69" s="62" t="str">
        <v/>
      </c>
      <c r="E69" s="65" t="str">
        <v/>
      </c>
      <c r="F69" s="9" t="str">
        <v/>
      </c>
      <c r="G69" s="52" t="str">
        <v/>
      </c>
      <c r="H69" s="90" t="str">
        <v>henry@bruernfarms.co.uk</v>
      </c>
      <c r="J69" s="14"/>
    </row>
    <row r="70" spans="1:10" ht="15" hidden="1" x14ac:dyDescent="0.2">
      <c r="A70" s="8" t="str">
        <v>Bruern Farms</v>
      </c>
      <c r="B70" s="62" t="str">
        <v/>
      </c>
      <c r="C70" s="62" t="str">
        <v/>
      </c>
      <c r="D70" s="62" t="str">
        <v/>
      </c>
      <c r="E70" s="65" t="str">
        <v/>
      </c>
      <c r="F70" s="9" t="str">
        <v/>
      </c>
      <c r="G70" s="52" t="str">
        <v/>
      </c>
      <c r="H70" s="90" t="str">
        <v>henry@bruernfarms.co.uk</v>
      </c>
      <c r="J70" s="14"/>
    </row>
    <row r="71" spans="1:10" ht="15" hidden="1" x14ac:dyDescent="0.2">
      <c r="A71" s="8" t="str">
        <v>Bruern Farms</v>
      </c>
      <c r="B71" s="62" t="str">
        <v/>
      </c>
      <c r="C71" s="62" t="str">
        <v/>
      </c>
      <c r="D71" s="62" t="str">
        <v/>
      </c>
      <c r="E71" s="65" t="str">
        <v/>
      </c>
      <c r="F71" s="9" t="str">
        <v/>
      </c>
      <c r="G71" s="52" t="str">
        <v/>
      </c>
      <c r="H71" s="90" t="str">
        <v>henry@bruernfarms.co.uk</v>
      </c>
      <c r="J71" s="14"/>
    </row>
    <row r="72" spans="1:10" ht="15" hidden="1" x14ac:dyDescent="0.2">
      <c r="A72" s="8" t="str">
        <v>Bruern Farms</v>
      </c>
      <c r="B72" s="62" t="str">
        <v/>
      </c>
      <c r="C72" s="62" t="str">
        <v/>
      </c>
      <c r="D72" s="62" t="str">
        <v/>
      </c>
      <c r="E72" s="65" t="str">
        <v/>
      </c>
      <c r="F72" s="9" t="str">
        <v/>
      </c>
      <c r="G72" s="52" t="str">
        <v/>
      </c>
      <c r="H72" s="90" t="str">
        <v>henry@bruernfarms.co.uk</v>
      </c>
      <c r="J72" s="14"/>
    </row>
    <row r="73" spans="1:10" ht="15" hidden="1" x14ac:dyDescent="0.2">
      <c r="A73" s="8" t="str">
        <v>Bruern Farms</v>
      </c>
      <c r="B73" s="62" t="str">
        <v/>
      </c>
      <c r="C73" s="62" t="str">
        <v/>
      </c>
      <c r="D73" s="62" t="str">
        <v/>
      </c>
      <c r="E73" s="65" t="str">
        <v/>
      </c>
      <c r="F73" s="9" t="str">
        <v/>
      </c>
      <c r="G73" s="52" t="str">
        <v/>
      </c>
      <c r="H73" s="90" t="str">
        <v>henry@bruernfarms.co.uk</v>
      </c>
      <c r="J73" s="14"/>
    </row>
    <row r="74" spans="1:10" ht="15" hidden="1" x14ac:dyDescent="0.2">
      <c r="A74" s="8" t="str">
        <v>Bruern Farms</v>
      </c>
      <c r="B74" s="62" t="str">
        <v/>
      </c>
      <c r="C74" s="62" t="str">
        <v/>
      </c>
      <c r="D74" s="62" t="str">
        <v/>
      </c>
      <c r="E74" s="65" t="str">
        <v/>
      </c>
      <c r="F74" s="9" t="str">
        <v/>
      </c>
      <c r="G74" s="52" t="str">
        <v/>
      </c>
      <c r="H74" s="90" t="str">
        <v>henry@bruernfarms.co.uk</v>
      </c>
      <c r="J74" s="14"/>
    </row>
    <row r="75" spans="1:10" ht="15" hidden="1" x14ac:dyDescent="0.2">
      <c r="A75" s="8" t="str">
        <v>Bruern Farms</v>
      </c>
      <c r="B75" s="62" t="str">
        <v/>
      </c>
      <c r="C75" s="62" t="str">
        <v/>
      </c>
      <c r="D75" s="62" t="str">
        <v/>
      </c>
      <c r="E75" s="65" t="str">
        <v/>
      </c>
      <c r="F75" s="9" t="str">
        <v/>
      </c>
      <c r="G75" s="52" t="str">
        <v/>
      </c>
      <c r="H75" s="90" t="str">
        <v>henry@bruernfarms.co.uk</v>
      </c>
      <c r="J75" s="14"/>
    </row>
    <row r="76" spans="1:10" ht="15" hidden="1" x14ac:dyDescent="0.2">
      <c r="A76" s="8" t="str">
        <v>Bruern Farms</v>
      </c>
      <c r="B76" s="62" t="str">
        <v/>
      </c>
      <c r="C76" s="62" t="str">
        <v/>
      </c>
      <c r="D76" s="62" t="str">
        <v/>
      </c>
      <c r="E76" s="65" t="str">
        <v/>
      </c>
      <c r="F76" s="9" t="str">
        <v/>
      </c>
      <c r="G76" s="52" t="str">
        <v/>
      </c>
      <c r="H76" s="90" t="str">
        <v>henry@bruernfarms.co.uk</v>
      </c>
      <c r="J76" s="14"/>
    </row>
    <row r="77" spans="1:10" ht="15" hidden="1" x14ac:dyDescent="0.2">
      <c r="A77" s="8" t="str">
        <v>Bruern Farms</v>
      </c>
      <c r="B77" s="62" t="str">
        <v/>
      </c>
      <c r="C77" s="62" t="str">
        <v/>
      </c>
      <c r="D77" s="62" t="str">
        <v/>
      </c>
      <c r="E77" s="65" t="str">
        <v/>
      </c>
      <c r="F77" s="9" t="str">
        <v/>
      </c>
      <c r="G77" s="52" t="str">
        <v/>
      </c>
      <c r="H77" s="90" t="str">
        <v>henry@bruernfarms.co.uk</v>
      </c>
      <c r="J77" s="14"/>
    </row>
    <row r="78" spans="1:10" ht="15" hidden="1" x14ac:dyDescent="0.2">
      <c r="A78" s="8" t="str">
        <v>Bruern Farms</v>
      </c>
      <c r="B78" s="62" t="str">
        <v/>
      </c>
      <c r="C78" s="62" t="str">
        <v/>
      </c>
      <c r="D78" s="62" t="str">
        <v/>
      </c>
      <c r="E78" s="65" t="str">
        <v/>
      </c>
      <c r="F78" s="9" t="str">
        <v/>
      </c>
      <c r="G78" s="52" t="str">
        <v/>
      </c>
      <c r="H78" s="90" t="str">
        <v>henry@bruernfarms.co.uk</v>
      </c>
      <c r="J78" s="14"/>
    </row>
    <row r="79" spans="1:10" ht="15" hidden="1" x14ac:dyDescent="0.2">
      <c r="A79" s="8" t="str">
        <v>Bruern Farms</v>
      </c>
      <c r="B79" s="62" t="str">
        <v/>
      </c>
      <c r="C79" s="62" t="str">
        <v/>
      </c>
      <c r="D79" s="62" t="str">
        <v/>
      </c>
      <c r="E79" s="65" t="str">
        <v/>
      </c>
      <c r="F79" s="9" t="str">
        <v/>
      </c>
      <c r="G79" s="52" t="str">
        <v/>
      </c>
      <c r="H79" s="90" t="str">
        <v>henry@bruernfarms.co.uk</v>
      </c>
      <c r="J79" s="14"/>
    </row>
    <row r="80" spans="1:10" ht="15" hidden="1" x14ac:dyDescent="0.2">
      <c r="A80" s="8" t="str">
        <v>Bruern Farms</v>
      </c>
      <c r="B80" s="62" t="str">
        <v/>
      </c>
      <c r="C80" s="62" t="str">
        <v/>
      </c>
      <c r="D80" s="62" t="str">
        <v/>
      </c>
      <c r="E80" s="65" t="str">
        <v/>
      </c>
      <c r="F80" s="9" t="str">
        <v/>
      </c>
      <c r="G80" s="52" t="str">
        <v/>
      </c>
      <c r="H80" s="90" t="str">
        <v>henry@bruernfarms.co.uk</v>
      </c>
      <c r="J80" s="14"/>
    </row>
    <row r="81" spans="1:10" ht="15" hidden="1" x14ac:dyDescent="0.2">
      <c r="A81" s="8" t="str">
        <v>Bruern Farms</v>
      </c>
      <c r="B81" s="62" t="str">
        <v/>
      </c>
      <c r="C81" s="62" t="str">
        <v/>
      </c>
      <c r="D81" s="62" t="str">
        <v/>
      </c>
      <c r="E81" s="65" t="str">
        <v/>
      </c>
      <c r="F81" s="9" t="str">
        <v/>
      </c>
      <c r="G81" s="52" t="str">
        <v/>
      </c>
      <c r="H81" s="90" t="str">
        <v>henry@bruernfarms.co.uk</v>
      </c>
      <c r="J81" s="12"/>
    </row>
    <row r="82" spans="1:10" ht="15" hidden="1" x14ac:dyDescent="0.2">
      <c r="A82" s="8" t="str">
        <v>Bruern Farms</v>
      </c>
      <c r="B82" s="62" t="str">
        <v/>
      </c>
      <c r="C82" s="62" t="str">
        <v/>
      </c>
      <c r="D82" s="62" t="str">
        <v/>
      </c>
      <c r="E82" s="65" t="str">
        <v/>
      </c>
      <c r="F82" s="9" t="str">
        <v/>
      </c>
      <c r="G82" s="52" t="str">
        <v/>
      </c>
      <c r="H82" s="90" t="str">
        <v>henry@bruernfarms.co.uk</v>
      </c>
      <c r="J82" s="14"/>
    </row>
    <row r="83" spans="1:10" ht="15" hidden="1" x14ac:dyDescent="0.2">
      <c r="A83" s="8" t="str">
        <v>Bruern Farms</v>
      </c>
      <c r="B83" s="62" t="str">
        <v/>
      </c>
      <c r="C83" s="62" t="str">
        <v/>
      </c>
      <c r="D83" s="62" t="str">
        <v/>
      </c>
      <c r="E83" s="65" t="str">
        <v/>
      </c>
      <c r="F83" s="9" t="str">
        <v/>
      </c>
      <c r="G83" s="52" t="str">
        <v/>
      </c>
      <c r="H83" s="90" t="str">
        <v>henry@bruernfarms.co.uk</v>
      </c>
      <c r="J83" s="14"/>
    </row>
    <row r="84" spans="1:10" ht="15" hidden="1" x14ac:dyDescent="0.2">
      <c r="A84" s="8" t="str">
        <v>Coleshill Organics</v>
      </c>
      <c r="B84" s="62" t="str">
        <v/>
      </c>
      <c r="C84" s="62" t="str">
        <v/>
      </c>
      <c r="D84" s="62" t="str">
        <v/>
      </c>
      <c r="E84" s="65" t="str">
        <v/>
      </c>
      <c r="F84" s="9" t="str">
        <v/>
      </c>
      <c r="G84" s="52" t="str">
        <v/>
      </c>
      <c r="H84" s="90" t="str">
        <v>soniaoliver@icloud.com</v>
      </c>
      <c r="J84" s="14"/>
    </row>
    <row r="85" spans="1:10" ht="15" hidden="1" x14ac:dyDescent="0.2">
      <c r="A85" s="8" t="str">
        <v>Coleshill Organics</v>
      </c>
      <c r="B85" s="62" t="str">
        <v/>
      </c>
      <c r="C85" s="62" t="str">
        <v/>
      </c>
      <c r="D85" s="62" t="str">
        <v/>
      </c>
      <c r="E85" s="65" t="str">
        <v/>
      </c>
      <c r="F85" s="9" t="str">
        <v/>
      </c>
      <c r="G85" s="52" t="str">
        <v/>
      </c>
      <c r="H85" s="90" t="str">
        <v>soniaoliver@icloud.com</v>
      </c>
      <c r="J85" s="14"/>
    </row>
    <row r="86" spans="1:10" ht="15" hidden="1" x14ac:dyDescent="0.2">
      <c r="A86" s="8" t="str">
        <v>Coleshill Organics</v>
      </c>
      <c r="B86" s="62" t="str">
        <v/>
      </c>
      <c r="C86" s="62" t="str">
        <v/>
      </c>
      <c r="D86" s="62" t="str">
        <v/>
      </c>
      <c r="E86" s="65" t="str">
        <v/>
      </c>
      <c r="F86" s="9" t="str">
        <v/>
      </c>
      <c r="G86" s="52" t="str">
        <v/>
      </c>
      <c r="H86" s="90" t="str">
        <v>soniaoliver@icloud.com</v>
      </c>
      <c r="J86" s="14"/>
    </row>
    <row r="87" spans="1:10" ht="15" hidden="1" x14ac:dyDescent="0.2">
      <c r="A87" s="8" t="str">
        <v>Coleshill Organics</v>
      </c>
      <c r="B87" s="62" t="str">
        <v/>
      </c>
      <c r="C87" s="62" t="str">
        <v/>
      </c>
      <c r="D87" s="62" t="str">
        <v/>
      </c>
      <c r="E87" s="65" t="str">
        <v/>
      </c>
      <c r="F87" s="9" t="str">
        <v/>
      </c>
      <c r="G87" s="52" t="str">
        <v/>
      </c>
      <c r="H87" s="90" t="str">
        <v>soniaoliver@icloud.com</v>
      </c>
      <c r="J87" s="14"/>
    </row>
    <row r="88" spans="1:10" ht="15" hidden="1" x14ac:dyDescent="0.2">
      <c r="A88" s="8" t="str">
        <v>Coleshill Organics</v>
      </c>
      <c r="B88" s="62" t="str">
        <v/>
      </c>
      <c r="C88" s="62" t="str">
        <v/>
      </c>
      <c r="D88" s="62" t="str">
        <v/>
      </c>
      <c r="E88" s="65" t="str">
        <v/>
      </c>
      <c r="F88" s="9" t="str">
        <v/>
      </c>
      <c r="G88" s="52" t="str">
        <v/>
      </c>
      <c r="H88" s="90" t="str">
        <v>soniaoliver@icloud.com</v>
      </c>
      <c r="J88" s="14"/>
    </row>
    <row r="89" spans="1:10" ht="15" hidden="1" x14ac:dyDescent="0.2">
      <c r="A89" s="8" t="str">
        <v>Coleshill Organics</v>
      </c>
      <c r="B89" s="62" t="str">
        <v/>
      </c>
      <c r="C89" s="62" t="str">
        <v/>
      </c>
      <c r="D89" s="62" t="str">
        <v/>
      </c>
      <c r="E89" s="65" t="str">
        <v/>
      </c>
      <c r="F89" s="9" t="str">
        <v/>
      </c>
      <c r="G89" s="52" t="str">
        <v/>
      </c>
      <c r="H89" s="90" t="str">
        <v>soniaoliver@icloud.com</v>
      </c>
      <c r="J89" s="14"/>
    </row>
    <row r="90" spans="1:10" ht="15" hidden="1" x14ac:dyDescent="0.2">
      <c r="A90" s="8" t="str">
        <v>Coleshill Organics</v>
      </c>
      <c r="B90" s="62" t="str">
        <v/>
      </c>
      <c r="C90" s="62" t="str">
        <v/>
      </c>
      <c r="D90" s="62" t="str">
        <v/>
      </c>
      <c r="E90" s="65" t="str">
        <v/>
      </c>
      <c r="F90" s="9" t="str">
        <v/>
      </c>
      <c r="G90" s="52" t="str">
        <v/>
      </c>
      <c r="H90" s="90" t="str">
        <v>soniaoliver@icloud.com</v>
      </c>
      <c r="J90" s="14"/>
    </row>
    <row r="91" spans="1:10" ht="15" hidden="1" x14ac:dyDescent="0.2">
      <c r="A91" s="8" t="str">
        <v>Coleshill Organics</v>
      </c>
      <c r="B91" s="62" t="str">
        <v/>
      </c>
      <c r="C91" s="62" t="str">
        <v/>
      </c>
      <c r="D91" s="62" t="str">
        <v/>
      </c>
      <c r="E91" s="65" t="str">
        <v/>
      </c>
      <c r="F91" s="9" t="str">
        <v/>
      </c>
      <c r="G91" s="52" t="str">
        <v/>
      </c>
      <c r="H91" s="90" t="str">
        <v>soniaoliver@icloud.com</v>
      </c>
      <c r="J91" s="14"/>
    </row>
    <row r="92" spans="1:10" ht="15" hidden="1" x14ac:dyDescent="0.2">
      <c r="A92" s="8" t="str">
        <v>Coleshill Organics</v>
      </c>
      <c r="B92" s="62" t="str">
        <v/>
      </c>
      <c r="C92" s="62" t="str">
        <v/>
      </c>
      <c r="D92" s="62" t="str">
        <v/>
      </c>
      <c r="E92" s="65" t="str">
        <v/>
      </c>
      <c r="F92" s="9" t="str">
        <v/>
      </c>
      <c r="G92" s="52" t="str">
        <v/>
      </c>
      <c r="H92" s="90" t="str">
        <v>soniaoliver@icloud.com</v>
      </c>
      <c r="J92" s="14"/>
    </row>
    <row r="93" spans="1:10" ht="15" hidden="1" x14ac:dyDescent="0.2">
      <c r="A93" s="8" t="str">
        <v>Coleshill Organics</v>
      </c>
      <c r="B93" s="62" t="str">
        <v/>
      </c>
      <c r="C93" s="62" t="str">
        <v/>
      </c>
      <c r="D93" s="62" t="str">
        <v/>
      </c>
      <c r="E93" s="65" t="str">
        <v/>
      </c>
      <c r="F93" s="9" t="str">
        <v/>
      </c>
      <c r="G93" s="52" t="str">
        <v/>
      </c>
      <c r="H93" s="90" t="str">
        <v>soniaoliver@icloud.com</v>
      </c>
      <c r="J93" s="14"/>
    </row>
    <row r="94" spans="1:10" ht="15" hidden="1" x14ac:dyDescent="0.2">
      <c r="A94" s="8" t="str">
        <v>Coleshill Organics</v>
      </c>
      <c r="B94" s="62" t="str">
        <v/>
      </c>
      <c r="C94" s="62" t="str">
        <v/>
      </c>
      <c r="D94" s="62" t="str">
        <v/>
      </c>
      <c r="E94" s="65" t="str">
        <v/>
      </c>
      <c r="F94" s="9" t="str">
        <v/>
      </c>
      <c r="G94" s="52" t="str">
        <v/>
      </c>
      <c r="H94" s="90" t="str">
        <v>soniaoliver@icloud.com</v>
      </c>
      <c r="J94" s="14"/>
    </row>
    <row r="95" spans="1:10" ht="15" hidden="1" x14ac:dyDescent="0.2">
      <c r="A95" s="8" t="str">
        <v>Coleshill Organics</v>
      </c>
      <c r="B95" s="62" t="str">
        <v/>
      </c>
      <c r="C95" s="62" t="str">
        <v/>
      </c>
      <c r="D95" s="62" t="str">
        <v/>
      </c>
      <c r="E95" s="65" t="str">
        <v/>
      </c>
      <c r="F95" s="9" t="str">
        <v/>
      </c>
      <c r="G95" s="52" t="str">
        <v/>
      </c>
      <c r="H95" s="90" t="str">
        <v>soniaoliver@icloud.com</v>
      </c>
      <c r="J95" s="14"/>
    </row>
    <row r="96" spans="1:10" ht="15" hidden="1" x14ac:dyDescent="0.2">
      <c r="A96" s="8" t="str">
        <v>Coleshill Organics</v>
      </c>
      <c r="B96" s="62" t="str">
        <v/>
      </c>
      <c r="C96" s="62" t="str">
        <v/>
      </c>
      <c r="D96" s="62" t="str">
        <v/>
      </c>
      <c r="E96" s="65" t="str">
        <v/>
      </c>
      <c r="F96" s="9" t="str">
        <v/>
      </c>
      <c r="G96" s="52" t="str">
        <v/>
      </c>
      <c r="H96" s="90" t="str">
        <v>soniaoliver@icloud.com</v>
      </c>
      <c r="J96" s="14"/>
    </row>
    <row r="97" spans="1:10" ht="15" hidden="1" x14ac:dyDescent="0.2">
      <c r="A97" s="8" t="str">
        <v>Coleshill Organics</v>
      </c>
      <c r="B97" s="62" t="str">
        <v/>
      </c>
      <c r="C97" s="62" t="str">
        <v/>
      </c>
      <c r="D97" s="62" t="str">
        <v/>
      </c>
      <c r="E97" s="65" t="str">
        <v/>
      </c>
      <c r="F97" s="9" t="str">
        <v/>
      </c>
      <c r="G97" s="52" t="str">
        <v/>
      </c>
      <c r="H97" s="90" t="str">
        <v>soniaoliver@icloud.com</v>
      </c>
      <c r="J97" s="14"/>
    </row>
    <row r="98" spans="1:10" ht="15" hidden="1" x14ac:dyDescent="0.2">
      <c r="A98" s="8" t="str">
        <v>Coleshill Organics</v>
      </c>
      <c r="B98" s="62" t="str">
        <v/>
      </c>
      <c r="C98" s="62" t="str">
        <v/>
      </c>
      <c r="D98" s="62" t="str">
        <v/>
      </c>
      <c r="E98" s="65" t="str">
        <v/>
      </c>
      <c r="F98" s="9" t="str">
        <v/>
      </c>
      <c r="G98" s="52" t="str">
        <v/>
      </c>
      <c r="H98" s="90" t="str">
        <v>soniaoliver@icloud.com</v>
      </c>
      <c r="J98" s="14"/>
    </row>
    <row r="99" spans="1:10" ht="15" hidden="1" x14ac:dyDescent="0.2">
      <c r="A99" s="8" t="str">
        <v>Coleshill Organics</v>
      </c>
      <c r="B99" s="62" t="str">
        <v/>
      </c>
      <c r="C99" s="62" t="str">
        <v/>
      </c>
      <c r="D99" s="62" t="str">
        <v/>
      </c>
      <c r="E99" s="65" t="str">
        <v/>
      </c>
      <c r="F99" s="9" t="str">
        <v/>
      </c>
      <c r="G99" s="52" t="str">
        <v/>
      </c>
      <c r="H99" s="90" t="str">
        <v>soniaoliver@icloud.com</v>
      </c>
      <c r="J99" s="14"/>
    </row>
    <row r="100" spans="1:10" ht="15" hidden="1" x14ac:dyDescent="0.2">
      <c r="A100" s="8" t="str">
        <v>Coleshill Organics</v>
      </c>
      <c r="B100" s="62" t="str">
        <v/>
      </c>
      <c r="C100" s="62" t="str">
        <v/>
      </c>
      <c r="D100" s="62" t="str">
        <v/>
      </c>
      <c r="E100" s="65" t="str">
        <v/>
      </c>
      <c r="F100" s="9" t="str">
        <v/>
      </c>
      <c r="G100" s="52" t="str">
        <v/>
      </c>
      <c r="H100" s="90" t="str">
        <v>soniaoliver@icloud.com</v>
      </c>
      <c r="J100" s="14"/>
    </row>
    <row r="101" spans="1:10" ht="15" hidden="1" x14ac:dyDescent="0.2">
      <c r="A101" s="8" t="str">
        <v>Coleshill Organics</v>
      </c>
      <c r="B101" s="62" t="str">
        <v/>
      </c>
      <c r="C101" s="62" t="str">
        <v/>
      </c>
      <c r="D101" s="62" t="str">
        <v/>
      </c>
      <c r="E101" s="65" t="str">
        <v/>
      </c>
      <c r="F101" s="9" t="str">
        <v/>
      </c>
      <c r="G101" s="52" t="str">
        <v/>
      </c>
      <c r="H101" s="90" t="str">
        <v>soniaoliver@icloud.com</v>
      </c>
      <c r="J101" s="14"/>
    </row>
    <row r="102" spans="1:10" ht="15" hidden="1" x14ac:dyDescent="0.2">
      <c r="A102" s="8" t="str">
        <v>Coleshill Organics</v>
      </c>
      <c r="B102" s="62" t="str">
        <v/>
      </c>
      <c r="C102" s="62" t="str">
        <v/>
      </c>
      <c r="D102" s="62" t="str">
        <v/>
      </c>
      <c r="E102" s="65" t="str">
        <v/>
      </c>
      <c r="F102" s="9" t="str">
        <v/>
      </c>
      <c r="G102" s="52" t="str">
        <v/>
      </c>
      <c r="H102" s="90" t="str">
        <v>soniaoliver@icloud.com</v>
      </c>
      <c r="J102" s="14"/>
    </row>
    <row r="103" spans="1:10" ht="15" hidden="1" x14ac:dyDescent="0.2">
      <c r="A103" s="8" t="str">
        <v>Coleshill Organics</v>
      </c>
      <c r="B103" s="62" t="str">
        <v/>
      </c>
      <c r="C103" s="62" t="str">
        <v/>
      </c>
      <c r="D103" s="62" t="str">
        <v/>
      </c>
      <c r="E103" s="65" t="str">
        <v/>
      </c>
      <c r="F103" s="9" t="str">
        <v/>
      </c>
      <c r="G103" s="52" t="str">
        <v/>
      </c>
      <c r="H103" s="90" t="str">
        <v>soniaoliver@icloud.com</v>
      </c>
      <c r="J103" s="14"/>
    </row>
    <row r="104" spans="1:10" ht="15" hidden="1" x14ac:dyDescent="0.2">
      <c r="A104" s="8" t="str">
        <v>Coleshill Organics</v>
      </c>
      <c r="B104" s="62" t="str">
        <v/>
      </c>
      <c r="C104" s="62" t="str">
        <v/>
      </c>
      <c r="D104" s="62" t="str">
        <v/>
      </c>
      <c r="E104" s="65" t="str">
        <v/>
      </c>
      <c r="F104" s="9" t="str">
        <v/>
      </c>
      <c r="G104" s="52" t="str">
        <v/>
      </c>
      <c r="H104" s="90" t="str">
        <v>soniaoliver@icloud.com</v>
      </c>
      <c r="J104" s="12"/>
    </row>
    <row r="105" spans="1:10" ht="15" hidden="1" x14ac:dyDescent="0.2">
      <c r="A105" s="8" t="str">
        <v>Coleshill Organics</v>
      </c>
      <c r="B105" s="62" t="str">
        <v/>
      </c>
      <c r="C105" s="62" t="str">
        <v/>
      </c>
      <c r="D105" s="62" t="str">
        <v/>
      </c>
      <c r="E105" s="65" t="str">
        <v/>
      </c>
      <c r="F105" s="9" t="str">
        <v/>
      </c>
      <c r="G105" s="52" t="str">
        <v/>
      </c>
      <c r="H105" s="90" t="str">
        <v>soniaoliver@icloud.com</v>
      </c>
      <c r="J105" s="14"/>
    </row>
    <row r="106" spans="1:10" ht="15" hidden="1" x14ac:dyDescent="0.2">
      <c r="A106" s="8" t="str">
        <v>Coleshill Organics</v>
      </c>
      <c r="B106" s="62" t="str">
        <v/>
      </c>
      <c r="C106" s="62" t="str">
        <v/>
      </c>
      <c r="D106" s="62" t="str">
        <v/>
      </c>
      <c r="E106" s="65" t="str">
        <v/>
      </c>
      <c r="F106" s="9" t="str">
        <v/>
      </c>
      <c r="G106" s="52" t="str">
        <v/>
      </c>
      <c r="H106" s="90" t="str">
        <v>soniaoliver@icloud.com</v>
      </c>
      <c r="J106" s="14"/>
    </row>
    <row r="107" spans="1:10" ht="15" hidden="1" x14ac:dyDescent="0.2">
      <c r="A107" s="8" t="str">
        <v>Coleshill Organics</v>
      </c>
      <c r="B107" s="62" t="str">
        <v/>
      </c>
      <c r="C107" s="62" t="str">
        <v/>
      </c>
      <c r="D107" s="62" t="str">
        <v/>
      </c>
      <c r="E107" s="65" t="str">
        <v/>
      </c>
      <c r="F107" s="9" t="str">
        <v/>
      </c>
      <c r="G107" s="52" t="str">
        <v/>
      </c>
      <c r="H107" s="90" t="str">
        <v>soniaoliver@icloud.com</v>
      </c>
      <c r="J107" s="14"/>
    </row>
    <row r="108" spans="1:10" ht="15" hidden="1" x14ac:dyDescent="0.2">
      <c r="A108" s="8" t="str">
        <v>Coleshill Organics</v>
      </c>
      <c r="B108" s="62" t="str">
        <v/>
      </c>
      <c r="C108" s="62" t="str">
        <v/>
      </c>
      <c r="D108" s="62" t="str">
        <v/>
      </c>
      <c r="E108" s="65" t="str">
        <v/>
      </c>
      <c r="F108" s="9" t="str">
        <v/>
      </c>
      <c r="G108" s="52" t="str">
        <v/>
      </c>
      <c r="H108" s="90" t="str">
        <v>soniaoliver@icloud.com</v>
      </c>
      <c r="J108" s="14"/>
    </row>
    <row r="109" spans="1:10" ht="15" x14ac:dyDescent="0.2">
      <c r="A109" s="8" t="str">
        <v>Nettlebed Creamery</v>
      </c>
      <c r="B109" s="62" t="str">
        <v>Cheese</v>
      </c>
      <c r="C109" s="62" t="str">
        <v>Bix (100g)  - organic soft white rind triple cream cheese</v>
      </c>
      <c r="D109" s="62" t="str">
        <v>each</v>
      </c>
      <c r="E109" s="65">
        <v>3.65</v>
      </c>
      <c r="F109" s="9">
        <v>200</v>
      </c>
      <c r="G109" s="52">
        <v>200</v>
      </c>
      <c r="H109" s="90" t="str">
        <v>orders@nettlebedcreamery.com</v>
      </c>
      <c r="J109" s="14"/>
    </row>
    <row r="110" spans="1:10" ht="15" x14ac:dyDescent="0.2">
      <c r="A110" s="8" t="str">
        <v>Nettlebed Creamery</v>
      </c>
      <c r="B110" s="62" t="str">
        <v>Cheese</v>
      </c>
      <c r="C110" s="62" t="str">
        <v>Highmoor (300g) - wash rind cheese</v>
      </c>
      <c r="D110" s="62" t="str">
        <v>each</v>
      </c>
      <c r="E110" s="65">
        <v>6.2</v>
      </c>
      <c r="F110" s="9">
        <v>50</v>
      </c>
      <c r="G110" s="52">
        <v>50</v>
      </c>
      <c r="H110" s="90" t="str">
        <v>orders@nettlebedcreamery.com</v>
      </c>
      <c r="J110" s="14"/>
    </row>
    <row r="111" spans="1:10" ht="15" x14ac:dyDescent="0.2">
      <c r="A111" s="8" t="str">
        <v>Nettlebed Creamery</v>
      </c>
      <c r="B111" s="62" t="str">
        <v>Cheese</v>
      </c>
      <c r="C111" s="62" t="str">
        <v>Witheridge - semi hard cheese aged in hay, sold as whole, typical size 2.2-2.5kg</v>
      </c>
      <c r="D111" s="62" t="str">
        <v>kg</v>
      </c>
      <c r="E111" s="65">
        <v>21</v>
      </c>
      <c r="F111" s="9">
        <v>30</v>
      </c>
      <c r="G111" s="52">
        <v>30</v>
      </c>
      <c r="H111" s="90" t="str">
        <v>orders@nettlebedcreamery.com</v>
      </c>
      <c r="J111" s="14"/>
    </row>
    <row r="112" spans="1:10" ht="15" hidden="1" x14ac:dyDescent="0.2">
      <c r="A112" s="8" t="str">
        <v>Nettlebed Creamery</v>
      </c>
      <c r="B112" s="62" t="str">
        <v/>
      </c>
      <c r="C112" s="62" t="str">
        <v/>
      </c>
      <c r="D112" s="62" t="str">
        <v/>
      </c>
      <c r="E112" s="65" t="str">
        <v/>
      </c>
      <c r="F112" s="9" t="str">
        <v/>
      </c>
      <c r="G112" s="52" t="str">
        <v/>
      </c>
      <c r="H112" s="90" t="str">
        <v>orders@nettlebedcreamery.com</v>
      </c>
      <c r="J112" s="14"/>
    </row>
    <row r="113" spans="1:10" ht="15" hidden="1" x14ac:dyDescent="0.2">
      <c r="A113" s="8" t="str">
        <v>Nettlebed Creamery</v>
      </c>
      <c r="B113" s="62" t="str">
        <v/>
      </c>
      <c r="C113" s="62" t="str">
        <v/>
      </c>
      <c r="D113" s="62" t="str">
        <v/>
      </c>
      <c r="E113" s="65" t="str">
        <v/>
      </c>
      <c r="F113" s="9" t="str">
        <v/>
      </c>
      <c r="G113" s="52" t="str">
        <v/>
      </c>
      <c r="H113" s="90" t="str">
        <v>orders@nettlebedcreamery.com</v>
      </c>
      <c r="J113" s="14"/>
    </row>
    <row r="114" spans="1:10" ht="15" hidden="1" x14ac:dyDescent="0.2">
      <c r="A114" s="8" t="str">
        <v>Nettlebed Creamery</v>
      </c>
      <c r="B114" s="62" t="str">
        <v/>
      </c>
      <c r="C114" s="62" t="str">
        <v/>
      </c>
      <c r="D114" s="62" t="str">
        <v/>
      </c>
      <c r="E114" s="65" t="str">
        <v/>
      </c>
      <c r="F114" s="9" t="str">
        <v/>
      </c>
      <c r="G114" s="52" t="str">
        <v/>
      </c>
      <c r="H114" s="90" t="str">
        <v>orders@nettlebedcreamery.com</v>
      </c>
      <c r="J114" s="14"/>
    </row>
    <row r="115" spans="1:10" ht="15" hidden="1" x14ac:dyDescent="0.2">
      <c r="A115" s="8" t="str">
        <v>Nettlebed Creamery</v>
      </c>
      <c r="B115" s="62" t="str">
        <v/>
      </c>
      <c r="C115" s="62" t="str">
        <v/>
      </c>
      <c r="D115" s="62" t="str">
        <v/>
      </c>
      <c r="E115" s="65" t="str">
        <v/>
      </c>
      <c r="F115" s="9" t="str">
        <v/>
      </c>
      <c r="G115" s="52" t="str">
        <v/>
      </c>
      <c r="H115" s="90" t="str">
        <v>orders@nettlebedcreamery.com</v>
      </c>
      <c r="J115" s="14"/>
    </row>
    <row r="116" spans="1:10" ht="15" hidden="1" x14ac:dyDescent="0.2">
      <c r="A116" s="8" t="str">
        <v>Nettlebed Creamery</v>
      </c>
      <c r="B116" s="62" t="str">
        <v/>
      </c>
      <c r="C116" s="62" t="str">
        <v/>
      </c>
      <c r="D116" s="62" t="str">
        <v/>
      </c>
      <c r="E116" s="65" t="str">
        <v/>
      </c>
      <c r="F116" s="9" t="str">
        <v/>
      </c>
      <c r="G116" s="52" t="str">
        <v/>
      </c>
      <c r="H116" s="90" t="str">
        <v>orders@nettlebedcreamery.com</v>
      </c>
      <c r="J116" s="14"/>
    </row>
    <row r="117" spans="1:10" ht="15" hidden="1" x14ac:dyDescent="0.2">
      <c r="A117" s="8" t="str">
        <v>Nettlebed Creamery</v>
      </c>
      <c r="B117" s="62" t="str">
        <v/>
      </c>
      <c r="C117" s="62" t="str">
        <v/>
      </c>
      <c r="D117" s="62" t="str">
        <v/>
      </c>
      <c r="E117" s="65" t="str">
        <v/>
      </c>
      <c r="F117" s="9" t="str">
        <v/>
      </c>
      <c r="G117" s="52" t="str">
        <v/>
      </c>
      <c r="H117" s="90" t="str">
        <v>orders@nettlebedcreamery.com</v>
      </c>
      <c r="J117" s="14"/>
    </row>
    <row r="118" spans="1:10" ht="15" hidden="1" x14ac:dyDescent="0.2">
      <c r="A118" s="8" t="str">
        <v>Nettlebed Creamery</v>
      </c>
      <c r="B118" s="62" t="str">
        <v/>
      </c>
      <c r="C118" s="62" t="str">
        <v/>
      </c>
      <c r="D118" s="62" t="str">
        <v/>
      </c>
      <c r="E118" s="65" t="str">
        <v/>
      </c>
      <c r="F118" s="9" t="str">
        <v/>
      </c>
      <c r="G118" s="52" t="str">
        <v/>
      </c>
      <c r="H118" s="90" t="str">
        <v>orders@nettlebedcreamery.com</v>
      </c>
      <c r="J118" s="14"/>
    </row>
    <row r="119" spans="1:10" ht="15" hidden="1" x14ac:dyDescent="0.2">
      <c r="A119" s="8" t="str">
        <v>Nettlebed Creamery</v>
      </c>
      <c r="B119" s="62" t="str">
        <v/>
      </c>
      <c r="C119" s="62" t="str">
        <v/>
      </c>
      <c r="D119" s="62" t="str">
        <v/>
      </c>
      <c r="E119" s="65" t="str">
        <v/>
      </c>
      <c r="F119" s="9" t="str">
        <v/>
      </c>
      <c r="G119" s="52" t="str">
        <v/>
      </c>
      <c r="H119" s="90" t="str">
        <v>orders@nettlebedcreamery.com</v>
      </c>
      <c r="J119" s="14"/>
    </row>
    <row r="120" spans="1:10" ht="15" hidden="1" x14ac:dyDescent="0.2">
      <c r="A120" s="8" t="str">
        <v>Nettlebed Creamery</v>
      </c>
      <c r="B120" s="62" t="str">
        <v/>
      </c>
      <c r="C120" s="62" t="str">
        <v/>
      </c>
      <c r="D120" s="62" t="str">
        <v/>
      </c>
      <c r="E120" s="65" t="str">
        <v/>
      </c>
      <c r="F120" s="9" t="str">
        <v/>
      </c>
      <c r="G120" s="52" t="str">
        <v/>
      </c>
      <c r="H120" s="90" t="str">
        <v>orders@nettlebedcreamery.com</v>
      </c>
      <c r="J120" s="14"/>
    </row>
    <row r="121" spans="1:10" ht="15" hidden="1" x14ac:dyDescent="0.2">
      <c r="A121" s="8" t="str">
        <v>Nettlebed Creamery</v>
      </c>
      <c r="B121" s="62" t="str">
        <v/>
      </c>
      <c r="C121" s="62" t="str">
        <v/>
      </c>
      <c r="D121" s="62" t="str">
        <v/>
      </c>
      <c r="E121" s="65" t="str">
        <v/>
      </c>
      <c r="F121" s="9" t="str">
        <v/>
      </c>
      <c r="G121" s="52" t="str">
        <v/>
      </c>
      <c r="H121" s="90" t="str">
        <v>orders@nettlebedcreamery.com</v>
      </c>
      <c r="J121" s="14"/>
    </row>
    <row r="122" spans="1:10" ht="15" hidden="1" x14ac:dyDescent="0.2">
      <c r="A122" s="8" t="str">
        <v>Nettlebed Creamery</v>
      </c>
      <c r="B122" s="62" t="str">
        <v/>
      </c>
      <c r="C122" s="62" t="str">
        <v/>
      </c>
      <c r="D122" s="62" t="str">
        <v/>
      </c>
      <c r="E122" s="65" t="str">
        <v/>
      </c>
      <c r="F122" s="9" t="str">
        <v/>
      </c>
      <c r="G122" s="52" t="str">
        <v/>
      </c>
      <c r="H122" s="90" t="str">
        <v>orders@nettlebedcreamery.com</v>
      </c>
      <c r="J122" s="14"/>
    </row>
    <row r="123" spans="1:10" ht="15" hidden="1" x14ac:dyDescent="0.2">
      <c r="A123" s="8" t="str">
        <v>Nettlebed Creamery</v>
      </c>
      <c r="B123" s="62" t="str">
        <v/>
      </c>
      <c r="C123" s="62" t="str">
        <v/>
      </c>
      <c r="D123" s="62" t="str">
        <v/>
      </c>
      <c r="E123" s="65" t="str">
        <v/>
      </c>
      <c r="F123" s="9" t="str">
        <v/>
      </c>
      <c r="G123" s="52" t="str">
        <v/>
      </c>
      <c r="H123" s="90" t="str">
        <v>orders@nettlebedcreamery.com</v>
      </c>
      <c r="J123" s="14"/>
    </row>
    <row r="124" spans="1:10" ht="15" hidden="1" x14ac:dyDescent="0.2">
      <c r="A124" s="8" t="str">
        <v>Nettlebed Creamery</v>
      </c>
      <c r="B124" s="62" t="str">
        <v/>
      </c>
      <c r="C124" s="62" t="str">
        <v/>
      </c>
      <c r="D124" s="62" t="str">
        <v/>
      </c>
      <c r="E124" s="65" t="str">
        <v/>
      </c>
      <c r="F124" s="9" t="str">
        <v/>
      </c>
      <c r="G124" s="52" t="str">
        <v/>
      </c>
      <c r="H124" s="90" t="str">
        <v>orders@nettlebedcreamery.com</v>
      </c>
      <c r="J124" s="14"/>
    </row>
    <row r="125" spans="1:10" ht="15" hidden="1" x14ac:dyDescent="0.2">
      <c r="A125" s="8" t="str">
        <v>Nettlebed Creamery</v>
      </c>
      <c r="B125" s="62" t="str">
        <v/>
      </c>
      <c r="C125" s="62" t="str">
        <v/>
      </c>
      <c r="D125" s="62" t="str">
        <v/>
      </c>
      <c r="E125" s="65" t="str">
        <v/>
      </c>
      <c r="F125" s="9" t="str">
        <v/>
      </c>
      <c r="G125" s="52" t="str">
        <v/>
      </c>
      <c r="H125" s="90" t="str">
        <v>orders@nettlebedcreamery.com</v>
      </c>
      <c r="J125" s="14"/>
    </row>
    <row r="126" spans="1:10" ht="15" hidden="1" x14ac:dyDescent="0.2">
      <c r="A126" s="8" t="str">
        <v>Nettlebed Creamery</v>
      </c>
      <c r="B126" s="62" t="str">
        <v/>
      </c>
      <c r="C126" s="62" t="str">
        <v/>
      </c>
      <c r="D126" s="62" t="str">
        <v/>
      </c>
      <c r="E126" s="65" t="str">
        <v/>
      </c>
      <c r="F126" s="9" t="str">
        <v/>
      </c>
      <c r="G126" s="52" t="str">
        <v/>
      </c>
      <c r="H126" s="90" t="str">
        <v>orders@nettlebedcreamery.com</v>
      </c>
      <c r="J126" s="14"/>
    </row>
    <row r="127" spans="1:10" ht="15" hidden="1" x14ac:dyDescent="0.2">
      <c r="A127" s="8" t="str">
        <v>Nettlebed Creamery</v>
      </c>
      <c r="B127" s="62" t="str">
        <v/>
      </c>
      <c r="C127" s="62" t="str">
        <v/>
      </c>
      <c r="D127" s="62" t="str">
        <v/>
      </c>
      <c r="E127" s="65" t="str">
        <v/>
      </c>
      <c r="F127" s="9" t="str">
        <v/>
      </c>
      <c r="G127" s="52" t="str">
        <v/>
      </c>
      <c r="H127" s="90" t="str">
        <v>orders@nettlebedcreamery.com</v>
      </c>
      <c r="J127" s="14"/>
    </row>
    <row r="128" spans="1:10" ht="15" hidden="1" x14ac:dyDescent="0.2">
      <c r="A128" s="8" t="str">
        <v>Nettlebed Creamery</v>
      </c>
      <c r="B128" s="62" t="str">
        <v/>
      </c>
      <c r="C128" s="62" t="str">
        <v/>
      </c>
      <c r="D128" s="62" t="str">
        <v/>
      </c>
      <c r="E128" s="65" t="str">
        <v/>
      </c>
      <c r="F128" s="9" t="str">
        <v/>
      </c>
      <c r="G128" s="52" t="str">
        <v/>
      </c>
      <c r="H128" s="90" t="str">
        <v>orders@nettlebedcreamery.com</v>
      </c>
      <c r="J128" s="14"/>
    </row>
    <row r="129" spans="1:10" ht="15" hidden="1" x14ac:dyDescent="0.2">
      <c r="A129" s="8" t="str">
        <v>Nettlebed Creamery</v>
      </c>
      <c r="B129" s="62" t="str">
        <v/>
      </c>
      <c r="C129" s="62" t="str">
        <v/>
      </c>
      <c r="D129" s="62" t="str">
        <v/>
      </c>
      <c r="E129" s="65" t="str">
        <v/>
      </c>
      <c r="F129" s="9" t="str">
        <v/>
      </c>
      <c r="G129" s="52" t="str">
        <v/>
      </c>
      <c r="H129" s="90" t="str">
        <v>orders@nettlebedcreamery.com</v>
      </c>
      <c r="J129" s="14"/>
    </row>
    <row r="130" spans="1:10" ht="15" hidden="1" x14ac:dyDescent="0.2">
      <c r="A130" s="8" t="str">
        <v>Nettlebed Creamery</v>
      </c>
      <c r="B130" s="62" t="str">
        <v/>
      </c>
      <c r="C130" s="62" t="str">
        <v/>
      </c>
      <c r="D130" s="62" t="str">
        <v/>
      </c>
      <c r="E130" s="65" t="str">
        <v/>
      </c>
      <c r="F130" s="9" t="str">
        <v/>
      </c>
      <c r="G130" s="52" t="str">
        <v/>
      </c>
      <c r="H130" s="90" t="str">
        <v>orders@nettlebedcreamery.com</v>
      </c>
      <c r="J130" s="12"/>
    </row>
    <row r="131" spans="1:10" ht="15" hidden="1" x14ac:dyDescent="0.2">
      <c r="A131" s="8" t="str">
        <v>Nettlebed Creamery</v>
      </c>
      <c r="B131" s="62" t="str">
        <v/>
      </c>
      <c r="C131" s="62" t="str">
        <v/>
      </c>
      <c r="D131" s="62" t="str">
        <v/>
      </c>
      <c r="E131" s="65" t="str">
        <v/>
      </c>
      <c r="F131" s="9" t="str">
        <v/>
      </c>
      <c r="G131" s="52" t="str">
        <v/>
      </c>
      <c r="H131" s="90" t="str">
        <v>orders@nettlebedcreamery.com</v>
      </c>
      <c r="J131" s="14"/>
    </row>
    <row r="132" spans="1:10" ht="15" hidden="1" x14ac:dyDescent="0.2">
      <c r="A132" s="8" t="str">
        <v>Nettlebed Creamery</v>
      </c>
      <c r="B132" s="62" t="str">
        <v/>
      </c>
      <c r="C132" s="62" t="str">
        <v/>
      </c>
      <c r="D132" s="62" t="str">
        <v/>
      </c>
      <c r="E132" s="65" t="str">
        <v/>
      </c>
      <c r="F132" s="9" t="str">
        <v/>
      </c>
      <c r="G132" s="52" t="str">
        <v/>
      </c>
      <c r="H132" s="90" t="str">
        <v>orders@nettlebedcreamery.com</v>
      </c>
      <c r="J132" s="14"/>
    </row>
    <row r="133" spans="1:10" ht="15" hidden="1" x14ac:dyDescent="0.2">
      <c r="A133" s="8" t="str">
        <v>Nettlebed Creamery</v>
      </c>
      <c r="B133" s="62" t="str">
        <v/>
      </c>
      <c r="C133" s="62" t="str">
        <v/>
      </c>
      <c r="D133" s="62" t="str">
        <v/>
      </c>
      <c r="E133" s="65" t="str">
        <v/>
      </c>
      <c r="F133" s="9" t="str">
        <v/>
      </c>
      <c r="G133" s="52" t="str">
        <v/>
      </c>
      <c r="H133" s="90" t="str">
        <v>orders@nettlebedcreamery.com</v>
      </c>
      <c r="J133" s="14"/>
    </row>
    <row r="134" spans="1:10" ht="15" hidden="1" x14ac:dyDescent="0.2">
      <c r="A134" s="8" t="str">
        <v>North Aston Farms</v>
      </c>
      <c r="B134" s="62" t="str">
        <v/>
      </c>
      <c r="C134" s="62" t="str">
        <v/>
      </c>
      <c r="D134" s="62" t="str">
        <v/>
      </c>
      <c r="E134" s="65" t="str">
        <v/>
      </c>
      <c r="F134" s="9" t="str">
        <v/>
      </c>
      <c r="G134" s="52" t="str">
        <v/>
      </c>
      <c r="H134" s="90" t="str">
        <v>northastondairy@phonecoop.coop</v>
      </c>
      <c r="J134" s="14"/>
    </row>
    <row r="135" spans="1:10" ht="15" hidden="1" x14ac:dyDescent="0.2">
      <c r="A135" s="8" t="str">
        <v>North Aston Farms</v>
      </c>
      <c r="B135" s="62" t="str">
        <v/>
      </c>
      <c r="C135" s="62" t="str">
        <v/>
      </c>
      <c r="D135" s="62" t="str">
        <v/>
      </c>
      <c r="E135" s="65" t="str">
        <v/>
      </c>
      <c r="F135" s="9" t="str">
        <v/>
      </c>
      <c r="G135" s="52" t="str">
        <v/>
      </c>
      <c r="H135" s="90" t="str">
        <v>northastondairy@phonecoop.coop</v>
      </c>
      <c r="J135" s="14"/>
    </row>
    <row r="136" spans="1:10" ht="15" hidden="1" x14ac:dyDescent="0.2">
      <c r="A136" s="8" t="str">
        <v>North Aston Farms</v>
      </c>
      <c r="B136" s="62" t="str">
        <v/>
      </c>
      <c r="C136" s="62" t="str">
        <v/>
      </c>
      <c r="D136" s="62" t="str">
        <v/>
      </c>
      <c r="E136" s="65" t="str">
        <v/>
      </c>
      <c r="F136" s="9" t="str">
        <v/>
      </c>
      <c r="G136" s="52" t="str">
        <v/>
      </c>
      <c r="H136" s="90" t="str">
        <v>northastondairy@phonecoop.coop</v>
      </c>
      <c r="J136" s="14"/>
    </row>
    <row r="137" spans="1:10" ht="15" hidden="1" x14ac:dyDescent="0.2">
      <c r="A137" s="8" t="str">
        <v>North Aston Farms</v>
      </c>
      <c r="B137" s="62" t="str">
        <v/>
      </c>
      <c r="C137" s="62" t="str">
        <v/>
      </c>
      <c r="D137" s="62" t="str">
        <v/>
      </c>
      <c r="E137" s="65" t="str">
        <v/>
      </c>
      <c r="F137" s="9" t="str">
        <v/>
      </c>
      <c r="G137" s="52" t="str">
        <v/>
      </c>
      <c r="H137" s="90" t="str">
        <v>northastondairy@phonecoop.coop</v>
      </c>
      <c r="J137" s="14"/>
    </row>
    <row r="138" spans="1:10" ht="15" hidden="1" x14ac:dyDescent="0.2">
      <c r="A138" s="8" t="str">
        <v>North Aston Farms</v>
      </c>
      <c r="B138" s="62" t="str">
        <v/>
      </c>
      <c r="C138" s="62" t="str">
        <v/>
      </c>
      <c r="D138" s="62" t="str">
        <v/>
      </c>
      <c r="E138" s="65" t="str">
        <v/>
      </c>
      <c r="F138" s="9" t="str">
        <v/>
      </c>
      <c r="G138" s="52" t="str">
        <v/>
      </c>
      <c r="H138" s="90" t="str">
        <v>northastondairy@phonecoop.coop</v>
      </c>
      <c r="J138" s="14"/>
    </row>
    <row r="139" spans="1:10" ht="15" hidden="1" x14ac:dyDescent="0.2">
      <c r="A139" s="8" t="str">
        <v>North Aston Farms</v>
      </c>
      <c r="B139" s="62" t="str">
        <v/>
      </c>
      <c r="C139" s="62" t="str">
        <v/>
      </c>
      <c r="D139" s="62" t="str">
        <v/>
      </c>
      <c r="E139" s="65" t="str">
        <v/>
      </c>
      <c r="F139" s="9" t="str">
        <v/>
      </c>
      <c r="G139" s="52" t="str">
        <v/>
      </c>
      <c r="H139" s="90" t="str">
        <v>northastondairy@phonecoop.coop</v>
      </c>
      <c r="J139" s="14"/>
    </row>
    <row r="140" spans="1:10" ht="15" hidden="1" x14ac:dyDescent="0.2">
      <c r="A140" s="8" t="str">
        <v>North Aston Farms</v>
      </c>
      <c r="B140" s="62" t="str">
        <v/>
      </c>
      <c r="C140" s="62" t="str">
        <v/>
      </c>
      <c r="D140" s="62" t="str">
        <v/>
      </c>
      <c r="E140" s="65" t="str">
        <v/>
      </c>
      <c r="F140" s="9" t="str">
        <v/>
      </c>
      <c r="G140" s="52" t="str">
        <v/>
      </c>
      <c r="H140" s="90" t="str">
        <v>northastondairy@phonecoop.coop</v>
      </c>
      <c r="J140" s="14"/>
    </row>
    <row r="141" spans="1:10" ht="15" hidden="1" x14ac:dyDescent="0.2">
      <c r="A141" s="8" t="str">
        <v>North Aston Farms</v>
      </c>
      <c r="B141" s="62" t="str">
        <v/>
      </c>
      <c r="C141" s="62" t="str">
        <v/>
      </c>
      <c r="D141" s="62" t="str">
        <v/>
      </c>
      <c r="E141" s="65" t="str">
        <v/>
      </c>
      <c r="F141" s="9" t="str">
        <v/>
      </c>
      <c r="G141" s="52" t="str">
        <v/>
      </c>
      <c r="H141" s="90" t="str">
        <v>northastondairy@phonecoop.coop</v>
      </c>
      <c r="J141" s="14"/>
    </row>
    <row r="142" spans="1:10" ht="15" hidden="1" x14ac:dyDescent="0.2">
      <c r="A142" s="8" t="str">
        <v>North Aston Farms</v>
      </c>
      <c r="B142" s="62" t="str">
        <v/>
      </c>
      <c r="C142" s="62" t="str">
        <v/>
      </c>
      <c r="D142" s="62" t="str">
        <v/>
      </c>
      <c r="E142" s="65" t="str">
        <v/>
      </c>
      <c r="F142" s="9" t="str">
        <v/>
      </c>
      <c r="G142" s="52" t="str">
        <v/>
      </c>
      <c r="H142" s="90" t="str">
        <v>northastondairy@phonecoop.coop</v>
      </c>
      <c r="J142" s="14"/>
    </row>
    <row r="143" spans="1:10" ht="15" hidden="1" x14ac:dyDescent="0.2">
      <c r="A143" s="8" t="str">
        <v>North Aston Farms</v>
      </c>
      <c r="B143" s="62" t="str">
        <v/>
      </c>
      <c r="C143" s="62" t="str">
        <v/>
      </c>
      <c r="D143" s="62" t="str">
        <v/>
      </c>
      <c r="E143" s="65" t="str">
        <v/>
      </c>
      <c r="F143" s="9" t="str">
        <v/>
      </c>
      <c r="G143" s="52" t="str">
        <v/>
      </c>
      <c r="H143" s="90" t="str">
        <v>northastondairy@phonecoop.coop</v>
      </c>
      <c r="J143" s="14"/>
    </row>
    <row r="144" spans="1:10" ht="15" hidden="1" x14ac:dyDescent="0.2">
      <c r="A144" s="8" t="str">
        <v>North Aston Farms</v>
      </c>
      <c r="B144" s="62" t="str">
        <v/>
      </c>
      <c r="C144" s="62" t="str">
        <v/>
      </c>
      <c r="D144" s="62" t="str">
        <v/>
      </c>
      <c r="E144" s="65" t="str">
        <v/>
      </c>
      <c r="F144" s="9" t="str">
        <v/>
      </c>
      <c r="G144" s="52" t="str">
        <v/>
      </c>
      <c r="H144" s="90" t="str">
        <v>northastondairy@phonecoop.coop</v>
      </c>
      <c r="J144" s="12"/>
    </row>
    <row r="145" spans="1:10" ht="15" hidden="1" x14ac:dyDescent="0.2">
      <c r="A145" s="8" t="str">
        <v>North Aston Farms</v>
      </c>
      <c r="B145" s="62" t="str">
        <v/>
      </c>
      <c r="C145" s="62" t="str">
        <v/>
      </c>
      <c r="D145" s="62" t="str">
        <v/>
      </c>
      <c r="E145" s="65" t="str">
        <v/>
      </c>
      <c r="F145" s="9" t="str">
        <v/>
      </c>
      <c r="G145" s="52" t="str">
        <v/>
      </c>
      <c r="H145" s="90" t="str">
        <v>northastondairy@phonecoop.coop</v>
      </c>
      <c r="J145" s="12"/>
    </row>
    <row r="146" spans="1:10" ht="15" hidden="1" x14ac:dyDescent="0.2">
      <c r="A146" s="8" t="str">
        <v>North Aston Farms</v>
      </c>
      <c r="B146" s="62" t="str">
        <v/>
      </c>
      <c r="C146" s="62" t="str">
        <v/>
      </c>
      <c r="D146" s="62" t="str">
        <v/>
      </c>
      <c r="E146" s="65" t="str">
        <v/>
      </c>
      <c r="F146" s="9" t="str">
        <v/>
      </c>
      <c r="G146" s="52" t="str">
        <v/>
      </c>
      <c r="H146" s="90" t="str">
        <v>northastondairy@phonecoop.coop</v>
      </c>
      <c r="J146" s="12"/>
    </row>
    <row r="147" spans="1:10" ht="15" hidden="1" x14ac:dyDescent="0.2">
      <c r="A147" s="8" t="str">
        <v>North Aston Farms</v>
      </c>
      <c r="B147" s="62" t="str">
        <v/>
      </c>
      <c r="C147" s="62" t="str">
        <v/>
      </c>
      <c r="D147" s="62" t="str">
        <v/>
      </c>
      <c r="E147" s="65" t="str">
        <v/>
      </c>
      <c r="F147" s="9" t="str">
        <v/>
      </c>
      <c r="G147" s="52" t="str">
        <v/>
      </c>
      <c r="H147" s="90" t="str">
        <v>northastondairy@phonecoop.coop</v>
      </c>
      <c r="J147" s="12"/>
    </row>
    <row r="148" spans="1:10" ht="15" hidden="1" x14ac:dyDescent="0.2">
      <c r="A148" s="8" t="str">
        <v>North Aston Farms</v>
      </c>
      <c r="B148" s="62" t="str">
        <v/>
      </c>
      <c r="C148" s="62" t="str">
        <v/>
      </c>
      <c r="D148" s="62" t="str">
        <v/>
      </c>
      <c r="E148" s="65" t="str">
        <v/>
      </c>
      <c r="F148" s="9" t="str">
        <v/>
      </c>
      <c r="G148" s="52" t="str">
        <v/>
      </c>
      <c r="H148" s="90" t="str">
        <v>northastondairy@phonecoop.coop</v>
      </c>
      <c r="J148" s="12"/>
    </row>
    <row r="149" spans="1:10" ht="15" hidden="1" x14ac:dyDescent="0.2">
      <c r="A149" s="8" t="str">
        <v>North Aston Farms</v>
      </c>
      <c r="B149" s="62" t="str">
        <v/>
      </c>
      <c r="C149" s="62" t="str">
        <v/>
      </c>
      <c r="D149" s="62" t="str">
        <v/>
      </c>
      <c r="E149" s="65" t="str">
        <v/>
      </c>
      <c r="F149" s="9" t="str">
        <v/>
      </c>
      <c r="G149" s="52" t="str">
        <v/>
      </c>
      <c r="H149" s="90" t="str">
        <v>northastondairy@phonecoop.coop</v>
      </c>
      <c r="J149" s="12"/>
    </row>
    <row r="150" spans="1:10" ht="15" hidden="1" x14ac:dyDescent="0.2">
      <c r="A150" s="8" t="str">
        <v>North Aston Farms</v>
      </c>
      <c r="B150" s="62" t="str">
        <v/>
      </c>
      <c r="C150" s="62" t="str">
        <v/>
      </c>
      <c r="D150" s="62" t="str">
        <v/>
      </c>
      <c r="E150" s="65" t="str">
        <v/>
      </c>
      <c r="F150" s="9" t="str">
        <v/>
      </c>
      <c r="G150" s="52" t="str">
        <v/>
      </c>
      <c r="H150" s="90" t="str">
        <v>northastondairy@phonecoop.coop</v>
      </c>
      <c r="J150" s="12"/>
    </row>
    <row r="151" spans="1:10" ht="15" hidden="1" x14ac:dyDescent="0.2">
      <c r="A151" s="8" t="str">
        <v>North Aston Farms</v>
      </c>
      <c r="B151" s="62" t="str">
        <v/>
      </c>
      <c r="C151" s="62" t="str">
        <v/>
      </c>
      <c r="D151" s="62" t="str">
        <v/>
      </c>
      <c r="E151" s="65" t="str">
        <v/>
      </c>
      <c r="F151" s="9" t="str">
        <v/>
      </c>
      <c r="G151" s="52" t="str">
        <v/>
      </c>
      <c r="H151" s="90" t="str">
        <v>northastondairy@phonecoop.coop</v>
      </c>
      <c r="J151" s="12"/>
    </row>
    <row r="152" spans="1:10" ht="15" hidden="1" x14ac:dyDescent="0.2">
      <c r="A152" s="8" t="str">
        <v>North Aston Farms</v>
      </c>
      <c r="B152" s="62" t="str">
        <v/>
      </c>
      <c r="C152" s="62" t="str">
        <v/>
      </c>
      <c r="D152" s="62" t="str">
        <v/>
      </c>
      <c r="E152" s="65" t="str">
        <v/>
      </c>
      <c r="F152" s="9" t="str">
        <v/>
      </c>
      <c r="G152" s="52" t="str">
        <v/>
      </c>
      <c r="H152" s="90" t="str">
        <v>northastondairy@phonecoop.coop</v>
      </c>
      <c r="J152" s="14"/>
    </row>
    <row r="153" spans="1:10" ht="15" hidden="1" x14ac:dyDescent="0.2">
      <c r="A153" s="8" t="str">
        <v>North Aston Farms</v>
      </c>
      <c r="B153" s="62" t="str">
        <v/>
      </c>
      <c r="C153" s="62" t="str">
        <v/>
      </c>
      <c r="D153" s="62" t="str">
        <v/>
      </c>
      <c r="E153" s="65" t="str">
        <v/>
      </c>
      <c r="F153" s="9" t="str">
        <v/>
      </c>
      <c r="G153" s="52" t="str">
        <v/>
      </c>
      <c r="H153" s="90" t="str">
        <v>northastondairy@phonecoop.coop</v>
      </c>
      <c r="J153" s="14"/>
    </row>
    <row r="154" spans="1:10" ht="15" hidden="1" x14ac:dyDescent="0.2">
      <c r="A154" s="8" t="str">
        <v>North Aston Farms</v>
      </c>
      <c r="B154" s="62" t="str">
        <v/>
      </c>
      <c r="C154" s="62" t="str">
        <v/>
      </c>
      <c r="D154" s="62" t="str">
        <v/>
      </c>
      <c r="E154" s="65" t="str">
        <v/>
      </c>
      <c r="F154" s="9" t="str">
        <v/>
      </c>
      <c r="G154" s="52" t="str">
        <v/>
      </c>
      <c r="H154" s="90" t="str">
        <v>northastondairy@phonecoop.coop</v>
      </c>
      <c r="J154" s="14"/>
    </row>
    <row r="155" spans="1:10" ht="15" hidden="1" x14ac:dyDescent="0.2">
      <c r="A155" s="8" t="str">
        <v>North Aston Farms</v>
      </c>
      <c r="B155" s="62" t="str">
        <v/>
      </c>
      <c r="C155" s="62" t="str">
        <v/>
      </c>
      <c r="D155" s="62" t="str">
        <v/>
      </c>
      <c r="E155" s="65" t="str">
        <v/>
      </c>
      <c r="F155" s="9" t="str">
        <v/>
      </c>
      <c r="G155" s="52" t="str">
        <v/>
      </c>
      <c r="H155" s="90" t="str">
        <v>northastondairy@phonecoop.coop</v>
      </c>
      <c r="J155" s="14"/>
    </row>
    <row r="156" spans="1:10" ht="15" hidden="1" x14ac:dyDescent="0.2">
      <c r="A156" s="8" t="str">
        <v>North Aston Farms</v>
      </c>
      <c r="B156" s="62" t="str">
        <v/>
      </c>
      <c r="C156" s="62" t="str">
        <v/>
      </c>
      <c r="D156" s="62" t="str">
        <v/>
      </c>
      <c r="E156" s="65" t="str">
        <v/>
      </c>
      <c r="F156" s="9" t="str">
        <v/>
      </c>
      <c r="G156" s="52" t="str">
        <v/>
      </c>
      <c r="H156" s="90" t="str">
        <v>northastondairy@phonecoop.coop</v>
      </c>
      <c r="J156" s="14"/>
    </row>
    <row r="157" spans="1:10" ht="15" hidden="1" x14ac:dyDescent="0.2">
      <c r="A157" s="8" t="str">
        <v>North Aston Farms</v>
      </c>
      <c r="B157" s="62" t="str">
        <v/>
      </c>
      <c r="C157" s="62" t="str">
        <v/>
      </c>
      <c r="D157" s="62" t="str">
        <v/>
      </c>
      <c r="E157" s="65" t="str">
        <v/>
      </c>
      <c r="F157" s="9" t="str">
        <v/>
      </c>
      <c r="G157" s="52" t="str">
        <v/>
      </c>
      <c r="H157" s="90" t="str">
        <v>northastondairy@phonecoop.coop</v>
      </c>
      <c r="J157" s="14"/>
    </row>
    <row r="158" spans="1:10" ht="15" hidden="1" x14ac:dyDescent="0.2">
      <c r="A158" s="8" t="str">
        <v>North Aston Farms</v>
      </c>
      <c r="B158" s="62" t="str">
        <v/>
      </c>
      <c r="C158" s="62" t="str">
        <v/>
      </c>
      <c r="D158" s="62" t="str">
        <v/>
      </c>
      <c r="E158" s="65" t="str">
        <v/>
      </c>
      <c r="F158" s="9" t="str">
        <v/>
      </c>
      <c r="G158" s="52" t="str">
        <v/>
      </c>
      <c r="H158" s="90" t="str">
        <v>northastondairy@phonecoop.coop</v>
      </c>
      <c r="J158" s="14"/>
    </row>
    <row r="159" spans="1:10" ht="15" x14ac:dyDescent="0.2">
      <c r="A159" s="8" t="str">
        <v>Oxford City Farm</v>
      </c>
      <c r="B159" s="62" t="str">
        <v>Patty Pan Squash</v>
      </c>
      <c r="C159" s="62" t="str">
        <v/>
      </c>
      <c r="D159" s="62" t="str">
        <v>kg</v>
      </c>
      <c r="E159" s="65">
        <v>1.5</v>
      </c>
      <c r="F159" s="9">
        <v>20</v>
      </c>
      <c r="G159" s="52">
        <v>20</v>
      </c>
      <c r="H159" s="90" t="str">
        <v>bradley@oxfordcityfarm.org.uk</v>
      </c>
      <c r="J159" s="14"/>
    </row>
    <row r="160" spans="1:10" ht="15" x14ac:dyDescent="0.2">
      <c r="A160" s="8" t="str">
        <v>Oxford City Farm</v>
      </c>
      <c r="B160" s="62" t="str">
        <v>Rainbow Chard</v>
      </c>
      <c r="C160" s="62" t="str">
        <v/>
      </c>
      <c r="D160" s="62" t="str">
        <v>kg</v>
      </c>
      <c r="E160" s="65">
        <v>5</v>
      </c>
      <c r="F160" s="9">
        <v>7</v>
      </c>
      <c r="G160" s="52">
        <v>2</v>
      </c>
      <c r="H160" s="90" t="str">
        <v>bradley@oxfordcityfarm.org.uk</v>
      </c>
      <c r="J160" s="14"/>
    </row>
    <row r="161" spans="1:10" ht="15" x14ac:dyDescent="0.2">
      <c r="A161" s="8" t="str">
        <v>Oxford City Farm</v>
      </c>
      <c r="B161" s="62" t="str">
        <v>Salad Leaves</v>
      </c>
      <c r="C161" s="62" t="str">
        <v/>
      </c>
      <c r="D161" s="62" t="str">
        <v>kg</v>
      </c>
      <c r="E161" s="65">
        <v>20</v>
      </c>
      <c r="F161" s="9">
        <v>4</v>
      </c>
      <c r="G161" s="52">
        <v>3</v>
      </c>
      <c r="H161" s="90" t="str">
        <v>bradley@oxfordcityfarm.org.uk</v>
      </c>
      <c r="J161" s="14"/>
    </row>
    <row r="162" spans="1:10" ht="15" x14ac:dyDescent="0.2">
      <c r="A162" s="8" t="str">
        <v>Oxford City Farm</v>
      </c>
      <c r="B162" s="62" t="str">
        <v>Cavalo Nero Kale</v>
      </c>
      <c r="C162" s="62" t="str">
        <v/>
      </c>
      <c r="D162" s="62" t="str">
        <v>kg</v>
      </c>
      <c r="E162" s="65">
        <v>6</v>
      </c>
      <c r="F162" s="9">
        <v>10</v>
      </c>
      <c r="G162" s="52">
        <v>5</v>
      </c>
      <c r="H162" s="90" t="str">
        <v>bradley@oxfordcityfarm.org.uk</v>
      </c>
      <c r="J162" s="14"/>
    </row>
    <row r="163" spans="1:10" ht="15" x14ac:dyDescent="0.2">
      <c r="A163" s="8" t="str">
        <v>Oxford City Farm</v>
      </c>
      <c r="B163" s="62" t="str">
        <v>Curly Green Kale</v>
      </c>
      <c r="C163" s="62" t="str">
        <v/>
      </c>
      <c r="D163" s="62" t="str">
        <v>kg</v>
      </c>
      <c r="E163" s="65">
        <v>6</v>
      </c>
      <c r="F163" s="9">
        <v>6</v>
      </c>
      <c r="G163" s="52">
        <v>0</v>
      </c>
      <c r="H163" s="90" t="str">
        <v>bradley@oxfordcityfarm.org.uk</v>
      </c>
      <c r="J163" s="14"/>
    </row>
    <row r="164" spans="1:10" ht="15" x14ac:dyDescent="0.2">
      <c r="A164" s="8" t="str">
        <v>Oxford City Farm</v>
      </c>
      <c r="B164" s="62" t="str">
        <v>Mint</v>
      </c>
      <c r="C164" s="62" t="str">
        <v/>
      </c>
      <c r="D164" s="62" t="str">
        <v>kg</v>
      </c>
      <c r="E164" s="65">
        <v>10</v>
      </c>
      <c r="F164" s="9">
        <v>2</v>
      </c>
      <c r="G164" s="52">
        <v>0</v>
      </c>
      <c r="H164" s="90" t="str">
        <v>bradley@oxfordcityfarm.org.uk</v>
      </c>
      <c r="J164" s="14"/>
    </row>
    <row r="165" spans="1:10" ht="15" x14ac:dyDescent="0.2">
      <c r="A165" s="8" t="str">
        <v>Oxford City Farm</v>
      </c>
      <c r="B165" s="62" t="str">
        <v>Parsley</v>
      </c>
      <c r="C165" s="62" t="str">
        <v/>
      </c>
      <c r="D165" s="62" t="str">
        <v>kg</v>
      </c>
      <c r="E165" s="65">
        <v>10</v>
      </c>
      <c r="F165" s="9">
        <v>3</v>
      </c>
      <c r="G165" s="52">
        <v>0</v>
      </c>
      <c r="H165" s="90" t="str">
        <v>bradley@oxfordcityfarm.org.uk</v>
      </c>
      <c r="J165" s="14"/>
    </row>
    <row r="166" spans="1:10" ht="15" x14ac:dyDescent="0.2">
      <c r="A166" s="8" t="str">
        <v>Oxford City Farm</v>
      </c>
      <c r="B166" s="62" t="str">
        <v>Tomatoes</v>
      </c>
      <c r="C166" s="62" t="str">
        <v/>
      </c>
      <c r="D166" s="62" t="str">
        <v>kg</v>
      </c>
      <c r="E166" s="65">
        <v>8</v>
      </c>
      <c r="F166" s="9">
        <v>10</v>
      </c>
      <c r="G166" s="52">
        <v>0</v>
      </c>
      <c r="H166" s="90" t="str">
        <v>bradley@oxfordcityfarm.org.uk</v>
      </c>
      <c r="J166" s="14"/>
    </row>
    <row r="167" spans="1:10" ht="15" x14ac:dyDescent="0.2">
      <c r="A167" s="8" t="str">
        <v>Oxford City Farm</v>
      </c>
      <c r="B167" s="62" t="str">
        <v>Basil</v>
      </c>
      <c r="C167" s="62" t="str">
        <v/>
      </c>
      <c r="D167" s="62" t="str">
        <v>kg</v>
      </c>
      <c r="E167" s="65">
        <v>10</v>
      </c>
      <c r="F167" s="9">
        <v>3</v>
      </c>
      <c r="G167" s="52">
        <v>3</v>
      </c>
      <c r="H167" s="90" t="str">
        <v>bradley@oxfordcityfarm.org.uk</v>
      </c>
      <c r="J167" s="14"/>
    </row>
    <row r="168" spans="1:10" ht="15" x14ac:dyDescent="0.2">
      <c r="A168" s="8" t="str">
        <v>Oxford City Farm</v>
      </c>
      <c r="B168" s="62" t="str">
        <v>Jalapeno Peppers</v>
      </c>
      <c r="C168" s="62" t="str">
        <v/>
      </c>
      <c r="D168" s="62" t="str">
        <v>each</v>
      </c>
      <c r="E168" s="65">
        <v>0.75</v>
      </c>
      <c r="F168" s="9">
        <v>40</v>
      </c>
      <c r="G168" s="52">
        <v>35</v>
      </c>
      <c r="H168" s="90" t="str">
        <v>bradley@oxfordcityfarm.org.uk</v>
      </c>
      <c r="J168" s="14"/>
    </row>
    <row r="169" spans="1:10" ht="15" hidden="1" x14ac:dyDescent="0.2">
      <c r="A169" s="8" t="str">
        <v>Oxford City Farm</v>
      </c>
      <c r="B169" s="62" t="str">
        <v/>
      </c>
      <c r="C169" s="62" t="str">
        <v/>
      </c>
      <c r="D169" s="62" t="str">
        <v/>
      </c>
      <c r="E169" s="65" t="str">
        <v/>
      </c>
      <c r="F169" s="9" t="str">
        <v/>
      </c>
      <c r="G169" s="52" t="str">
        <v/>
      </c>
      <c r="H169" s="90" t="str">
        <v>bradley@oxfordcityfarm.org.uk</v>
      </c>
      <c r="J169" s="14"/>
    </row>
    <row r="170" spans="1:10" ht="15" hidden="1" x14ac:dyDescent="0.2">
      <c r="A170" s="8" t="str">
        <v>Oxford City Farm</v>
      </c>
      <c r="B170" s="62" t="str">
        <v/>
      </c>
      <c r="C170" s="62" t="str">
        <v/>
      </c>
      <c r="D170" s="62" t="str">
        <v/>
      </c>
      <c r="E170" s="65" t="str">
        <v/>
      </c>
      <c r="F170" s="9" t="str">
        <v/>
      </c>
      <c r="G170" s="52" t="str">
        <v/>
      </c>
      <c r="H170" s="90" t="str">
        <v>bradley@oxfordcityfarm.org.uk</v>
      </c>
      <c r="J170" s="14"/>
    </row>
    <row r="171" spans="1:10" ht="15" hidden="1" x14ac:dyDescent="0.2">
      <c r="A171" s="8" t="str">
        <v>Oxford City Farm</v>
      </c>
      <c r="B171" s="62" t="str">
        <v/>
      </c>
      <c r="C171" s="62" t="str">
        <v/>
      </c>
      <c r="D171" s="62" t="str">
        <v/>
      </c>
      <c r="E171" s="65" t="str">
        <v/>
      </c>
      <c r="F171" s="9" t="str">
        <v/>
      </c>
      <c r="G171" s="52" t="str">
        <v/>
      </c>
      <c r="H171" s="90" t="str">
        <v>bradley@oxfordcityfarm.org.uk</v>
      </c>
      <c r="J171" s="14"/>
    </row>
    <row r="172" spans="1:10" ht="15" hidden="1" x14ac:dyDescent="0.2">
      <c r="A172" s="8" t="str">
        <v>Oxford City Farm</v>
      </c>
      <c r="B172" s="62" t="str">
        <v/>
      </c>
      <c r="C172" s="62" t="str">
        <v/>
      </c>
      <c r="D172" s="62" t="str">
        <v/>
      </c>
      <c r="E172" s="65" t="str">
        <v/>
      </c>
      <c r="F172" s="9" t="str">
        <v/>
      </c>
      <c r="G172" s="52" t="str">
        <v/>
      </c>
      <c r="H172" s="90" t="str">
        <v>bradley@oxfordcityfarm.org.uk</v>
      </c>
      <c r="J172" s="14"/>
    </row>
    <row r="173" spans="1:10" ht="15" hidden="1" x14ac:dyDescent="0.2">
      <c r="A173" s="8" t="str">
        <v>Oxford City Farm</v>
      </c>
      <c r="B173" s="62" t="str">
        <v/>
      </c>
      <c r="C173" s="62" t="str">
        <v/>
      </c>
      <c r="D173" s="62" t="str">
        <v/>
      </c>
      <c r="E173" s="65" t="str">
        <v/>
      </c>
      <c r="F173" s="9" t="str">
        <v/>
      </c>
      <c r="G173" s="52" t="str">
        <v/>
      </c>
      <c r="H173" s="90" t="str">
        <v>bradley@oxfordcityfarm.org.uk</v>
      </c>
      <c r="J173" s="14"/>
    </row>
    <row r="174" spans="1:10" ht="15" hidden="1" x14ac:dyDescent="0.2">
      <c r="A174" s="8" t="str">
        <v>Oxford City Farm</v>
      </c>
      <c r="B174" s="62" t="str">
        <v/>
      </c>
      <c r="C174" s="62" t="str">
        <v/>
      </c>
      <c r="D174" s="62" t="str">
        <v/>
      </c>
      <c r="E174" s="65" t="str">
        <v/>
      </c>
      <c r="F174" s="9" t="str">
        <v/>
      </c>
      <c r="G174" s="52" t="str">
        <v/>
      </c>
      <c r="H174" s="90" t="str">
        <v>bradley@oxfordcityfarm.org.uk</v>
      </c>
      <c r="J174" s="14"/>
    </row>
    <row r="175" spans="1:10" ht="15" hidden="1" x14ac:dyDescent="0.2">
      <c r="A175" s="8" t="str">
        <v>Oxford City Farm</v>
      </c>
      <c r="B175" s="62" t="str">
        <v/>
      </c>
      <c r="C175" s="62" t="str">
        <v/>
      </c>
      <c r="D175" s="62" t="str">
        <v/>
      </c>
      <c r="E175" s="65" t="str">
        <v/>
      </c>
      <c r="F175" s="9" t="str">
        <v/>
      </c>
      <c r="G175" s="52" t="str">
        <v/>
      </c>
      <c r="H175" s="90" t="str">
        <v>bradley@oxfordcityfarm.org.uk</v>
      </c>
      <c r="J175" s="14"/>
    </row>
    <row r="176" spans="1:10" ht="15" hidden="1" x14ac:dyDescent="0.2">
      <c r="A176" s="8" t="str">
        <v>Oxford City Farm</v>
      </c>
      <c r="B176" s="62" t="str">
        <v/>
      </c>
      <c r="C176" s="62" t="str">
        <v/>
      </c>
      <c r="D176" s="62" t="str">
        <v/>
      </c>
      <c r="E176" s="65" t="str">
        <v/>
      </c>
      <c r="F176" s="9" t="str">
        <v/>
      </c>
      <c r="G176" s="52" t="str">
        <v/>
      </c>
      <c r="H176" s="90" t="str">
        <v>bradley@oxfordcityfarm.org.uk</v>
      </c>
      <c r="J176" s="14"/>
    </row>
    <row r="177" spans="1:10" ht="15" hidden="1" x14ac:dyDescent="0.2">
      <c r="A177" s="8" t="str">
        <v>Oxford City Farm</v>
      </c>
      <c r="B177" s="62" t="str">
        <v/>
      </c>
      <c r="C177" s="62" t="str">
        <v/>
      </c>
      <c r="D177" s="62" t="str">
        <v/>
      </c>
      <c r="E177" s="65" t="str">
        <v/>
      </c>
      <c r="F177" s="9" t="str">
        <v/>
      </c>
      <c r="G177" s="52" t="str">
        <v/>
      </c>
      <c r="H177" s="90" t="str">
        <v>bradley@oxfordcityfarm.org.uk</v>
      </c>
      <c r="J177" s="14"/>
    </row>
    <row r="178" spans="1:10" ht="15" hidden="1" x14ac:dyDescent="0.2">
      <c r="A178" s="8" t="str">
        <v>Oxford City Farm</v>
      </c>
      <c r="B178" s="62" t="str">
        <v/>
      </c>
      <c r="C178" s="62" t="str">
        <v/>
      </c>
      <c r="D178" s="62" t="str">
        <v/>
      </c>
      <c r="E178" s="65" t="str">
        <v/>
      </c>
      <c r="F178" s="9" t="str">
        <v/>
      </c>
      <c r="G178" s="52" t="str">
        <v/>
      </c>
      <c r="H178" s="90" t="str">
        <v>bradley@oxfordcityfarm.org.uk</v>
      </c>
      <c r="J178" s="14"/>
    </row>
    <row r="179" spans="1:10" ht="15" hidden="1" x14ac:dyDescent="0.2">
      <c r="A179" s="8" t="str">
        <v>Oxford City Farm</v>
      </c>
      <c r="B179" s="62" t="str">
        <v/>
      </c>
      <c r="C179" s="62" t="str">
        <v/>
      </c>
      <c r="D179" s="62" t="str">
        <v/>
      </c>
      <c r="E179" s="65" t="str">
        <v/>
      </c>
      <c r="F179" s="9" t="str">
        <v/>
      </c>
      <c r="G179" s="52" t="str">
        <v/>
      </c>
      <c r="H179" s="90" t="str">
        <v>bradley@oxfordcityfarm.org.uk</v>
      </c>
      <c r="J179" s="14"/>
    </row>
    <row r="180" spans="1:10" ht="15" hidden="1" x14ac:dyDescent="0.2">
      <c r="A180" s="8" t="str">
        <v>Oxford City Farm</v>
      </c>
      <c r="B180" s="62" t="str">
        <v/>
      </c>
      <c r="C180" s="62" t="str">
        <v/>
      </c>
      <c r="D180" s="62" t="str">
        <v/>
      </c>
      <c r="E180" s="65" t="str">
        <v/>
      </c>
      <c r="F180" s="9" t="str">
        <v/>
      </c>
      <c r="G180" s="52" t="str">
        <v/>
      </c>
      <c r="H180" s="90" t="str">
        <v>bradley@oxfordcityfarm.org.uk</v>
      </c>
      <c r="J180" s="14"/>
    </row>
    <row r="181" spans="1:10" ht="15" hidden="1" x14ac:dyDescent="0.2">
      <c r="A181" s="8" t="str">
        <v>Oxford City Farm</v>
      </c>
      <c r="B181" s="62" t="str">
        <v/>
      </c>
      <c r="C181" s="62" t="str">
        <v/>
      </c>
      <c r="D181" s="62" t="str">
        <v/>
      </c>
      <c r="E181" s="65" t="str">
        <v/>
      </c>
      <c r="F181" s="9" t="str">
        <v/>
      </c>
      <c r="G181" s="52" t="str">
        <v/>
      </c>
      <c r="H181" s="90" t="str">
        <v>bradley@oxfordcityfarm.org.uk</v>
      </c>
      <c r="J181" s="14"/>
    </row>
    <row r="182" spans="1:10" ht="15" hidden="1" x14ac:dyDescent="0.2">
      <c r="A182" s="8" t="str">
        <v>Oxford City Farm</v>
      </c>
      <c r="B182" s="62" t="str">
        <v/>
      </c>
      <c r="C182" s="62" t="str">
        <v/>
      </c>
      <c r="D182" s="62" t="str">
        <v/>
      </c>
      <c r="E182" s="65" t="str">
        <v/>
      </c>
      <c r="F182" s="9" t="str">
        <v/>
      </c>
      <c r="G182" s="52" t="str">
        <v/>
      </c>
      <c r="H182" s="90" t="str">
        <v>bradley@oxfordcityfarm.org.uk</v>
      </c>
      <c r="J182" s="14"/>
    </row>
    <row r="183" spans="1:10" ht="15" hidden="1" x14ac:dyDescent="0.2">
      <c r="A183" s="8" t="str">
        <v>Oxford City Farm</v>
      </c>
      <c r="B183" s="62" t="str">
        <v/>
      </c>
      <c r="C183" s="62" t="str">
        <v/>
      </c>
      <c r="D183" s="62" t="str">
        <v/>
      </c>
      <c r="E183" s="65" t="str">
        <v/>
      </c>
      <c r="F183" s="9" t="str">
        <v/>
      </c>
      <c r="G183" s="52" t="str">
        <v/>
      </c>
      <c r="H183" s="90" t="str">
        <v>bradley@oxfordcityfarm.org.uk</v>
      </c>
      <c r="J183" s="14"/>
    </row>
    <row r="184" spans="1:10" ht="15" hidden="1" x14ac:dyDescent="0.2">
      <c r="A184" s="8" t="str">
        <v>Rose Dale’s Organic Farm</v>
      </c>
      <c r="B184" s="62" t="str">
        <v/>
      </c>
      <c r="C184" s="62" t="str">
        <v/>
      </c>
      <c r="D184" s="62" t="str">
        <v/>
      </c>
      <c r="E184" s="65" t="str">
        <v/>
      </c>
      <c r="F184" s="9" t="str">
        <v/>
      </c>
      <c r="G184" s="52" t="str">
        <v/>
      </c>
      <c r="H184" s="90" t="str">
        <v>rose@rosedalesorganicfarm.com</v>
      </c>
      <c r="J184" s="14"/>
    </row>
    <row r="185" spans="1:10" ht="15" hidden="1" x14ac:dyDescent="0.2">
      <c r="A185" s="8" t="str">
        <v>Rose Dale’s Organic Farm</v>
      </c>
      <c r="B185" s="62" t="str">
        <v/>
      </c>
      <c r="C185" s="62" t="str">
        <v/>
      </c>
      <c r="D185" s="62" t="str">
        <v/>
      </c>
      <c r="E185" s="65" t="str">
        <v/>
      </c>
      <c r="F185" s="9" t="str">
        <v/>
      </c>
      <c r="G185" s="52" t="str">
        <v/>
      </c>
      <c r="H185" s="90" t="str">
        <v>rose@rosedalesorganicfarm.com</v>
      </c>
      <c r="J185" s="14"/>
    </row>
    <row r="186" spans="1:10" ht="15" hidden="1" x14ac:dyDescent="0.2">
      <c r="A186" s="8" t="str">
        <v>Rose Dale’s Organic Farm</v>
      </c>
      <c r="B186" s="62" t="str">
        <v/>
      </c>
      <c r="C186" s="62" t="str">
        <v/>
      </c>
      <c r="D186" s="62" t="str">
        <v/>
      </c>
      <c r="E186" s="65" t="str">
        <v/>
      </c>
      <c r="F186" s="9" t="str">
        <v/>
      </c>
      <c r="G186" s="52" t="str">
        <v/>
      </c>
      <c r="H186" s="90" t="str">
        <v>rose@rosedalesorganicfarm.com</v>
      </c>
      <c r="J186" s="14"/>
    </row>
    <row r="187" spans="1:10" ht="15" hidden="1" x14ac:dyDescent="0.2">
      <c r="A187" s="8" t="str">
        <v>Rose Dale’s Organic Farm</v>
      </c>
      <c r="B187" s="62" t="str">
        <v/>
      </c>
      <c r="C187" s="62" t="str">
        <v/>
      </c>
      <c r="D187" s="62" t="str">
        <v/>
      </c>
      <c r="E187" s="65" t="str">
        <v/>
      </c>
      <c r="F187" s="9" t="str">
        <v/>
      </c>
      <c r="G187" s="52" t="str">
        <v/>
      </c>
      <c r="H187" s="90" t="str">
        <v>rose@rosedalesorganicfarm.com</v>
      </c>
      <c r="J187" s="12"/>
    </row>
    <row r="188" spans="1:10" ht="15" hidden="1" x14ac:dyDescent="0.2">
      <c r="A188" s="8" t="str">
        <v>Rose Dale’s Organic Farm</v>
      </c>
      <c r="B188" s="62" t="str">
        <v/>
      </c>
      <c r="C188" s="62" t="str">
        <v/>
      </c>
      <c r="D188" s="62" t="str">
        <v/>
      </c>
      <c r="E188" s="65" t="str">
        <v/>
      </c>
      <c r="F188" s="9" t="str">
        <v/>
      </c>
      <c r="G188" s="52" t="str">
        <v/>
      </c>
      <c r="H188" s="90" t="str">
        <v>rose@rosedalesorganicfarm.com</v>
      </c>
      <c r="J188" s="14"/>
    </row>
    <row r="189" spans="1:10" ht="15" hidden="1" x14ac:dyDescent="0.2">
      <c r="A189" s="8" t="str">
        <v>Rose Dale’s Organic Farm</v>
      </c>
      <c r="B189" s="62" t="str">
        <v/>
      </c>
      <c r="C189" s="62" t="str">
        <v/>
      </c>
      <c r="D189" s="62" t="str">
        <v/>
      </c>
      <c r="E189" s="65" t="str">
        <v/>
      </c>
      <c r="F189" s="9" t="str">
        <v/>
      </c>
      <c r="G189" s="52" t="str">
        <v/>
      </c>
      <c r="H189" s="90" t="str">
        <v>rose@rosedalesorganicfarm.com</v>
      </c>
      <c r="J189" s="14"/>
    </row>
    <row r="190" spans="1:10" ht="15" hidden="1" x14ac:dyDescent="0.2">
      <c r="A190" s="8" t="str">
        <v>Rose Dale’s Organic Farm</v>
      </c>
      <c r="B190" s="62" t="str">
        <v/>
      </c>
      <c r="C190" s="62" t="str">
        <v/>
      </c>
      <c r="D190" s="62" t="str">
        <v/>
      </c>
      <c r="E190" s="65" t="str">
        <v/>
      </c>
      <c r="F190" s="9" t="str">
        <v/>
      </c>
      <c r="G190" s="52" t="str">
        <v/>
      </c>
      <c r="H190" s="90" t="str">
        <v>rose@rosedalesorganicfarm.com</v>
      </c>
      <c r="J190" s="14"/>
    </row>
    <row r="191" spans="1:10" ht="15" hidden="1" x14ac:dyDescent="0.2">
      <c r="A191" s="8" t="str">
        <v>Rose Dale’s Organic Farm</v>
      </c>
      <c r="B191" s="62" t="str">
        <v/>
      </c>
      <c r="C191" s="62" t="str">
        <v/>
      </c>
      <c r="D191" s="62" t="str">
        <v/>
      </c>
      <c r="E191" s="65" t="str">
        <v/>
      </c>
      <c r="F191" s="9" t="str">
        <v/>
      </c>
      <c r="G191" s="52" t="str">
        <v/>
      </c>
      <c r="H191" s="90" t="str">
        <v>rose@rosedalesorganicfarm.com</v>
      </c>
      <c r="J191" s="14"/>
    </row>
    <row r="192" spans="1:10" ht="15" hidden="1" x14ac:dyDescent="0.2">
      <c r="A192" s="8" t="str">
        <v>Rose Dale’s Organic Farm</v>
      </c>
      <c r="B192" s="62" t="str">
        <v/>
      </c>
      <c r="C192" s="62" t="str">
        <v/>
      </c>
      <c r="D192" s="62" t="str">
        <v/>
      </c>
      <c r="E192" s="65" t="str">
        <v/>
      </c>
      <c r="F192" s="9" t="str">
        <v/>
      </c>
      <c r="G192" s="52" t="str">
        <v/>
      </c>
      <c r="H192" s="90" t="str">
        <v>rose@rosedalesorganicfarm.com</v>
      </c>
      <c r="J192" s="14"/>
    </row>
    <row r="193" spans="1:10" ht="15" hidden="1" x14ac:dyDescent="0.2">
      <c r="A193" s="8" t="str">
        <v>Rose Dale’s Organic Farm</v>
      </c>
      <c r="B193" s="62" t="str">
        <v/>
      </c>
      <c r="C193" s="62" t="str">
        <v/>
      </c>
      <c r="D193" s="62" t="str">
        <v/>
      </c>
      <c r="E193" s="65" t="str">
        <v/>
      </c>
      <c r="F193" s="9" t="str">
        <v/>
      </c>
      <c r="G193" s="52" t="str">
        <v/>
      </c>
      <c r="H193" s="90" t="str">
        <v>rose@rosedalesorganicfarm.com</v>
      </c>
      <c r="J193" s="14"/>
    </row>
    <row r="194" spans="1:10" ht="15" hidden="1" x14ac:dyDescent="0.2">
      <c r="A194" s="8" t="str">
        <v>Rose Dale’s Organic Farm</v>
      </c>
      <c r="B194" s="62" t="str">
        <v/>
      </c>
      <c r="C194" s="62" t="str">
        <v/>
      </c>
      <c r="D194" s="62" t="str">
        <v/>
      </c>
      <c r="E194" s="65" t="str">
        <v/>
      </c>
      <c r="F194" s="9" t="str">
        <v/>
      </c>
      <c r="G194" s="52" t="str">
        <v/>
      </c>
      <c r="H194" s="90" t="str">
        <v>rose@rosedalesorganicfarm.com</v>
      </c>
      <c r="J194" s="14"/>
    </row>
    <row r="195" spans="1:10" ht="15" hidden="1" x14ac:dyDescent="0.2">
      <c r="A195" s="8" t="str">
        <v>Rose Dale’s Organic Farm</v>
      </c>
      <c r="B195" s="62" t="str">
        <v/>
      </c>
      <c r="C195" s="62" t="str">
        <v/>
      </c>
      <c r="D195" s="62" t="str">
        <v/>
      </c>
      <c r="E195" s="65" t="str">
        <v/>
      </c>
      <c r="F195" s="9" t="str">
        <v/>
      </c>
      <c r="G195" s="52" t="str">
        <v/>
      </c>
      <c r="H195" s="90" t="str">
        <v>rose@rosedalesorganicfarm.com</v>
      </c>
      <c r="J195" s="14"/>
    </row>
    <row r="196" spans="1:10" ht="15" hidden="1" x14ac:dyDescent="0.2">
      <c r="A196" s="8" t="str">
        <v>Rose Dale’s Organic Farm</v>
      </c>
      <c r="B196" s="62" t="str">
        <v/>
      </c>
      <c r="C196" s="62" t="str">
        <v/>
      </c>
      <c r="D196" s="62" t="str">
        <v/>
      </c>
      <c r="E196" s="65" t="str">
        <v/>
      </c>
      <c r="F196" s="9" t="str">
        <v/>
      </c>
      <c r="G196" s="52" t="str">
        <v/>
      </c>
      <c r="H196" s="90" t="str">
        <v>rose@rosedalesorganicfarm.com</v>
      </c>
      <c r="J196" s="14"/>
    </row>
    <row r="197" spans="1:10" ht="15" hidden="1" x14ac:dyDescent="0.2">
      <c r="A197" s="8" t="str">
        <v>Rose Dale’s Organic Farm</v>
      </c>
      <c r="B197" s="62" t="str">
        <v/>
      </c>
      <c r="C197" s="62" t="str">
        <v/>
      </c>
      <c r="D197" s="62" t="str">
        <v/>
      </c>
      <c r="E197" s="65" t="str">
        <v/>
      </c>
      <c r="F197" s="9" t="str">
        <v/>
      </c>
      <c r="G197" s="52" t="str">
        <v/>
      </c>
      <c r="H197" s="90" t="str">
        <v>rose@rosedalesorganicfarm.com</v>
      </c>
      <c r="J197" s="14"/>
    </row>
    <row r="198" spans="1:10" ht="15" hidden="1" x14ac:dyDescent="0.2">
      <c r="A198" s="8" t="str">
        <v>Rose Dale’s Organic Farm</v>
      </c>
      <c r="B198" s="62" t="str">
        <v/>
      </c>
      <c r="C198" s="62" t="str">
        <v/>
      </c>
      <c r="D198" s="62" t="str">
        <v/>
      </c>
      <c r="E198" s="65" t="str">
        <v/>
      </c>
      <c r="F198" s="9" t="str">
        <v/>
      </c>
      <c r="G198" s="52" t="str">
        <v/>
      </c>
      <c r="H198" s="90" t="str">
        <v>rose@rosedalesorganicfarm.com</v>
      </c>
      <c r="J198" s="14"/>
    </row>
    <row r="199" spans="1:10" ht="15" hidden="1" x14ac:dyDescent="0.2">
      <c r="A199" s="8" t="str">
        <v>Rose Dale’s Organic Farm</v>
      </c>
      <c r="B199" s="62" t="str">
        <v/>
      </c>
      <c r="C199" s="62" t="str">
        <v/>
      </c>
      <c r="D199" s="62" t="str">
        <v/>
      </c>
      <c r="E199" s="65" t="str">
        <v/>
      </c>
      <c r="F199" s="9" t="str">
        <v/>
      </c>
      <c r="G199" s="52" t="str">
        <v/>
      </c>
      <c r="H199" s="90" t="str">
        <v>rose@rosedalesorganicfarm.com</v>
      </c>
      <c r="J199" s="14"/>
    </row>
    <row r="200" spans="1:10" ht="15" hidden="1" x14ac:dyDescent="0.2">
      <c r="A200" s="8" t="str">
        <v>Rose Dale’s Organic Farm</v>
      </c>
      <c r="B200" s="62" t="str">
        <v/>
      </c>
      <c r="C200" s="62" t="str">
        <v/>
      </c>
      <c r="D200" s="62" t="str">
        <v/>
      </c>
      <c r="E200" s="65" t="str">
        <v/>
      </c>
      <c r="F200" s="9" t="str">
        <v/>
      </c>
      <c r="G200" s="52" t="str">
        <v/>
      </c>
      <c r="H200" s="90" t="str">
        <v>rose@rosedalesorganicfarm.com</v>
      </c>
      <c r="J200" s="14"/>
    </row>
    <row r="201" spans="1:10" ht="15" hidden="1" x14ac:dyDescent="0.2">
      <c r="A201" s="8" t="str">
        <v>Rose Dale’s Organic Farm</v>
      </c>
      <c r="B201" s="62" t="str">
        <v/>
      </c>
      <c r="C201" s="62" t="str">
        <v/>
      </c>
      <c r="D201" s="62" t="str">
        <v/>
      </c>
      <c r="E201" s="65" t="str">
        <v/>
      </c>
      <c r="F201" s="9" t="str">
        <v/>
      </c>
      <c r="G201" s="52" t="str">
        <v/>
      </c>
      <c r="H201" s="90" t="str">
        <v>rose@rosedalesorganicfarm.com</v>
      </c>
      <c r="J201" s="14"/>
    </row>
    <row r="202" spans="1:10" ht="15" hidden="1" x14ac:dyDescent="0.2">
      <c r="A202" s="8" t="str">
        <v>Rose Dale’s Organic Farm</v>
      </c>
      <c r="B202" s="62" t="str">
        <v/>
      </c>
      <c r="C202" s="62" t="str">
        <v/>
      </c>
      <c r="D202" s="62" t="str">
        <v/>
      </c>
      <c r="E202" s="65" t="str">
        <v/>
      </c>
      <c r="F202" s="9" t="str">
        <v/>
      </c>
      <c r="G202" s="52" t="str">
        <v/>
      </c>
      <c r="H202" s="90" t="str">
        <v>rose@rosedalesorganicfarm.com</v>
      </c>
      <c r="J202" s="14"/>
    </row>
    <row r="203" spans="1:10" ht="15" hidden="1" x14ac:dyDescent="0.2">
      <c r="A203" s="8" t="str">
        <v>Rose Dale’s Organic Farm</v>
      </c>
      <c r="B203" s="62" t="str">
        <v/>
      </c>
      <c r="C203" s="62" t="str">
        <v/>
      </c>
      <c r="D203" s="62" t="str">
        <v/>
      </c>
      <c r="E203" s="65" t="str">
        <v/>
      </c>
      <c r="F203" s="9" t="str">
        <v/>
      </c>
      <c r="G203" s="52" t="str">
        <v/>
      </c>
      <c r="H203" s="90" t="str">
        <v>rose@rosedalesorganicfarm.com</v>
      </c>
      <c r="J203" s="14"/>
    </row>
    <row r="204" spans="1:10" ht="15" hidden="1" x14ac:dyDescent="0.2">
      <c r="A204" s="8" t="str">
        <v>Rose Dale’s Organic Farm</v>
      </c>
      <c r="B204" s="62" t="str">
        <v/>
      </c>
      <c r="C204" s="62" t="str">
        <v/>
      </c>
      <c r="D204" s="62" t="str">
        <v/>
      </c>
      <c r="E204" s="65" t="str">
        <v/>
      </c>
      <c r="F204" s="9" t="str">
        <v/>
      </c>
      <c r="G204" s="52" t="str">
        <v/>
      </c>
      <c r="H204" s="90" t="str">
        <v>rose@rosedalesorganicfarm.com</v>
      </c>
      <c r="J204" s="14"/>
    </row>
    <row r="205" spans="1:10" ht="15" hidden="1" x14ac:dyDescent="0.2">
      <c r="A205" s="8" t="str">
        <v>Rose Dale’s Organic Farm</v>
      </c>
      <c r="B205" s="62" t="str">
        <v/>
      </c>
      <c r="C205" s="62" t="str">
        <v/>
      </c>
      <c r="D205" s="62" t="str">
        <v/>
      </c>
      <c r="E205" s="65" t="str">
        <v/>
      </c>
      <c r="F205" s="9" t="str">
        <v/>
      </c>
      <c r="G205" s="52" t="str">
        <v/>
      </c>
      <c r="H205" s="90" t="str">
        <v>rose@rosedalesorganicfarm.com</v>
      </c>
      <c r="J205" s="14"/>
    </row>
    <row r="206" spans="1:10" ht="15" hidden="1" x14ac:dyDescent="0.2">
      <c r="A206" s="8" t="str">
        <v>Rose Dale’s Organic Farm</v>
      </c>
      <c r="B206" s="62" t="str">
        <v/>
      </c>
      <c r="C206" s="62" t="str">
        <v/>
      </c>
      <c r="D206" s="62" t="str">
        <v/>
      </c>
      <c r="E206" s="65" t="str">
        <v/>
      </c>
      <c r="F206" s="9" t="str">
        <v/>
      </c>
      <c r="G206" s="52" t="str">
        <v/>
      </c>
      <c r="H206" s="90" t="str">
        <v>rose@rosedalesorganicfarm.com</v>
      </c>
      <c r="J206" s="14"/>
    </row>
    <row r="207" spans="1:10" ht="15" hidden="1" x14ac:dyDescent="0.2">
      <c r="A207" s="8" t="str">
        <v>Rose Dale’s Organic Farm</v>
      </c>
      <c r="B207" s="62" t="str">
        <v/>
      </c>
      <c r="C207" s="62" t="str">
        <v/>
      </c>
      <c r="D207" s="62" t="str">
        <v/>
      </c>
      <c r="E207" s="65" t="str">
        <v/>
      </c>
      <c r="F207" s="9" t="str">
        <v/>
      </c>
      <c r="G207" s="52" t="str">
        <v/>
      </c>
      <c r="H207" s="90" t="str">
        <v>rose@rosedalesorganicfarm.com</v>
      </c>
      <c r="J207" s="14"/>
    </row>
    <row r="208" spans="1:10" ht="15" hidden="1" x14ac:dyDescent="0.2">
      <c r="A208" s="8" t="str">
        <v>Rose Dale’s Organic Farm</v>
      </c>
      <c r="B208" s="62" t="str">
        <v/>
      </c>
      <c r="C208" s="62" t="str">
        <v/>
      </c>
      <c r="D208" s="62" t="str">
        <v/>
      </c>
      <c r="E208" s="65" t="str">
        <v/>
      </c>
      <c r="F208" s="9" t="str">
        <v/>
      </c>
      <c r="G208" s="52" t="str">
        <v/>
      </c>
      <c r="H208" s="90" t="str">
        <v>rose@rosedalesorganicfarm.com</v>
      </c>
      <c r="J208" s="14"/>
    </row>
    <row r="209" spans="1:10" ht="15" x14ac:dyDescent="0.2">
      <c r="A209" s="8" t="str">
        <v>Sandy Lane Organics</v>
      </c>
      <c r="B209" s="62" t="str">
        <v xml:space="preserve">Potatoes </v>
      </c>
      <c r="C209" s="62" t="str">
        <v>Charlotte - waxy, boiler</v>
      </c>
      <c r="D209" s="62" t="str">
        <v>kg</v>
      </c>
      <c r="E209" s="65">
        <v>1.4</v>
      </c>
      <c r="F209" s="9">
        <v>100</v>
      </c>
      <c r="G209" s="52">
        <v>80</v>
      </c>
      <c r="H209" s="90" t="str">
        <v>cate@sandylanefarm.co.uk</v>
      </c>
      <c r="J209" s="14"/>
    </row>
    <row r="210" spans="1:10" ht="15" x14ac:dyDescent="0.2">
      <c r="A210" s="8" t="str">
        <v>Sandy Lane Organics</v>
      </c>
      <c r="B210" s="62" t="str">
        <v xml:space="preserve">Potatoes </v>
      </c>
      <c r="C210" s="62" t="str">
        <v>Java - larger, white flesh, red skinned all rounder</v>
      </c>
      <c r="D210" s="62" t="str">
        <v>kg</v>
      </c>
      <c r="E210" s="65">
        <v>1.4</v>
      </c>
      <c r="F210" s="9">
        <v>200</v>
      </c>
      <c r="G210" s="52">
        <v>160</v>
      </c>
      <c r="H210" s="90" t="str">
        <v>cate@sandylanefarm.co.uk</v>
      </c>
      <c r="J210" s="14">
        <v>40</v>
      </c>
    </row>
    <row r="211" spans="1:10" ht="15" x14ac:dyDescent="0.2">
      <c r="A211" s="8" t="str">
        <v>Sandy Lane Organics</v>
      </c>
      <c r="B211" s="62" t="str">
        <v xml:space="preserve">Potatoes </v>
      </c>
      <c r="C211" s="62" t="str">
        <v>Allouette - red skinned, yellow flesh all rounder</v>
      </c>
      <c r="D211" s="62" t="str">
        <v>kg</v>
      </c>
      <c r="E211" s="65">
        <v>1.4</v>
      </c>
      <c r="F211" s="9">
        <v>200</v>
      </c>
      <c r="G211" s="52">
        <v>190</v>
      </c>
      <c r="H211" s="90" t="str">
        <v>cate@sandylanefarm.co.uk</v>
      </c>
      <c r="J211" s="12"/>
    </row>
    <row r="212" spans="1:10" ht="15" x14ac:dyDescent="0.2">
      <c r="A212" s="8" t="str">
        <v>Sandy Lane Organics</v>
      </c>
      <c r="B212" s="62" t="str">
        <v>Beetroot</v>
      </c>
      <c r="C212" s="62" t="str">
        <v>Large, purple</v>
      </c>
      <c r="D212" s="62" t="str">
        <v>kg</v>
      </c>
      <c r="E212" s="65">
        <v>1.4</v>
      </c>
      <c r="F212" s="9">
        <v>50</v>
      </c>
      <c r="G212" s="52">
        <v>40</v>
      </c>
      <c r="H212" s="90" t="str">
        <v>cate@sandylanefarm.co.uk</v>
      </c>
      <c r="J212" s="14"/>
    </row>
    <row r="213" spans="1:10" ht="15" x14ac:dyDescent="0.2">
      <c r="A213" s="8" t="str">
        <v>Sandy Lane Organics</v>
      </c>
      <c r="B213" s="62" t="str">
        <v>Cauliflower</v>
      </c>
      <c r="C213" s="62" t="str">
        <v>WHITE med, large</v>
      </c>
      <c r="D213" s="62" t="str">
        <v>each</v>
      </c>
      <c r="E213" s="65">
        <v>1.5</v>
      </c>
      <c r="F213" s="9">
        <v>50</v>
      </c>
      <c r="G213" s="52">
        <v>5</v>
      </c>
      <c r="H213" s="90" t="str">
        <v>cate@sandylanefarm.co.uk</v>
      </c>
      <c r="J213" s="14">
        <v>25</v>
      </c>
    </row>
    <row r="214" spans="1:10" ht="15" hidden="1" x14ac:dyDescent="0.2">
      <c r="A214" s="8" t="str">
        <v>Sandy Lane Organics</v>
      </c>
      <c r="B214" s="62" t="str">
        <v/>
      </c>
      <c r="C214" s="62" t="str">
        <v/>
      </c>
      <c r="D214" s="62" t="str">
        <v/>
      </c>
      <c r="E214" s="65" t="str">
        <v/>
      </c>
      <c r="F214" s="9" t="str">
        <v/>
      </c>
      <c r="G214" s="52" t="str">
        <v/>
      </c>
      <c r="H214" s="90" t="str">
        <v>cate@sandylanefarm.co.uk</v>
      </c>
      <c r="J214" s="14"/>
    </row>
    <row r="215" spans="1:10" ht="15" hidden="1" x14ac:dyDescent="0.2">
      <c r="A215" s="8" t="str">
        <v>Sandy Lane Organics</v>
      </c>
      <c r="B215" s="62" t="str">
        <v/>
      </c>
      <c r="C215" s="62" t="str">
        <v/>
      </c>
      <c r="D215" s="62" t="str">
        <v/>
      </c>
      <c r="E215" s="65" t="str">
        <v/>
      </c>
      <c r="F215" s="9" t="str">
        <v/>
      </c>
      <c r="G215" s="52" t="str">
        <v/>
      </c>
      <c r="H215" s="90" t="str">
        <v>cate@sandylanefarm.co.uk</v>
      </c>
      <c r="J215" s="14"/>
    </row>
    <row r="216" spans="1:10" ht="15" hidden="1" x14ac:dyDescent="0.2">
      <c r="A216" s="8" t="str">
        <v>Sandy Lane Organics</v>
      </c>
      <c r="B216" s="62" t="str">
        <v/>
      </c>
      <c r="C216" s="62" t="str">
        <v/>
      </c>
      <c r="D216" s="62" t="str">
        <v/>
      </c>
      <c r="E216" s="65" t="str">
        <v/>
      </c>
      <c r="F216" s="9" t="str">
        <v/>
      </c>
      <c r="G216" s="52" t="str">
        <v/>
      </c>
      <c r="H216" s="90" t="str">
        <v>cate@sandylanefarm.co.uk</v>
      </c>
      <c r="J216" s="14"/>
    </row>
    <row r="217" spans="1:10" ht="15" hidden="1" x14ac:dyDescent="0.2">
      <c r="A217" s="8" t="str">
        <v>Sandy Lane Organics</v>
      </c>
      <c r="B217" s="62" t="str">
        <v/>
      </c>
      <c r="C217" s="62" t="str">
        <v/>
      </c>
      <c r="D217" s="62" t="str">
        <v/>
      </c>
      <c r="E217" s="65" t="str">
        <v/>
      </c>
      <c r="F217" s="9" t="str">
        <v/>
      </c>
      <c r="G217" s="52" t="str">
        <v/>
      </c>
      <c r="H217" s="90" t="str">
        <v>cate@sandylanefarm.co.uk</v>
      </c>
      <c r="J217" s="14"/>
    </row>
    <row r="218" spans="1:10" ht="15" hidden="1" x14ac:dyDescent="0.2">
      <c r="A218" s="8" t="str">
        <v>Sandy Lane Organics</v>
      </c>
      <c r="B218" s="62" t="str">
        <v/>
      </c>
      <c r="C218" s="62" t="str">
        <v/>
      </c>
      <c r="D218" s="62" t="str">
        <v/>
      </c>
      <c r="E218" s="65" t="str">
        <v/>
      </c>
      <c r="F218" s="9" t="str">
        <v/>
      </c>
      <c r="G218" s="52" t="str">
        <v/>
      </c>
      <c r="H218" s="90" t="str">
        <v>cate@sandylanefarm.co.uk</v>
      </c>
      <c r="J218" s="14"/>
    </row>
    <row r="219" spans="1:10" ht="15" hidden="1" x14ac:dyDescent="0.2">
      <c r="A219" s="8" t="str">
        <v>Sandy Lane Organics</v>
      </c>
      <c r="B219" s="62" t="str">
        <v/>
      </c>
      <c r="C219" s="62" t="str">
        <v/>
      </c>
      <c r="D219" s="62" t="str">
        <v/>
      </c>
      <c r="E219" s="65" t="str">
        <v/>
      </c>
      <c r="F219" s="9" t="str">
        <v/>
      </c>
      <c r="G219" s="52" t="str">
        <v/>
      </c>
      <c r="H219" s="90" t="str">
        <v>cate@sandylanefarm.co.uk</v>
      </c>
      <c r="J219" s="14"/>
    </row>
    <row r="220" spans="1:10" ht="15" hidden="1" x14ac:dyDescent="0.2">
      <c r="A220" s="8" t="str">
        <v>Sandy Lane Organics</v>
      </c>
      <c r="B220" s="62" t="str">
        <v/>
      </c>
      <c r="C220" s="62" t="str">
        <v/>
      </c>
      <c r="D220" s="62" t="str">
        <v/>
      </c>
      <c r="E220" s="65" t="str">
        <v/>
      </c>
      <c r="F220" s="9" t="str">
        <v/>
      </c>
      <c r="G220" s="52" t="str">
        <v/>
      </c>
      <c r="H220" s="90" t="str">
        <v>cate@sandylanefarm.co.uk</v>
      </c>
      <c r="J220" s="14"/>
    </row>
    <row r="221" spans="1:10" ht="15" hidden="1" x14ac:dyDescent="0.2">
      <c r="A221" s="8" t="str">
        <v>Sandy Lane Organics</v>
      </c>
      <c r="B221" s="62" t="str">
        <v/>
      </c>
      <c r="C221" s="62" t="str">
        <v/>
      </c>
      <c r="D221" s="62" t="str">
        <v/>
      </c>
      <c r="E221" s="65" t="str">
        <v/>
      </c>
      <c r="F221" s="9" t="str">
        <v/>
      </c>
      <c r="G221" s="52" t="str">
        <v/>
      </c>
      <c r="H221" s="90" t="str">
        <v>cate@sandylanefarm.co.uk</v>
      </c>
      <c r="J221" s="14"/>
    </row>
    <row r="222" spans="1:10" ht="15" hidden="1" x14ac:dyDescent="0.2">
      <c r="A222" s="8" t="str">
        <v>Sandy Lane Organics</v>
      </c>
      <c r="B222" s="62" t="str">
        <v/>
      </c>
      <c r="C222" s="62" t="str">
        <v/>
      </c>
      <c r="D222" s="62" t="str">
        <v/>
      </c>
      <c r="E222" s="65" t="str">
        <v/>
      </c>
      <c r="F222" s="9" t="str">
        <v/>
      </c>
      <c r="G222" s="52" t="str">
        <v/>
      </c>
      <c r="H222" s="90" t="str">
        <v>cate@sandylanefarm.co.uk</v>
      </c>
      <c r="J222" s="14"/>
    </row>
    <row r="223" spans="1:10" ht="15" hidden="1" x14ac:dyDescent="0.2">
      <c r="A223" s="8" t="str">
        <v>Sandy Lane Organics</v>
      </c>
      <c r="B223" s="62" t="str">
        <v/>
      </c>
      <c r="C223" s="62" t="str">
        <v/>
      </c>
      <c r="D223" s="62" t="str">
        <v/>
      </c>
      <c r="E223" s="65" t="str">
        <v/>
      </c>
      <c r="F223" s="9" t="str">
        <v/>
      </c>
      <c r="G223" s="52" t="str">
        <v/>
      </c>
      <c r="H223" s="90" t="str">
        <v>cate@sandylanefarm.co.uk</v>
      </c>
      <c r="J223" s="14"/>
    </row>
    <row r="224" spans="1:10" ht="15" hidden="1" x14ac:dyDescent="0.2">
      <c r="A224" s="8" t="str">
        <v>Sandy Lane Organics</v>
      </c>
      <c r="B224" s="62" t="str">
        <v/>
      </c>
      <c r="C224" s="62" t="str">
        <v/>
      </c>
      <c r="D224" s="62" t="str">
        <v/>
      </c>
      <c r="E224" s="65" t="str">
        <v/>
      </c>
      <c r="F224" s="9" t="str">
        <v/>
      </c>
      <c r="G224" s="52" t="str">
        <v/>
      </c>
      <c r="H224" s="90" t="str">
        <v>cate@sandylanefarm.co.uk</v>
      </c>
      <c r="J224" s="14"/>
    </row>
    <row r="225" spans="1:10" ht="15" hidden="1" x14ac:dyDescent="0.2">
      <c r="A225" s="8" t="str">
        <v>Sandy Lane Organics</v>
      </c>
      <c r="B225" s="62" t="str">
        <v/>
      </c>
      <c r="C225" s="62" t="str">
        <v/>
      </c>
      <c r="D225" s="62" t="str">
        <v/>
      </c>
      <c r="E225" s="65" t="str">
        <v/>
      </c>
      <c r="F225" s="9" t="str">
        <v/>
      </c>
      <c r="G225" s="52" t="str">
        <v/>
      </c>
      <c r="H225" s="90" t="str">
        <v>cate@sandylanefarm.co.uk</v>
      </c>
      <c r="J225" s="14"/>
    </row>
    <row r="226" spans="1:10" ht="15" hidden="1" x14ac:dyDescent="0.2">
      <c r="A226" s="8" t="str">
        <v>Sandy Lane Organics</v>
      </c>
      <c r="B226" s="62" t="str">
        <v/>
      </c>
      <c r="C226" s="62" t="str">
        <v/>
      </c>
      <c r="D226" s="62" t="str">
        <v/>
      </c>
      <c r="E226" s="65" t="str">
        <v/>
      </c>
      <c r="F226" s="9" t="str">
        <v/>
      </c>
      <c r="G226" s="52" t="str">
        <v/>
      </c>
      <c r="H226" s="90" t="str">
        <v>cate@sandylanefarm.co.uk</v>
      </c>
      <c r="J226" s="14"/>
    </row>
    <row r="227" spans="1:10" ht="15" hidden="1" x14ac:dyDescent="0.2">
      <c r="A227" s="8" t="str">
        <v>Sandy Lane Organics</v>
      </c>
      <c r="B227" s="62" t="str">
        <v/>
      </c>
      <c r="C227" s="62" t="str">
        <v/>
      </c>
      <c r="D227" s="62" t="str">
        <v/>
      </c>
      <c r="E227" s="65" t="str">
        <v/>
      </c>
      <c r="F227" s="9" t="str">
        <v/>
      </c>
      <c r="G227" s="52" t="str">
        <v/>
      </c>
      <c r="H227" s="90" t="str">
        <v>cate@sandylanefarm.co.uk</v>
      </c>
      <c r="J227" s="12"/>
    </row>
    <row r="228" spans="1:10" ht="15" hidden="1" x14ac:dyDescent="0.2">
      <c r="A228" s="8" t="str">
        <v>Sandy Lane Organics</v>
      </c>
      <c r="B228" s="62" t="str">
        <v/>
      </c>
      <c r="C228" s="62" t="str">
        <v/>
      </c>
      <c r="D228" s="62" t="str">
        <v/>
      </c>
      <c r="E228" s="65" t="str">
        <v/>
      </c>
      <c r="F228" s="9" t="str">
        <v/>
      </c>
      <c r="G228" s="52" t="str">
        <v/>
      </c>
      <c r="H228" s="90" t="str">
        <v>cate@sandylanefarm.co.uk</v>
      </c>
      <c r="J228" s="14"/>
    </row>
    <row r="229" spans="1:10" ht="15" hidden="1" x14ac:dyDescent="0.2">
      <c r="A229" s="8" t="str">
        <v>Sandy Lane Organics</v>
      </c>
      <c r="B229" s="62" t="str">
        <v/>
      </c>
      <c r="C229" s="62" t="str">
        <v/>
      </c>
      <c r="D229" s="62" t="str">
        <v/>
      </c>
      <c r="E229" s="65" t="str">
        <v/>
      </c>
      <c r="F229" s="9" t="str">
        <v/>
      </c>
      <c r="G229" s="52" t="str">
        <v/>
      </c>
      <c r="H229" s="90" t="str">
        <v>cate@sandylanefarm.co.uk</v>
      </c>
      <c r="J229" s="14"/>
    </row>
    <row r="230" spans="1:10" ht="15" hidden="1" x14ac:dyDescent="0.2">
      <c r="A230" s="8" t="str">
        <v>Sandy Lane Organics</v>
      </c>
      <c r="B230" s="62" t="str">
        <v/>
      </c>
      <c r="C230" s="62" t="str">
        <v/>
      </c>
      <c r="D230" s="62" t="str">
        <v/>
      </c>
      <c r="E230" s="65" t="str">
        <v/>
      </c>
      <c r="F230" s="9" t="str">
        <v/>
      </c>
      <c r="G230" s="52" t="str">
        <v/>
      </c>
      <c r="H230" s="90" t="str">
        <v>cate@sandylanefarm.co.uk</v>
      </c>
      <c r="J230" s="14"/>
    </row>
    <row r="231" spans="1:10" ht="15" hidden="1" x14ac:dyDescent="0.2">
      <c r="A231" s="8" t="str">
        <v>Sandy Lane Organics</v>
      </c>
      <c r="B231" s="62" t="str">
        <v/>
      </c>
      <c r="C231" s="62" t="str">
        <v/>
      </c>
      <c r="D231" s="62" t="str">
        <v/>
      </c>
      <c r="E231" s="65" t="str">
        <v/>
      </c>
      <c r="F231" s="9" t="str">
        <v/>
      </c>
      <c r="G231" s="52" t="str">
        <v/>
      </c>
      <c r="H231" s="90" t="str">
        <v>cate@sandylanefarm.co.uk</v>
      </c>
      <c r="J231" s="14"/>
    </row>
    <row r="232" spans="1:10" ht="15" hidden="1" x14ac:dyDescent="0.2">
      <c r="A232" s="8" t="str">
        <v>Sandy Lane Organics</v>
      </c>
      <c r="B232" s="62" t="str">
        <v/>
      </c>
      <c r="C232" s="62" t="str">
        <v/>
      </c>
      <c r="D232" s="62" t="str">
        <v/>
      </c>
      <c r="E232" s="65" t="str">
        <v/>
      </c>
      <c r="F232" s="9" t="str">
        <v/>
      </c>
      <c r="G232" s="52" t="str">
        <v/>
      </c>
      <c r="H232" s="90" t="str">
        <v>cate@sandylanefarm.co.uk</v>
      </c>
      <c r="J232" s="14"/>
    </row>
    <row r="233" spans="1:10" ht="15" hidden="1" x14ac:dyDescent="0.2">
      <c r="A233" s="8" t="str">
        <v>Sandy Lane Organics</v>
      </c>
      <c r="B233" s="62" t="str">
        <v/>
      </c>
      <c r="C233" s="62" t="str">
        <v/>
      </c>
      <c r="D233" s="62" t="str">
        <v/>
      </c>
      <c r="E233" s="65" t="str">
        <v/>
      </c>
      <c r="F233" s="9" t="str">
        <v/>
      </c>
      <c r="G233" s="52" t="str">
        <v/>
      </c>
      <c r="H233" s="90" t="str">
        <v>cate@sandylanefarm.co.uk</v>
      </c>
      <c r="J233" s="14"/>
    </row>
    <row r="234" spans="1:10" ht="15" hidden="1" x14ac:dyDescent="0.2">
      <c r="A234" s="8" t="str">
        <v>The Market Garden</v>
      </c>
      <c r="B234" s="62" t="str">
        <v/>
      </c>
      <c r="C234" s="62" t="str">
        <v/>
      </c>
      <c r="D234" s="62" t="str">
        <v/>
      </c>
      <c r="E234" s="65" t="str">
        <v/>
      </c>
      <c r="F234" s="9" t="str">
        <v/>
      </c>
      <c r="G234" s="52" t="str">
        <v/>
      </c>
      <c r="H234" s="90" t="str">
        <v>shop@themarketgarden.co.uk</v>
      </c>
      <c r="J234" s="14"/>
    </row>
    <row r="235" spans="1:10" ht="15" hidden="1" x14ac:dyDescent="0.2">
      <c r="A235" s="8" t="str">
        <v>The Market Garden</v>
      </c>
      <c r="B235" s="62" t="str">
        <v/>
      </c>
      <c r="C235" s="62" t="str">
        <v/>
      </c>
      <c r="D235" s="62" t="str">
        <v/>
      </c>
      <c r="E235" s="65" t="str">
        <v/>
      </c>
      <c r="F235" s="9" t="str">
        <v/>
      </c>
      <c r="G235" s="52" t="str">
        <v/>
      </c>
      <c r="H235" s="90" t="str">
        <v>shop@themarketgarden.co.uk</v>
      </c>
      <c r="J235" s="14"/>
    </row>
    <row r="236" spans="1:10" ht="15" hidden="1" x14ac:dyDescent="0.2">
      <c r="A236" s="8" t="str">
        <v>The Market Garden</v>
      </c>
      <c r="B236" s="62" t="str">
        <v/>
      </c>
      <c r="C236" s="62" t="str">
        <v/>
      </c>
      <c r="D236" s="62" t="str">
        <v/>
      </c>
      <c r="E236" s="65" t="str">
        <v/>
      </c>
      <c r="F236" s="9" t="str">
        <v/>
      </c>
      <c r="G236" s="52" t="str">
        <v/>
      </c>
      <c r="H236" s="90" t="str">
        <v>shop@themarketgarden.co.uk</v>
      </c>
      <c r="J236" s="14"/>
    </row>
    <row r="237" spans="1:10" ht="15" hidden="1" x14ac:dyDescent="0.2">
      <c r="A237" s="8" t="str">
        <v>The Market Garden</v>
      </c>
      <c r="B237" s="62" t="str">
        <v/>
      </c>
      <c r="C237" s="62" t="str">
        <v/>
      </c>
      <c r="D237" s="62" t="str">
        <v/>
      </c>
      <c r="E237" s="65" t="str">
        <v/>
      </c>
      <c r="F237" s="9" t="str">
        <v/>
      </c>
      <c r="G237" s="52" t="str">
        <v/>
      </c>
      <c r="H237" s="90" t="str">
        <v>shop@themarketgarden.co.uk</v>
      </c>
      <c r="J237" s="14"/>
    </row>
    <row r="238" spans="1:10" ht="15" hidden="1" x14ac:dyDescent="0.2">
      <c r="A238" s="8" t="str">
        <v>The Market Garden</v>
      </c>
      <c r="B238" s="62" t="str">
        <v/>
      </c>
      <c r="C238" s="62" t="str">
        <v/>
      </c>
      <c r="D238" s="62" t="str">
        <v/>
      </c>
      <c r="E238" s="65" t="str">
        <v/>
      </c>
      <c r="F238" s="9" t="str">
        <v/>
      </c>
      <c r="G238" s="52" t="str">
        <v/>
      </c>
      <c r="H238" s="90" t="str">
        <v>shop@themarketgarden.co.uk</v>
      </c>
      <c r="J238" s="14"/>
    </row>
    <row r="239" spans="1:10" ht="15" hidden="1" x14ac:dyDescent="0.2">
      <c r="A239" s="8" t="str">
        <v>The Market Garden</v>
      </c>
      <c r="B239" s="62" t="str">
        <v/>
      </c>
      <c r="C239" s="62" t="str">
        <v/>
      </c>
      <c r="D239" s="62" t="str">
        <v/>
      </c>
      <c r="E239" s="65" t="str">
        <v/>
      </c>
      <c r="F239" s="9" t="str">
        <v/>
      </c>
      <c r="G239" s="52" t="str">
        <v/>
      </c>
      <c r="H239" s="90" t="str">
        <v>shop@themarketgarden.co.uk</v>
      </c>
      <c r="J239" s="14"/>
    </row>
    <row r="240" spans="1:10" ht="15" hidden="1" x14ac:dyDescent="0.2">
      <c r="A240" s="8" t="str">
        <v>The Market Garden</v>
      </c>
      <c r="B240" s="62" t="str">
        <v/>
      </c>
      <c r="C240" s="62" t="str">
        <v/>
      </c>
      <c r="D240" s="62" t="str">
        <v/>
      </c>
      <c r="E240" s="65" t="str">
        <v/>
      </c>
      <c r="F240" s="9" t="str">
        <v/>
      </c>
      <c r="G240" s="52" t="str">
        <v/>
      </c>
      <c r="H240" s="90" t="str">
        <v>shop@themarketgarden.co.uk</v>
      </c>
      <c r="J240" s="14"/>
    </row>
    <row r="241" spans="1:10" ht="15" hidden="1" x14ac:dyDescent="0.2">
      <c r="A241" s="8" t="str">
        <v>The Market Garden</v>
      </c>
      <c r="B241" s="62" t="str">
        <v/>
      </c>
      <c r="C241" s="62" t="str">
        <v/>
      </c>
      <c r="D241" s="62" t="str">
        <v/>
      </c>
      <c r="E241" s="65" t="str">
        <v/>
      </c>
      <c r="F241" s="9" t="str">
        <v/>
      </c>
      <c r="G241" s="52" t="str">
        <v/>
      </c>
      <c r="H241" s="90" t="str">
        <v>shop@themarketgarden.co.uk</v>
      </c>
      <c r="J241" s="14"/>
    </row>
    <row r="242" spans="1:10" ht="15" hidden="1" x14ac:dyDescent="0.2">
      <c r="A242" s="8" t="str">
        <v>The Market Garden</v>
      </c>
      <c r="B242" s="62" t="str">
        <v/>
      </c>
      <c r="C242" s="62" t="str">
        <v/>
      </c>
      <c r="D242" s="62" t="str">
        <v/>
      </c>
      <c r="E242" s="65" t="str">
        <v/>
      </c>
      <c r="F242" s="9" t="str">
        <v/>
      </c>
      <c r="G242" s="52" t="str">
        <v/>
      </c>
      <c r="H242" s="90" t="str">
        <v>shop@themarketgarden.co.uk</v>
      </c>
      <c r="J242" s="14"/>
    </row>
    <row r="243" spans="1:10" ht="15" hidden="1" x14ac:dyDescent="0.2">
      <c r="A243" s="8" t="str">
        <v>The Market Garden</v>
      </c>
      <c r="B243" s="62" t="str">
        <v/>
      </c>
      <c r="C243" s="62" t="str">
        <v/>
      </c>
      <c r="D243" s="62" t="str">
        <v/>
      </c>
      <c r="E243" s="65" t="str">
        <v/>
      </c>
      <c r="F243" s="9" t="str">
        <v/>
      </c>
      <c r="G243" s="52" t="str">
        <v/>
      </c>
      <c r="H243" s="90" t="str">
        <v>shop@themarketgarden.co.uk</v>
      </c>
      <c r="J243" s="12"/>
    </row>
    <row r="244" spans="1:10" ht="15" hidden="1" x14ac:dyDescent="0.2">
      <c r="A244" s="8" t="str">
        <v>The Market Garden</v>
      </c>
      <c r="B244" s="62" t="str">
        <v/>
      </c>
      <c r="C244" s="62" t="str">
        <v/>
      </c>
      <c r="D244" s="62" t="str">
        <v/>
      </c>
      <c r="E244" s="65" t="str">
        <v/>
      </c>
      <c r="F244" s="9" t="str">
        <v/>
      </c>
      <c r="G244" s="52" t="str">
        <v/>
      </c>
      <c r="H244" s="90" t="str">
        <v>shop@themarketgarden.co.uk</v>
      </c>
      <c r="J244" s="14"/>
    </row>
    <row r="245" spans="1:10" ht="15" hidden="1" x14ac:dyDescent="0.2">
      <c r="A245" s="8" t="str">
        <v>The Market Garden</v>
      </c>
      <c r="B245" s="62" t="str">
        <v/>
      </c>
      <c r="C245" s="62" t="str">
        <v/>
      </c>
      <c r="D245" s="62" t="str">
        <v/>
      </c>
      <c r="E245" s="65" t="str">
        <v/>
      </c>
      <c r="F245" s="9" t="str">
        <v/>
      </c>
      <c r="G245" s="52" t="str">
        <v/>
      </c>
      <c r="H245" s="90" t="str">
        <v>shop@themarketgarden.co.uk</v>
      </c>
      <c r="J245" s="14"/>
    </row>
    <row r="246" spans="1:10" ht="15" hidden="1" x14ac:dyDescent="0.2">
      <c r="A246" s="8" t="str">
        <v>The Market Garden</v>
      </c>
      <c r="B246" s="62" t="str">
        <v/>
      </c>
      <c r="C246" s="62" t="str">
        <v/>
      </c>
      <c r="D246" s="62" t="str">
        <v/>
      </c>
      <c r="E246" s="65" t="str">
        <v/>
      </c>
      <c r="F246" s="9" t="str">
        <v/>
      </c>
      <c r="G246" s="52" t="str">
        <v/>
      </c>
      <c r="H246" s="90" t="str">
        <v>shop@themarketgarden.co.uk</v>
      </c>
      <c r="J246" s="14"/>
    </row>
    <row r="247" spans="1:10" ht="15" hidden="1" x14ac:dyDescent="0.2">
      <c r="A247" s="8" t="str">
        <v>The Market Garden</v>
      </c>
      <c r="B247" s="62" t="str">
        <v/>
      </c>
      <c r="C247" s="62" t="str">
        <v/>
      </c>
      <c r="D247" s="62" t="str">
        <v/>
      </c>
      <c r="E247" s="65" t="str">
        <v/>
      </c>
      <c r="F247" s="9" t="str">
        <v/>
      </c>
      <c r="G247" s="52" t="str">
        <v/>
      </c>
      <c r="H247" s="90" t="str">
        <v>shop@themarketgarden.co.uk</v>
      </c>
      <c r="J247" s="14"/>
    </row>
    <row r="248" spans="1:10" ht="15" hidden="1" x14ac:dyDescent="0.2">
      <c r="A248" s="8" t="str">
        <v>The Market Garden</v>
      </c>
      <c r="B248" s="62" t="str">
        <v/>
      </c>
      <c r="C248" s="62" t="str">
        <v/>
      </c>
      <c r="D248" s="62" t="str">
        <v/>
      </c>
      <c r="E248" s="65" t="str">
        <v/>
      </c>
      <c r="F248" s="9" t="str">
        <v/>
      </c>
      <c r="G248" s="52" t="str">
        <v/>
      </c>
      <c r="H248" s="90" t="str">
        <v>shop@themarketgarden.co.uk</v>
      </c>
      <c r="J248" s="14"/>
    </row>
    <row r="249" spans="1:10" ht="15" hidden="1" x14ac:dyDescent="0.2">
      <c r="A249" s="8" t="str">
        <v>The Market Garden</v>
      </c>
      <c r="B249" s="62" t="str">
        <v/>
      </c>
      <c r="C249" s="62" t="str">
        <v/>
      </c>
      <c r="D249" s="62" t="str">
        <v/>
      </c>
      <c r="E249" s="65" t="str">
        <v/>
      </c>
      <c r="F249" s="9" t="str">
        <v/>
      </c>
      <c r="G249" s="52" t="str">
        <v/>
      </c>
      <c r="H249" s="90" t="str">
        <v>shop@themarketgarden.co.uk</v>
      </c>
      <c r="J249" s="14"/>
    </row>
    <row r="250" spans="1:10" ht="15" hidden="1" x14ac:dyDescent="0.2">
      <c r="A250" s="8" t="str">
        <v>The Market Garden</v>
      </c>
      <c r="B250" s="62" t="str">
        <v/>
      </c>
      <c r="C250" s="62" t="str">
        <v/>
      </c>
      <c r="D250" s="62" t="str">
        <v/>
      </c>
      <c r="E250" s="65" t="str">
        <v/>
      </c>
      <c r="F250" s="9" t="str">
        <v/>
      </c>
      <c r="G250" s="52" t="str">
        <v/>
      </c>
      <c r="H250" s="90" t="str">
        <v>shop@themarketgarden.co.uk</v>
      </c>
      <c r="J250" s="14"/>
    </row>
    <row r="251" spans="1:10" ht="15" hidden="1" x14ac:dyDescent="0.2">
      <c r="A251" s="8" t="str">
        <v>The Market Garden</v>
      </c>
      <c r="B251" s="62" t="str">
        <v/>
      </c>
      <c r="C251" s="62" t="str">
        <v/>
      </c>
      <c r="D251" s="62" t="str">
        <v/>
      </c>
      <c r="E251" s="65" t="str">
        <v/>
      </c>
      <c r="F251" s="9" t="str">
        <v/>
      </c>
      <c r="G251" s="52" t="str">
        <v/>
      </c>
      <c r="H251" s="90" t="str">
        <v>shop@themarketgarden.co.uk</v>
      </c>
      <c r="J251" s="14"/>
    </row>
    <row r="252" spans="1:10" ht="15" hidden="1" x14ac:dyDescent="0.2">
      <c r="A252" s="8" t="str">
        <v>The Market Garden</v>
      </c>
      <c r="B252" s="62" t="str">
        <v/>
      </c>
      <c r="C252" s="62" t="str">
        <v/>
      </c>
      <c r="D252" s="62" t="str">
        <v/>
      </c>
      <c r="E252" s="65" t="str">
        <v/>
      </c>
      <c r="F252" s="9" t="str">
        <v/>
      </c>
      <c r="G252" s="52" t="str">
        <v/>
      </c>
      <c r="H252" s="90" t="str">
        <v>shop@themarketgarden.co.uk</v>
      </c>
      <c r="J252" s="14"/>
    </row>
    <row r="253" spans="1:10" ht="15" hidden="1" x14ac:dyDescent="0.2">
      <c r="A253" s="8" t="str">
        <v>The Market Garden</v>
      </c>
      <c r="B253" s="62" t="str">
        <v/>
      </c>
      <c r="C253" s="62" t="str">
        <v/>
      </c>
      <c r="D253" s="62" t="str">
        <v/>
      </c>
      <c r="E253" s="65" t="str">
        <v/>
      </c>
      <c r="F253" s="9" t="str">
        <v/>
      </c>
      <c r="G253" s="52" t="str">
        <v/>
      </c>
      <c r="H253" s="90" t="str">
        <v>shop@themarketgarden.co.uk</v>
      </c>
      <c r="J253" s="14"/>
    </row>
    <row r="254" spans="1:10" ht="15" hidden="1" x14ac:dyDescent="0.2">
      <c r="A254" s="8" t="str">
        <v>The Market Garden</v>
      </c>
      <c r="B254" s="62" t="str">
        <v/>
      </c>
      <c r="C254" s="62" t="str">
        <v/>
      </c>
      <c r="D254" s="62" t="str">
        <v/>
      </c>
      <c r="E254" s="65" t="str">
        <v/>
      </c>
      <c r="F254" s="9" t="str">
        <v/>
      </c>
      <c r="G254" s="52" t="str">
        <v/>
      </c>
      <c r="H254" s="90" t="str">
        <v>shop@themarketgarden.co.uk</v>
      </c>
      <c r="J254" s="14"/>
    </row>
    <row r="255" spans="1:10" ht="15" hidden="1" x14ac:dyDescent="0.2">
      <c r="A255" s="8" t="str">
        <v>The Market Garden</v>
      </c>
      <c r="B255" s="62" t="str">
        <v/>
      </c>
      <c r="C255" s="62" t="str">
        <v/>
      </c>
      <c r="D255" s="62" t="str">
        <v/>
      </c>
      <c r="E255" s="65" t="str">
        <v/>
      </c>
      <c r="F255" s="9" t="str">
        <v/>
      </c>
      <c r="G255" s="52" t="str">
        <v/>
      </c>
      <c r="H255" s="90" t="str">
        <v>shop@themarketgarden.co.uk</v>
      </c>
      <c r="J255" s="14"/>
    </row>
    <row r="256" spans="1:10" ht="15" hidden="1" x14ac:dyDescent="0.2">
      <c r="A256" s="8" t="str">
        <v>The Market Garden</v>
      </c>
      <c r="B256" s="62" t="str">
        <v/>
      </c>
      <c r="C256" s="62" t="str">
        <v/>
      </c>
      <c r="D256" s="62" t="str">
        <v/>
      </c>
      <c r="E256" s="65" t="str">
        <v/>
      </c>
      <c r="F256" s="9" t="str">
        <v/>
      </c>
      <c r="G256" s="52" t="str">
        <v/>
      </c>
      <c r="H256" s="90" t="str">
        <v>shop@themarketgarden.co.uk</v>
      </c>
      <c r="J256" s="14"/>
    </row>
    <row r="257" spans="1:10" ht="15" hidden="1" x14ac:dyDescent="0.2">
      <c r="A257" s="8" t="str">
        <v>The Market Garden</v>
      </c>
      <c r="B257" s="62" t="str">
        <v/>
      </c>
      <c r="C257" s="62" t="str">
        <v/>
      </c>
      <c r="D257" s="62" t="str">
        <v/>
      </c>
      <c r="E257" s="65" t="str">
        <v/>
      </c>
      <c r="F257" s="9" t="str">
        <v/>
      </c>
      <c r="G257" s="52" t="str">
        <v/>
      </c>
      <c r="H257" s="90" t="str">
        <v>shop@themarketgarden.co.uk</v>
      </c>
      <c r="J257" s="14"/>
    </row>
    <row r="258" spans="1:10" ht="15" hidden="1" x14ac:dyDescent="0.2">
      <c r="A258" s="8" t="str">
        <v>The Market Garden</v>
      </c>
      <c r="B258" s="62" t="str">
        <v/>
      </c>
      <c r="C258" s="62" t="str">
        <v/>
      </c>
      <c r="D258" s="62" t="str">
        <v/>
      </c>
      <c r="E258" s="65" t="str">
        <v/>
      </c>
      <c r="F258" s="9" t="str">
        <v/>
      </c>
      <c r="G258" s="52" t="str">
        <v/>
      </c>
      <c r="H258" s="90" t="str">
        <v>shop@themarketgarden.co.uk</v>
      </c>
      <c r="J258" s="14"/>
    </row>
    <row r="259" spans="1:10" ht="15" x14ac:dyDescent="0.2">
      <c r="A259" s="8" t="str">
        <v>Willowbrook Farm</v>
      </c>
      <c r="B259" s="62" t="str">
        <v>Eggs</v>
      </c>
      <c r="C259" s="62" t="str">
        <v>Medium</v>
      </c>
      <c r="D259" s="62" t="str">
        <v>tray (30 eggs)</v>
      </c>
      <c r="E259" s="65">
        <v>6.65</v>
      </c>
      <c r="F259" s="9">
        <v>30</v>
      </c>
      <c r="G259" s="52">
        <v>30</v>
      </c>
      <c r="H259" s="90" t="str">
        <v>enquiries@willowbrookfarm.co.uk</v>
      </c>
      <c r="J259" s="14"/>
    </row>
    <row r="260" spans="1:10" ht="15" x14ac:dyDescent="0.2">
      <c r="A260" s="8" t="str">
        <v>Willowbrook Farm</v>
      </c>
      <c r="B260" s="62" t="str">
        <v>Eggs</v>
      </c>
      <c r="C260" s="62" t="str">
        <v>Large</v>
      </c>
      <c r="D260" s="62" t="str">
        <v>tray (30 eggs)</v>
      </c>
      <c r="E260" s="65">
        <v>7.3</v>
      </c>
      <c r="F260" s="9">
        <v>30</v>
      </c>
      <c r="G260" s="52">
        <v>30</v>
      </c>
      <c r="H260" s="90" t="str">
        <v>enquiries@willowbrookfarm.co.uk</v>
      </c>
      <c r="J260" s="14"/>
    </row>
    <row r="261" spans="1:10" ht="15" x14ac:dyDescent="0.2">
      <c r="A261" s="8" t="str">
        <v>Willowbrook Farm</v>
      </c>
      <c r="B261" s="62" t="str">
        <v>Chicken</v>
      </c>
      <c r="C261" s="62" t="str">
        <v>Whole - approx 1.8-2kg</v>
      </c>
      <c r="D261" s="62" t="str">
        <v>kg</v>
      </c>
      <c r="E261" s="65">
        <v>13.36</v>
      </c>
      <c r="F261" s="9">
        <v>30</v>
      </c>
      <c r="G261" s="52">
        <v>30</v>
      </c>
      <c r="H261" s="90" t="str">
        <v>enquiries@willowbrookfarm.co.uk</v>
      </c>
      <c r="J261" s="12"/>
    </row>
    <row r="262" spans="1:10" ht="15" hidden="1" x14ac:dyDescent="0.2">
      <c r="A262" s="8" t="str">
        <v>Willowbrook Farm</v>
      </c>
      <c r="B262" s="62" t="str">
        <v/>
      </c>
      <c r="C262" s="62" t="str">
        <v/>
      </c>
      <c r="D262" s="62" t="str">
        <v/>
      </c>
      <c r="E262" s="65" t="str">
        <v/>
      </c>
      <c r="F262" s="9" t="str">
        <v/>
      </c>
      <c r="G262" s="52" t="str">
        <v/>
      </c>
      <c r="H262" s="90" t="str">
        <v>enquiries@willowbrookfarm.co.uk</v>
      </c>
      <c r="J262" s="14"/>
    </row>
    <row r="263" spans="1:10" ht="15" hidden="1" x14ac:dyDescent="0.2">
      <c r="A263" s="8" t="str">
        <v>Willowbrook Farm</v>
      </c>
      <c r="B263" s="62" t="str">
        <v/>
      </c>
      <c r="C263" s="62" t="str">
        <v/>
      </c>
      <c r="D263" s="62" t="str">
        <v/>
      </c>
      <c r="E263" s="65" t="str">
        <v/>
      </c>
      <c r="F263" s="9" t="str">
        <v/>
      </c>
      <c r="G263" s="52" t="str">
        <v/>
      </c>
      <c r="H263" s="90" t="str">
        <v>enquiries@willowbrookfarm.co.uk</v>
      </c>
      <c r="J263" s="14"/>
    </row>
    <row r="264" spans="1:10" ht="15" hidden="1" x14ac:dyDescent="0.2">
      <c r="A264" s="8" t="str">
        <v>Willowbrook Farm</v>
      </c>
      <c r="B264" s="62" t="str">
        <v/>
      </c>
      <c r="C264" s="62" t="str">
        <v/>
      </c>
      <c r="D264" s="62" t="str">
        <v/>
      </c>
      <c r="E264" s="65" t="str">
        <v/>
      </c>
      <c r="F264" s="9" t="str">
        <v/>
      </c>
      <c r="G264" s="52" t="str">
        <v/>
      </c>
      <c r="H264" s="90" t="str">
        <v>enquiries@willowbrookfarm.co.uk</v>
      </c>
      <c r="J264" s="14"/>
    </row>
    <row r="265" spans="1:10" ht="15" hidden="1" x14ac:dyDescent="0.2">
      <c r="A265" s="8" t="str">
        <v>Willowbrook Farm</v>
      </c>
      <c r="B265" s="62" t="str">
        <v/>
      </c>
      <c r="C265" s="62" t="str">
        <v/>
      </c>
      <c r="D265" s="62" t="str">
        <v/>
      </c>
      <c r="E265" s="65" t="str">
        <v/>
      </c>
      <c r="F265" s="9" t="str">
        <v/>
      </c>
      <c r="G265" s="52" t="str">
        <v/>
      </c>
      <c r="H265" s="90" t="str">
        <v>enquiries@willowbrookfarm.co.uk</v>
      </c>
      <c r="J265" s="14"/>
    </row>
    <row r="266" spans="1:10" ht="15" hidden="1" x14ac:dyDescent="0.2">
      <c r="A266" s="8" t="str">
        <v>Willowbrook Farm</v>
      </c>
      <c r="B266" s="62" t="str">
        <v/>
      </c>
      <c r="C266" s="62" t="str">
        <v/>
      </c>
      <c r="D266" s="62" t="str">
        <v/>
      </c>
      <c r="E266" s="65" t="str">
        <v/>
      </c>
      <c r="F266" s="9" t="str">
        <v/>
      </c>
      <c r="G266" s="52" t="str">
        <v/>
      </c>
      <c r="H266" s="90" t="str">
        <v>enquiries@willowbrookfarm.co.uk</v>
      </c>
      <c r="J266" s="14"/>
    </row>
    <row r="267" spans="1:10" ht="15" hidden="1" x14ac:dyDescent="0.2">
      <c r="A267" s="8" t="str">
        <v>Willowbrook Farm</v>
      </c>
      <c r="B267" s="62" t="str">
        <v/>
      </c>
      <c r="C267" s="62" t="str">
        <v/>
      </c>
      <c r="D267" s="62" t="str">
        <v/>
      </c>
      <c r="E267" s="65" t="str">
        <v/>
      </c>
      <c r="F267" s="9" t="str">
        <v/>
      </c>
      <c r="G267" s="52" t="str">
        <v/>
      </c>
      <c r="H267" s="90" t="str">
        <v>enquiries@willowbrookfarm.co.uk</v>
      </c>
      <c r="J267" s="14"/>
    </row>
    <row r="268" spans="1:10" ht="15" hidden="1" x14ac:dyDescent="0.2">
      <c r="A268" s="8" t="str">
        <v>Willowbrook Farm</v>
      </c>
      <c r="B268" s="62" t="str">
        <v/>
      </c>
      <c r="C268" s="62" t="str">
        <v/>
      </c>
      <c r="D268" s="62" t="str">
        <v/>
      </c>
      <c r="E268" s="65" t="str">
        <v/>
      </c>
      <c r="F268" s="9" t="str">
        <v/>
      </c>
      <c r="G268" s="52" t="str">
        <v/>
      </c>
      <c r="H268" s="90" t="str">
        <v>enquiries@willowbrookfarm.co.uk</v>
      </c>
      <c r="J268" s="14"/>
    </row>
    <row r="269" spans="1:10" ht="15" hidden="1" x14ac:dyDescent="0.2">
      <c r="A269" s="8" t="str">
        <v>Willowbrook Farm</v>
      </c>
      <c r="B269" s="62" t="str">
        <v/>
      </c>
      <c r="C269" s="62" t="str">
        <v/>
      </c>
      <c r="D269" s="62" t="str">
        <v/>
      </c>
      <c r="E269" s="65" t="str">
        <v/>
      </c>
      <c r="F269" s="9" t="str">
        <v/>
      </c>
      <c r="G269" s="52" t="str">
        <v/>
      </c>
      <c r="H269" s="90" t="str">
        <v>enquiries@willowbrookfarm.co.uk</v>
      </c>
      <c r="J269" s="14"/>
    </row>
    <row r="270" spans="1:10" ht="15" hidden="1" x14ac:dyDescent="0.2">
      <c r="A270" s="8" t="str">
        <v>Willowbrook Farm</v>
      </c>
      <c r="B270" s="62" t="str">
        <v/>
      </c>
      <c r="C270" s="62" t="str">
        <v/>
      </c>
      <c r="D270" s="62" t="str">
        <v/>
      </c>
      <c r="E270" s="65" t="str">
        <v/>
      </c>
      <c r="F270" s="9" t="str">
        <v/>
      </c>
      <c r="G270" s="52" t="str">
        <v/>
      </c>
      <c r="H270" s="90" t="str">
        <v>enquiries@willowbrookfarm.co.uk</v>
      </c>
      <c r="J270" s="14"/>
    </row>
    <row r="271" spans="1:10" ht="15" hidden="1" x14ac:dyDescent="0.2">
      <c r="A271" s="8" t="str">
        <v>Willowbrook Farm</v>
      </c>
      <c r="B271" s="62" t="str">
        <v/>
      </c>
      <c r="C271" s="62" t="str">
        <v/>
      </c>
      <c r="D271" s="62" t="str">
        <v/>
      </c>
      <c r="E271" s="65" t="str">
        <v/>
      </c>
      <c r="F271" s="9" t="str">
        <v/>
      </c>
      <c r="G271" s="52" t="str">
        <v/>
      </c>
      <c r="H271" s="90" t="str">
        <v>enquiries@willowbrookfarm.co.uk</v>
      </c>
      <c r="J271" s="14"/>
    </row>
    <row r="272" spans="1:10" ht="15" hidden="1" x14ac:dyDescent="0.2">
      <c r="A272" s="8" t="str">
        <v>Willowbrook Farm</v>
      </c>
      <c r="B272" s="62" t="str">
        <v/>
      </c>
      <c r="C272" s="62" t="str">
        <v/>
      </c>
      <c r="D272" s="62" t="str">
        <v/>
      </c>
      <c r="E272" s="65" t="str">
        <v/>
      </c>
      <c r="F272" s="9" t="str">
        <v/>
      </c>
      <c r="G272" s="52" t="str">
        <v/>
      </c>
      <c r="H272" s="90" t="str">
        <v>enquiries@willowbrookfarm.co.uk</v>
      </c>
      <c r="J272" s="14"/>
    </row>
    <row r="273" spans="1:10" ht="15" hidden="1" x14ac:dyDescent="0.2">
      <c r="A273" s="8" t="str">
        <v>Willowbrook Farm</v>
      </c>
      <c r="B273" s="62" t="str">
        <v/>
      </c>
      <c r="C273" s="62" t="str">
        <v/>
      </c>
      <c r="D273" s="62" t="str">
        <v/>
      </c>
      <c r="E273" s="65" t="str">
        <v/>
      </c>
      <c r="F273" s="9" t="str">
        <v/>
      </c>
      <c r="G273" s="52" t="str">
        <v/>
      </c>
      <c r="H273" s="90" t="str">
        <v>enquiries@willowbrookfarm.co.uk</v>
      </c>
      <c r="J273" s="14"/>
    </row>
    <row r="274" spans="1:10" ht="15" hidden="1" x14ac:dyDescent="0.2">
      <c r="A274" s="8" t="str">
        <v>Willowbrook Farm</v>
      </c>
      <c r="B274" s="62" t="str">
        <v/>
      </c>
      <c r="C274" s="62" t="str">
        <v/>
      </c>
      <c r="D274" s="62" t="str">
        <v/>
      </c>
      <c r="E274" s="65" t="str">
        <v/>
      </c>
      <c r="F274" s="9" t="str">
        <v/>
      </c>
      <c r="G274" s="52" t="str">
        <v/>
      </c>
      <c r="H274" s="90" t="str">
        <v>enquiries@willowbrookfarm.co.uk</v>
      </c>
      <c r="J274" s="14"/>
    </row>
    <row r="275" spans="1:10" ht="15" hidden="1" customHeight="1" x14ac:dyDescent="0.2">
      <c r="A275" s="8" t="str">
        <v>Willowbrook Farm</v>
      </c>
      <c r="B275" s="62" t="str">
        <v/>
      </c>
      <c r="C275" s="62" t="str">
        <v/>
      </c>
      <c r="D275" s="62" t="str">
        <v/>
      </c>
      <c r="E275" s="65" t="str">
        <v/>
      </c>
      <c r="F275" s="9" t="str">
        <v/>
      </c>
      <c r="G275" s="52" t="str">
        <v/>
      </c>
      <c r="H275" s="90" t="str">
        <v>enquiries@willowbrookfarm.co.uk</v>
      </c>
      <c r="J275" s="14"/>
    </row>
    <row r="276" spans="1:10" ht="15" hidden="1" x14ac:dyDescent="0.2">
      <c r="A276" s="8" t="str">
        <v>Willowbrook Farm</v>
      </c>
      <c r="B276" s="62" t="str">
        <v/>
      </c>
      <c r="C276" s="62" t="str">
        <v/>
      </c>
      <c r="D276" s="62" t="str">
        <v/>
      </c>
      <c r="E276" s="65" t="str">
        <v/>
      </c>
      <c r="F276" s="9" t="str">
        <v/>
      </c>
      <c r="G276" s="52" t="str">
        <v/>
      </c>
      <c r="H276" s="90" t="str">
        <v>enquiries@willowbrookfarm.co.uk</v>
      </c>
      <c r="J276" s="14"/>
    </row>
    <row r="277" spans="1:10" ht="15" hidden="1" x14ac:dyDescent="0.2">
      <c r="A277" s="8" t="str">
        <v>Willowbrook Farm</v>
      </c>
      <c r="B277" s="62" t="str">
        <v/>
      </c>
      <c r="C277" s="62" t="str">
        <v/>
      </c>
      <c r="D277" s="62" t="str">
        <v/>
      </c>
      <c r="E277" s="65" t="str">
        <v/>
      </c>
      <c r="F277" s="9" t="str">
        <v/>
      </c>
      <c r="G277" s="52" t="str">
        <v/>
      </c>
      <c r="H277" s="90" t="str">
        <v>enquiries@willowbrookfarm.co.uk</v>
      </c>
      <c r="J277" s="12"/>
    </row>
    <row r="278" spans="1:10" ht="15" hidden="1" x14ac:dyDescent="0.2">
      <c r="A278" s="8" t="str">
        <v>Willowbrook Farm</v>
      </c>
      <c r="B278" s="62" t="str">
        <v/>
      </c>
      <c r="C278" s="62" t="str">
        <v/>
      </c>
      <c r="D278" s="62" t="str">
        <v/>
      </c>
      <c r="E278" s="65" t="str">
        <v/>
      </c>
      <c r="F278" s="9" t="str">
        <v/>
      </c>
      <c r="G278" s="52" t="str">
        <v/>
      </c>
      <c r="H278" s="90" t="str">
        <v>enquiries@willowbrookfarm.co.uk</v>
      </c>
      <c r="J278" s="14"/>
    </row>
    <row r="279" spans="1:10" ht="15" hidden="1" x14ac:dyDescent="0.2">
      <c r="A279" s="8" t="str">
        <v>Willowbrook Farm</v>
      </c>
      <c r="B279" s="62" t="str">
        <v/>
      </c>
      <c r="C279" s="62" t="str">
        <v/>
      </c>
      <c r="D279" s="62" t="str">
        <v/>
      </c>
      <c r="E279" s="65" t="str">
        <v/>
      </c>
      <c r="F279" s="9" t="str">
        <v/>
      </c>
      <c r="G279" s="52" t="str">
        <v/>
      </c>
      <c r="H279" s="90" t="str">
        <v>enquiries@willowbrookfarm.co.uk</v>
      </c>
      <c r="J279" s="14"/>
    </row>
    <row r="280" spans="1:10" ht="15" hidden="1" x14ac:dyDescent="0.2">
      <c r="A280" s="8" t="str">
        <v>Willowbrook Farm</v>
      </c>
      <c r="B280" s="62" t="str">
        <v/>
      </c>
      <c r="C280" s="62" t="str">
        <v/>
      </c>
      <c r="D280" s="62" t="str">
        <v/>
      </c>
      <c r="E280" s="65" t="str">
        <v/>
      </c>
      <c r="F280" s="9" t="str">
        <v/>
      </c>
      <c r="G280" s="52" t="str">
        <v/>
      </c>
      <c r="H280" s="90" t="str">
        <v>enquiries@willowbrookfarm.co.uk</v>
      </c>
      <c r="J280" s="14"/>
    </row>
    <row r="281" spans="1:10" ht="15" hidden="1" x14ac:dyDescent="0.2">
      <c r="A281" s="8" t="str">
        <v>Willowbrook Farm</v>
      </c>
      <c r="B281" s="62" t="str">
        <v/>
      </c>
      <c r="C281" s="62" t="str">
        <v/>
      </c>
      <c r="D281" s="62" t="str">
        <v/>
      </c>
      <c r="E281" s="65" t="str">
        <v/>
      </c>
      <c r="F281" s="9" t="str">
        <v/>
      </c>
      <c r="G281" s="52" t="str">
        <v/>
      </c>
      <c r="H281" s="90" t="str">
        <v>enquiries@willowbrookfarm.co.uk</v>
      </c>
      <c r="J281" s="14"/>
    </row>
    <row r="282" spans="1:10" ht="15" hidden="1" x14ac:dyDescent="0.2">
      <c r="A282" s="8" t="str">
        <v>Willowbrook Farm</v>
      </c>
      <c r="B282" s="62" t="str">
        <v/>
      </c>
      <c r="C282" s="62" t="str">
        <v/>
      </c>
      <c r="D282" s="62" t="str">
        <v/>
      </c>
      <c r="E282" s="65" t="str">
        <v/>
      </c>
      <c r="F282" s="9" t="str">
        <v/>
      </c>
      <c r="G282" s="52" t="str">
        <v/>
      </c>
      <c r="H282" s="90" t="str">
        <v>enquiries@willowbrookfarm.co.uk</v>
      </c>
      <c r="J282" s="14"/>
    </row>
    <row r="283" spans="1:10" ht="15" hidden="1" x14ac:dyDescent="0.2">
      <c r="A283" s="8" t="str">
        <v>Willowbrook Farm</v>
      </c>
      <c r="B283" s="62" t="str">
        <v/>
      </c>
      <c r="C283" s="62" t="str">
        <v/>
      </c>
      <c r="D283" s="62" t="str">
        <v/>
      </c>
      <c r="E283" s="65" t="str">
        <v/>
      </c>
      <c r="F283" s="9" t="str">
        <v/>
      </c>
      <c r="G283" s="52" t="str">
        <v/>
      </c>
      <c r="H283" s="90" t="str">
        <v>enquiries@willowbrookfarm.co.uk</v>
      </c>
      <c r="J283" s="14"/>
    </row>
  </sheetData>
  <sheetProtection algorithmName="SHA-512" hashValue="dBEJiRsmNG+tgXQELI+ugPFns8ZvuNH/0cv8hRcZokRd4o7r3q0oYkGDvDt+ZB/O+RD5Hoj+45h5rS6lx1gjVA==" saltValue="yDpgVf+GUTZVubriVNAL0w==" spinCount="100000" sheet="1" objects="1" scenarios="1" sort="0" autoFilter="0"/>
  <autoFilter ref="A5:J283" xr:uid="{A142CD4D-8CE5-48BA-AF0F-6AC3DB7D0C26}">
    <filterColumn colId="1">
      <filters>
        <filter val="Basil"/>
        <filter val="Beetroot"/>
        <filter val="Cauliflower"/>
        <filter val="Cavalo Nero Kale"/>
        <filter val="Chard"/>
        <filter val="Cheese"/>
        <filter val="Chicken"/>
        <filter val="Curly Green Kale"/>
        <filter val="Eggs"/>
        <filter val="Einkorn Flour"/>
        <filter val="Jalapeno Peppers"/>
        <filter val="Kale"/>
        <filter val="Leeks"/>
        <filter val="Mint"/>
        <filter val="Parsley"/>
        <filter val="Patty Pan Squash"/>
        <filter val="Potatoes"/>
        <filter val="Rainbow Chard"/>
        <filter val="Red Onions"/>
        <filter val="Salad Leaves"/>
        <filter val="Spinach Beet"/>
        <filter val="Thyme"/>
        <filter val="Tomatoes"/>
        <filter val="white flour"/>
        <filter val="Wholemeal Flour"/>
      </filters>
    </filterColumn>
  </autoFilter>
  <mergeCells count="2">
    <mergeCell ref="A1:K1"/>
    <mergeCell ref="A2:K2"/>
  </mergeCells>
  <conditionalFormatting sqref="G6:G283">
    <cfRule type="containsBlanks" dxfId="55" priority="3">
      <formula>LEN(TRIM(G6))=0</formula>
    </cfRule>
    <cfRule type="cellIs" dxfId="54" priority="4" operator="lessThan">
      <formula>0</formula>
    </cfRule>
    <cfRule type="cellIs" dxfId="53" priority="5" operator="equal">
      <formula>0</formula>
    </cfRule>
    <cfRule type="cellIs" dxfId="52" priority="6" operator="between">
      <formula>$F6</formula>
      <formula>0</formula>
    </cfRule>
  </conditionalFormatting>
  <conditionalFormatting sqref="J6:J283">
    <cfRule type="cellIs" dxfId="51" priority="7" operator="equal">
      <formula>0</formula>
    </cfRule>
    <cfRule type="notContainsBlanks" dxfId="50" priority="8">
      <formula>LEN(TRIM(J6))&gt;0</formula>
    </cfRule>
    <cfRule type="containsBlanks" dxfId="49" priority="9">
      <formula>LEN(TRIM(J6))=0</formula>
    </cfRule>
  </conditionalFormatting>
  <dataValidations count="1">
    <dataValidation allowBlank="1" showInputMessage="1" showErrorMessage="1" sqref="K3" xr:uid="{3FB1A8C4-9B17-4571-987D-E0E5BACC0171}"/>
  </dataValidations>
  <hyperlinks>
    <hyperlink ref="O2" r:id="rId1" xr:uid="{2681F27F-C3F3-4C3A-BFC2-087E31C1F7F0}"/>
    <hyperlink ref="O3" r:id="rId2" xr:uid="{DC61D628-487F-4086-A27D-FC7D8F53387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A11C4C3-147F-4C54-8747-3659102B8C25}">
          <x14:formula1>
            <xm:f>'GROWERS'' PAGE'!A3</xm:f>
          </x14:formula1>
          <xm:sqref>A5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9648-3041-42F8-9E0C-3853CD4684CD}">
  <sheetPr filterMode="1">
    <outlinePr summaryBelow="0" summaryRight="0"/>
  </sheetPr>
  <dimension ref="A1:O283"/>
  <sheetViews>
    <sheetView showGridLines="0" workbookViewId="0">
      <selection activeCell="A5" sqref="A5"/>
    </sheetView>
  </sheetViews>
  <sheetFormatPr baseColWidth="10" defaultColWidth="12.5" defaultRowHeight="15.75" customHeight="1" x14ac:dyDescent="0.15"/>
  <cols>
    <col min="1" max="1" width="28.6640625" customWidth="1"/>
    <col min="2" max="2" width="17.33203125" style="71" customWidth="1"/>
    <col min="3" max="3" width="22.33203125" style="71" customWidth="1"/>
    <col min="4" max="4" width="11.5" customWidth="1"/>
    <col min="5" max="5" width="9" customWidth="1"/>
    <col min="6" max="6" width="8.83203125" hidden="1" customWidth="1"/>
    <col min="7" max="7" width="10" customWidth="1"/>
    <col min="8" max="8" width="12.5" hidden="1" customWidth="1"/>
    <col min="9" max="9" width="5.83203125" customWidth="1"/>
    <col min="10" max="10" width="17.83203125" customWidth="1"/>
    <col min="11" max="11" width="30.6640625" customWidth="1"/>
    <col min="12" max="12" width="4.33203125" customWidth="1"/>
    <col min="13" max="13" width="14" bestFit="1" customWidth="1"/>
  </cols>
  <sheetData>
    <row r="1" spans="1:15" ht="19.5" customHeight="1" x14ac:dyDescent="0.15">
      <c r="A1" s="135" t="s">
        <v>199</v>
      </c>
      <c r="B1" s="135"/>
      <c r="C1" s="135"/>
      <c r="D1" s="135"/>
      <c r="E1" s="135"/>
      <c r="F1" s="135"/>
      <c r="G1" s="135"/>
      <c r="H1" s="135"/>
      <c r="I1" s="135"/>
      <c r="J1" s="135"/>
      <c r="K1" s="135"/>
      <c r="M1" s="117" t="s">
        <v>191</v>
      </c>
      <c r="O1" s="111"/>
    </row>
    <row r="2" spans="1:15" ht="18" customHeight="1" x14ac:dyDescent="0.15">
      <c r="A2" s="136" t="str">
        <f>CONCATENATE('Buyer Contact Info'!Q5,'Buyer Contact Info'!R5,'Buyer Contact Info'!S5,'Buyer Contact Info'!T5)</f>
        <v>Place your orders on the right in UNIT by Friday at 17:00</v>
      </c>
      <c r="B2" s="136"/>
      <c r="C2" s="136"/>
      <c r="D2" s="136"/>
      <c r="E2" s="136"/>
      <c r="F2" s="136"/>
      <c r="G2" s="136"/>
      <c r="H2" s="136"/>
      <c r="I2" s="136"/>
      <c r="J2" s="136"/>
      <c r="K2" s="136"/>
      <c r="M2" s="118" t="str">
        <f>HYPERLINK("mailto:"&amp;O2&amp;"?cc="&amp;O3, "email us here" )</f>
        <v>email us here</v>
      </c>
      <c r="O2" s="112" t="s">
        <v>192</v>
      </c>
    </row>
    <row r="3" spans="1:15" ht="24" customHeight="1" x14ac:dyDescent="0.15">
      <c r="A3" s="102"/>
      <c r="B3" s="102"/>
      <c r="C3" s="102"/>
      <c r="D3" s="102"/>
      <c r="E3" s="102"/>
      <c r="F3" s="102"/>
      <c r="G3" s="102"/>
      <c r="H3" s="102"/>
      <c r="J3" s="104" t="str">
        <f>'TEMPLATE Order Page ADMIN USE'!J3</f>
        <v>Total Due to all Growers: (auto-calc)</v>
      </c>
      <c r="K3" s="105">
        <f>SUMPRODUCT(J6:J283,'GROWERS'' PAGE'!E4:E281)</f>
        <v>0</v>
      </c>
      <c r="O3" s="112" t="s">
        <v>193</v>
      </c>
    </row>
    <row r="4" spans="1:15" ht="10.5" customHeight="1" x14ac:dyDescent="0.15">
      <c r="A4" s="110" t="str" cm="1">
        <f t="array" ref="A4:G283">IF('GROWERS'' PAGE'!A2:G281="","",'GROWERS'' PAGE'!A2:G281)</f>
        <v>Weekly Offering - Growers/Producers place produce here by Wednesday midday</v>
      </c>
      <c r="B4" s="69" t="str">
        <v/>
      </c>
      <c r="C4" s="69" t="str">
        <v/>
      </c>
      <c r="D4" s="54" t="str">
        <v/>
      </c>
      <c r="E4" s="54" t="str">
        <v/>
      </c>
      <c r="F4" s="54" t="str">
        <v/>
      </c>
      <c r="G4" s="54" t="str">
        <v/>
      </c>
      <c r="H4" s="60"/>
      <c r="K4" s="60"/>
    </row>
    <row r="5" spans="1:15" ht="36.75" customHeight="1" x14ac:dyDescent="0.15">
      <c r="A5" s="4" t="str">
        <v>Growers</v>
      </c>
      <c r="B5" s="70" t="str">
        <v>Produce Name</v>
      </c>
      <c r="C5" s="70" t="str">
        <v>Additional Info</v>
      </c>
      <c r="D5" s="6" t="str">
        <v>UNIT</v>
      </c>
      <c r="E5" s="109" t="str">
        <v>Price/   UNIT (£)</v>
      </c>
      <c r="F5" s="107" t="str">
        <v>Initial Stock Available in UNIT</v>
      </c>
      <c r="G5" s="108" t="str">
        <v xml:space="preserve">Remaining Stock in UNIT </v>
      </c>
      <c r="H5" s="89" t="s">
        <v>194</v>
      </c>
      <c r="I5" s="106"/>
      <c r="J5" s="103" t="str">
        <f>'TEMPLATE Order Page ADMIN USE'!J5</f>
        <v>ENTER Order Quantity in UNIT:</v>
      </c>
    </row>
    <row r="6" spans="1:15" ht="14.25" customHeight="1" x14ac:dyDescent="0.2">
      <c r="A6" s="8" t="str">
        <v>Blacklands</v>
      </c>
      <c r="B6" s="62" t="str">
        <v>Rainbow Chard</v>
      </c>
      <c r="C6" s="62" t="str">
        <v>Long stem</v>
      </c>
      <c r="D6" s="62" t="str">
        <v>kg</v>
      </c>
      <c r="E6" s="65">
        <v>4.5</v>
      </c>
      <c r="F6" s="9">
        <v>20</v>
      </c>
      <c r="G6" s="52">
        <v>4</v>
      </c>
      <c r="H6" s="90" t="str" cm="1">
        <f t="array" ref="H6:H283">'TEMPLATE Order Page ADMIN USE'!H6:H283</f>
        <v>office.blacklands@gmail.com</v>
      </c>
      <c r="I6" s="13"/>
      <c r="J6" s="12"/>
    </row>
    <row r="7" spans="1:15" ht="15" x14ac:dyDescent="0.2">
      <c r="A7" s="8" t="str">
        <v>Blacklands</v>
      </c>
      <c r="B7" s="62" t="str">
        <v>Spinach Beet</v>
      </c>
      <c r="C7" s="62" t="str">
        <v/>
      </c>
      <c r="D7" s="62" t="str">
        <v>kg</v>
      </c>
      <c r="E7" s="65">
        <v>4.5</v>
      </c>
      <c r="F7" s="9">
        <v>20</v>
      </c>
      <c r="G7" s="52">
        <v>15</v>
      </c>
      <c r="H7" s="90" t="str">
        <v>office.blacklands@gmail.com</v>
      </c>
      <c r="I7" s="13"/>
      <c r="J7" s="12"/>
    </row>
    <row r="8" spans="1:15" ht="15" x14ac:dyDescent="0.2">
      <c r="A8" s="8" t="str">
        <v>Blacklands</v>
      </c>
      <c r="B8" s="62" t="str">
        <v>Basil</v>
      </c>
      <c r="C8" s="62" t="str">
        <v/>
      </c>
      <c r="D8" s="62" t="str">
        <v>kg</v>
      </c>
      <c r="E8" s="65">
        <v>15</v>
      </c>
      <c r="F8" s="9">
        <v>2</v>
      </c>
      <c r="G8" s="52">
        <v>0</v>
      </c>
      <c r="H8" s="90" t="str">
        <v>office.blacklands@gmail.com</v>
      </c>
      <c r="I8" s="13"/>
      <c r="J8" s="12"/>
    </row>
    <row r="9" spans="1:15" ht="15" x14ac:dyDescent="0.2">
      <c r="A9" s="8" t="str">
        <v>Blacklands</v>
      </c>
      <c r="B9" s="62" t="str">
        <v>Leeks</v>
      </c>
      <c r="C9" s="62" t="str">
        <v/>
      </c>
      <c r="D9" s="62" t="str">
        <v>kg</v>
      </c>
      <c r="E9" s="65">
        <v>2.7</v>
      </c>
      <c r="F9" s="9">
        <v>50</v>
      </c>
      <c r="G9" s="68">
        <v>15</v>
      </c>
      <c r="H9" s="90" t="str">
        <v>office.blacklands@gmail.com</v>
      </c>
      <c r="I9" s="13"/>
      <c r="J9" s="12"/>
    </row>
    <row r="10" spans="1:15" ht="15" x14ac:dyDescent="0.2">
      <c r="A10" s="8" t="str">
        <v>Blacklands</v>
      </c>
      <c r="B10" s="62" t="str">
        <v>Thyme</v>
      </c>
      <c r="C10" s="62" t="str">
        <v/>
      </c>
      <c r="D10" s="62" t="str">
        <v>kg</v>
      </c>
      <c r="E10" s="65">
        <v>10</v>
      </c>
      <c r="F10" s="9">
        <v>5</v>
      </c>
      <c r="G10" s="52">
        <v>4.5</v>
      </c>
      <c r="H10" s="90" t="str">
        <v>office.blacklands@gmail.com</v>
      </c>
      <c r="I10" s="13"/>
      <c r="J10" s="12"/>
    </row>
    <row r="11" spans="1:15" ht="15" hidden="1" x14ac:dyDescent="0.2">
      <c r="A11" s="8" t="str">
        <v>Blacklands</v>
      </c>
      <c r="B11" s="62" t="str">
        <v/>
      </c>
      <c r="C11" s="62" t="str">
        <v/>
      </c>
      <c r="D11" s="62" t="str">
        <v/>
      </c>
      <c r="E11" s="65" t="str">
        <v/>
      </c>
      <c r="F11" s="9" t="str">
        <v/>
      </c>
      <c r="G11" s="52" t="str">
        <v/>
      </c>
      <c r="H11" s="90" t="str">
        <v>office.blacklands@gmail.com</v>
      </c>
      <c r="I11" s="13"/>
      <c r="J11" s="12"/>
    </row>
    <row r="12" spans="1:15" ht="15" hidden="1" x14ac:dyDescent="0.2">
      <c r="A12" s="8" t="str">
        <v>Blacklands</v>
      </c>
      <c r="B12" s="62" t="str">
        <v/>
      </c>
      <c r="C12" s="62" t="str">
        <v/>
      </c>
      <c r="D12" s="62" t="str">
        <v/>
      </c>
      <c r="E12" s="65" t="str">
        <v/>
      </c>
      <c r="F12" s="9" t="str">
        <v/>
      </c>
      <c r="G12" s="52" t="str">
        <v/>
      </c>
      <c r="H12" s="90" t="str">
        <v>office.blacklands@gmail.com</v>
      </c>
      <c r="I12" s="13"/>
      <c r="J12" s="12"/>
    </row>
    <row r="13" spans="1:15" ht="15" hidden="1" x14ac:dyDescent="0.2">
      <c r="A13" s="8" t="str">
        <v>Blacklands</v>
      </c>
      <c r="B13" s="62" t="str">
        <v/>
      </c>
      <c r="C13" s="62" t="str">
        <v/>
      </c>
      <c r="D13" s="62" t="str">
        <v/>
      </c>
      <c r="E13" s="65" t="str">
        <v/>
      </c>
      <c r="F13" s="9" t="str">
        <v/>
      </c>
      <c r="G13" s="52" t="str">
        <v/>
      </c>
      <c r="H13" s="90" t="str">
        <v>office.blacklands@gmail.com</v>
      </c>
      <c r="I13" s="13"/>
      <c r="J13" s="12"/>
    </row>
    <row r="14" spans="1:15" ht="15" hidden="1" x14ac:dyDescent="0.2">
      <c r="A14" s="8" t="str">
        <v>Blacklands</v>
      </c>
      <c r="B14" s="62" t="str">
        <v/>
      </c>
      <c r="C14" s="62" t="str">
        <v/>
      </c>
      <c r="D14" s="62" t="str">
        <v/>
      </c>
      <c r="E14" s="65" t="str">
        <v/>
      </c>
      <c r="F14" s="9" t="str">
        <v/>
      </c>
      <c r="G14" s="52" t="str">
        <v/>
      </c>
      <c r="H14" s="90" t="str">
        <v>office.blacklands@gmail.com</v>
      </c>
      <c r="I14" s="13"/>
      <c r="J14" s="12"/>
    </row>
    <row r="15" spans="1:15" ht="15" hidden="1" x14ac:dyDescent="0.2">
      <c r="A15" s="8" t="str">
        <v>Blacklands</v>
      </c>
      <c r="B15" s="62" t="str">
        <v/>
      </c>
      <c r="C15" s="62" t="str">
        <v/>
      </c>
      <c r="D15" s="62" t="str">
        <v/>
      </c>
      <c r="E15" s="65" t="str">
        <v/>
      </c>
      <c r="F15" s="9" t="str">
        <v/>
      </c>
      <c r="G15" s="52" t="str">
        <v/>
      </c>
      <c r="H15" s="90" t="str">
        <v>office.blacklands@gmail.com</v>
      </c>
      <c r="I15" s="13"/>
      <c r="J15" s="12"/>
    </row>
    <row r="16" spans="1:15" ht="15" hidden="1" x14ac:dyDescent="0.2">
      <c r="A16" s="8" t="str">
        <v>Blacklands</v>
      </c>
      <c r="B16" s="62" t="str">
        <v/>
      </c>
      <c r="C16" s="62" t="str">
        <v/>
      </c>
      <c r="D16" s="62" t="str">
        <v/>
      </c>
      <c r="E16" s="65" t="str">
        <v/>
      </c>
      <c r="F16" s="9" t="str">
        <v/>
      </c>
      <c r="G16" s="52" t="str">
        <v/>
      </c>
      <c r="H16" s="90" t="str">
        <v>office.blacklands@gmail.com</v>
      </c>
      <c r="I16" s="13"/>
      <c r="J16" s="12"/>
    </row>
    <row r="17" spans="1:10" ht="15" hidden="1" x14ac:dyDescent="0.2">
      <c r="A17" s="8" t="str">
        <v>Blacklands</v>
      </c>
      <c r="B17" s="62" t="str">
        <v/>
      </c>
      <c r="C17" s="62" t="str">
        <v/>
      </c>
      <c r="D17" s="62" t="str">
        <v/>
      </c>
      <c r="E17" s="65" t="str">
        <v/>
      </c>
      <c r="F17" s="9" t="str">
        <v/>
      </c>
      <c r="G17" s="52" t="str">
        <v/>
      </c>
      <c r="H17" s="90" t="str">
        <v>office.blacklands@gmail.com</v>
      </c>
      <c r="I17" s="13"/>
      <c r="J17" s="14"/>
    </row>
    <row r="18" spans="1:10" ht="15" hidden="1" x14ac:dyDescent="0.2">
      <c r="A18" s="8" t="str">
        <v>Blacklands</v>
      </c>
      <c r="B18" s="62" t="str">
        <v/>
      </c>
      <c r="C18" s="62" t="str">
        <v/>
      </c>
      <c r="D18" s="62" t="str">
        <v/>
      </c>
      <c r="E18" s="65" t="str">
        <v/>
      </c>
      <c r="F18" s="9" t="str">
        <v/>
      </c>
      <c r="G18" s="52" t="str">
        <v/>
      </c>
      <c r="H18" s="90" t="str">
        <v>office.blacklands@gmail.com</v>
      </c>
      <c r="I18" s="13"/>
      <c r="J18" s="14"/>
    </row>
    <row r="19" spans="1:10" ht="15" hidden="1" x14ac:dyDescent="0.2">
      <c r="A19" s="8" t="str">
        <v>Blacklands</v>
      </c>
      <c r="B19" s="62" t="str">
        <v/>
      </c>
      <c r="C19" s="62" t="str">
        <v/>
      </c>
      <c r="D19" s="62" t="str">
        <v/>
      </c>
      <c r="E19" s="65" t="str">
        <v/>
      </c>
      <c r="F19" s="9" t="str">
        <v/>
      </c>
      <c r="G19" s="52" t="str">
        <v/>
      </c>
      <c r="H19" s="90" t="str">
        <v>office.blacklands@gmail.com</v>
      </c>
      <c r="I19" s="13"/>
      <c r="J19" s="14"/>
    </row>
    <row r="20" spans="1:10" ht="15" hidden="1" x14ac:dyDescent="0.2">
      <c r="A20" s="8" t="str">
        <v>Blacklands</v>
      </c>
      <c r="B20" s="62" t="str">
        <v/>
      </c>
      <c r="C20" s="62" t="str">
        <v/>
      </c>
      <c r="D20" s="62" t="str">
        <v/>
      </c>
      <c r="E20" s="65" t="str">
        <v/>
      </c>
      <c r="F20" s="9" t="str">
        <v/>
      </c>
      <c r="G20" s="52" t="str">
        <v/>
      </c>
      <c r="H20" s="90" t="str">
        <v>office.blacklands@gmail.com</v>
      </c>
      <c r="I20" s="13"/>
      <c r="J20" s="14"/>
    </row>
    <row r="21" spans="1:10" ht="15" hidden="1" x14ac:dyDescent="0.2">
      <c r="A21" s="8" t="str">
        <v>Blacklands</v>
      </c>
      <c r="B21" s="62" t="str">
        <v/>
      </c>
      <c r="C21" s="62" t="str">
        <v/>
      </c>
      <c r="D21" s="62" t="str">
        <v/>
      </c>
      <c r="E21" s="65" t="str">
        <v/>
      </c>
      <c r="F21" s="9" t="str">
        <v/>
      </c>
      <c r="G21" s="52" t="str">
        <v/>
      </c>
      <c r="H21" s="90" t="str">
        <v>office.blacklands@gmail.com</v>
      </c>
      <c r="I21" s="13"/>
      <c r="J21" s="14"/>
    </row>
    <row r="22" spans="1:10" ht="15" hidden="1" x14ac:dyDescent="0.2">
      <c r="A22" s="8" t="str">
        <v>Blacklands</v>
      </c>
      <c r="B22" s="62" t="str">
        <v/>
      </c>
      <c r="C22" s="62" t="str">
        <v/>
      </c>
      <c r="D22" s="62" t="str">
        <v/>
      </c>
      <c r="E22" s="65" t="str">
        <v/>
      </c>
      <c r="F22" s="9" t="str">
        <v/>
      </c>
      <c r="G22" s="52" t="str">
        <v/>
      </c>
      <c r="H22" s="90" t="str">
        <v>office.blacklands@gmail.com</v>
      </c>
      <c r="I22" s="13"/>
      <c r="J22" s="14"/>
    </row>
    <row r="23" spans="1:10" ht="15" hidden="1" x14ac:dyDescent="0.2">
      <c r="A23" s="8" t="str">
        <v>Blacklands</v>
      </c>
      <c r="B23" s="62" t="str">
        <v/>
      </c>
      <c r="C23" s="62" t="str">
        <v/>
      </c>
      <c r="D23" s="62" t="str">
        <v/>
      </c>
      <c r="E23" s="65" t="str">
        <v/>
      </c>
      <c r="F23" s="9" t="str">
        <v/>
      </c>
      <c r="G23" s="52" t="str">
        <v/>
      </c>
      <c r="H23" s="90" t="str">
        <v>office.blacklands@gmail.com</v>
      </c>
      <c r="I23" s="13"/>
      <c r="J23" s="14"/>
    </row>
    <row r="24" spans="1:10" ht="15" hidden="1" x14ac:dyDescent="0.2">
      <c r="A24" s="8" t="str">
        <v>Blacklands</v>
      </c>
      <c r="B24" s="62" t="str">
        <v/>
      </c>
      <c r="C24" s="62" t="str">
        <v/>
      </c>
      <c r="D24" s="62" t="str">
        <v/>
      </c>
      <c r="E24" s="65" t="str">
        <v/>
      </c>
      <c r="F24" s="9" t="str">
        <v/>
      </c>
      <c r="G24" s="52" t="str">
        <v/>
      </c>
      <c r="H24" s="90" t="str">
        <v>office.blacklands@gmail.com</v>
      </c>
      <c r="I24" s="13"/>
      <c r="J24" s="14"/>
    </row>
    <row r="25" spans="1:10" ht="15" hidden="1" x14ac:dyDescent="0.2">
      <c r="A25" s="8" t="str">
        <v>Blacklands</v>
      </c>
      <c r="B25" s="62" t="str">
        <v/>
      </c>
      <c r="C25" s="62" t="str">
        <v/>
      </c>
      <c r="D25" s="62" t="str">
        <v/>
      </c>
      <c r="E25" s="65" t="str">
        <v/>
      </c>
      <c r="F25" s="9" t="str">
        <v/>
      </c>
      <c r="G25" s="52" t="str">
        <v/>
      </c>
      <c r="H25" s="90" t="str">
        <v>office.blacklands@gmail.com</v>
      </c>
      <c r="I25" s="13"/>
      <c r="J25" s="14"/>
    </row>
    <row r="26" spans="1:10" ht="15" hidden="1" x14ac:dyDescent="0.2">
      <c r="A26" s="8" t="str">
        <v>Blacklands</v>
      </c>
      <c r="B26" s="62" t="str">
        <v/>
      </c>
      <c r="C26" s="62" t="str">
        <v/>
      </c>
      <c r="D26" s="62" t="str">
        <v/>
      </c>
      <c r="E26" s="65" t="str">
        <v/>
      </c>
      <c r="F26" s="9" t="str">
        <v/>
      </c>
      <c r="G26" s="52" t="str">
        <v/>
      </c>
      <c r="H26" s="90" t="str">
        <v>office.blacklands@gmail.com</v>
      </c>
      <c r="I26" s="13"/>
      <c r="J26" s="14"/>
    </row>
    <row r="27" spans="1:10" ht="15" hidden="1" x14ac:dyDescent="0.2">
      <c r="A27" s="8" t="str">
        <v>Blacklands</v>
      </c>
      <c r="B27" s="62" t="str">
        <v/>
      </c>
      <c r="C27" s="62" t="str">
        <v/>
      </c>
      <c r="D27" s="62" t="str">
        <v/>
      </c>
      <c r="E27" s="65" t="str">
        <v/>
      </c>
      <c r="F27" s="9" t="str">
        <v/>
      </c>
      <c r="G27" s="52" t="str">
        <v/>
      </c>
      <c r="H27" s="90" t="str">
        <v>office.blacklands@gmail.com</v>
      </c>
      <c r="I27" s="13"/>
      <c r="J27" s="14"/>
    </row>
    <row r="28" spans="1:10" ht="15" hidden="1" x14ac:dyDescent="0.2">
      <c r="A28" s="8" t="str">
        <v>Blacklands</v>
      </c>
      <c r="B28" s="62" t="str">
        <v/>
      </c>
      <c r="C28" s="62" t="str">
        <v/>
      </c>
      <c r="D28" s="62" t="str">
        <v/>
      </c>
      <c r="E28" s="65" t="str">
        <v/>
      </c>
      <c r="F28" s="9" t="str">
        <v/>
      </c>
      <c r="G28" s="52" t="str">
        <v/>
      </c>
      <c r="H28" s="90" t="str">
        <v>office.blacklands@gmail.com</v>
      </c>
      <c r="I28" s="13"/>
      <c r="J28" s="14"/>
    </row>
    <row r="29" spans="1:10" ht="15" hidden="1" x14ac:dyDescent="0.2">
      <c r="A29" s="8" t="str">
        <v>Blacklands</v>
      </c>
      <c r="B29" s="62" t="str">
        <v/>
      </c>
      <c r="C29" s="62" t="str">
        <v/>
      </c>
      <c r="D29" s="62" t="str">
        <v/>
      </c>
      <c r="E29" s="65" t="str">
        <v/>
      </c>
      <c r="F29" s="9" t="str">
        <v/>
      </c>
      <c r="G29" s="52" t="str">
        <v/>
      </c>
      <c r="H29" s="90" t="str">
        <v>office.blacklands@gmail.com</v>
      </c>
      <c r="I29" s="13"/>
      <c r="J29" s="14"/>
    </row>
    <row r="30" spans="1:10" ht="15" hidden="1" x14ac:dyDescent="0.2">
      <c r="A30" s="8" t="str">
        <v>Blacklands</v>
      </c>
      <c r="B30" s="62" t="str">
        <v/>
      </c>
      <c r="C30" s="62" t="str">
        <v/>
      </c>
      <c r="D30" s="62" t="str">
        <v/>
      </c>
      <c r="E30" s="65" t="str">
        <v/>
      </c>
      <c r="F30" s="9" t="str">
        <v/>
      </c>
      <c r="G30" s="52" t="str">
        <v/>
      </c>
      <c r="H30" s="90" t="str">
        <v>office.blacklands@gmail.com</v>
      </c>
      <c r="I30" s="13"/>
      <c r="J30" s="14"/>
    </row>
    <row r="31" spans="1:10" ht="15" x14ac:dyDescent="0.2">
      <c r="A31" s="8" t="str">
        <v>Worthy Earth at Bletchingdon</v>
      </c>
      <c r="B31" s="62" t="str">
        <v>Kale</v>
      </c>
      <c r="C31" s="62" t="str">
        <v>Red Curly</v>
      </c>
      <c r="D31" s="62" t="str">
        <v>kg</v>
      </c>
      <c r="E31" s="65">
        <v>6</v>
      </c>
      <c r="F31" s="9">
        <v>10</v>
      </c>
      <c r="G31" s="52">
        <v>0</v>
      </c>
      <c r="H31" s="90" t="str">
        <v>harryfannon@gmail.com</v>
      </c>
      <c r="I31" s="13"/>
      <c r="J31" s="14"/>
    </row>
    <row r="32" spans="1:10" ht="15" x14ac:dyDescent="0.2">
      <c r="A32" s="8" t="str">
        <v>Worthy Earth at Bletchingdon</v>
      </c>
      <c r="B32" s="62" t="str">
        <v>Chard</v>
      </c>
      <c r="C32" s="62" t="str">
        <v>Rainbow</v>
      </c>
      <c r="D32" s="62" t="str">
        <v>kg</v>
      </c>
      <c r="E32" s="65">
        <v>6</v>
      </c>
      <c r="F32" s="9">
        <v>10</v>
      </c>
      <c r="G32" s="52">
        <v>0</v>
      </c>
      <c r="H32" s="90" t="str">
        <v>harryfannon@gmail.com</v>
      </c>
      <c r="I32" s="13"/>
      <c r="J32" s="14"/>
    </row>
    <row r="33" spans="1:10" ht="15" x14ac:dyDescent="0.2">
      <c r="A33" s="8" t="str">
        <v>Worthy Earth at Bletchingdon</v>
      </c>
      <c r="B33" s="62" t="str">
        <v>Red Onions</v>
      </c>
      <c r="C33" s="62" t="str">
        <v/>
      </c>
      <c r="D33" s="62" t="str">
        <v>kg</v>
      </c>
      <c r="E33" s="65">
        <v>2</v>
      </c>
      <c r="F33" s="9">
        <v>10</v>
      </c>
      <c r="G33" s="52">
        <v>0</v>
      </c>
      <c r="H33" s="90" t="str">
        <v>harryfannon@gmail.com</v>
      </c>
      <c r="I33" s="13"/>
      <c r="J33" s="12"/>
    </row>
    <row r="34" spans="1:10" ht="15" hidden="1" x14ac:dyDescent="0.2">
      <c r="A34" s="8" t="str">
        <v>Worthy Earth at Bletchingdon</v>
      </c>
      <c r="B34" s="62" t="str">
        <v/>
      </c>
      <c r="C34" s="62" t="str">
        <v/>
      </c>
      <c r="D34" s="62" t="str">
        <v/>
      </c>
      <c r="E34" s="65" t="str">
        <v/>
      </c>
      <c r="F34" s="9" t="str">
        <v/>
      </c>
      <c r="G34" s="52" t="str">
        <v/>
      </c>
      <c r="H34" s="90" t="str">
        <v>harryfannon@gmail.com</v>
      </c>
      <c r="I34" s="13"/>
      <c r="J34" s="14"/>
    </row>
    <row r="35" spans="1:10" ht="15" hidden="1" x14ac:dyDescent="0.2">
      <c r="A35" s="8" t="str">
        <v>Worthy Earth at Bletchingdon</v>
      </c>
      <c r="B35" s="62" t="str">
        <v/>
      </c>
      <c r="C35" s="62" t="str">
        <v/>
      </c>
      <c r="D35" s="62" t="str">
        <v/>
      </c>
      <c r="E35" s="65" t="str">
        <v/>
      </c>
      <c r="F35" s="9" t="str">
        <v/>
      </c>
      <c r="G35" s="52" t="str">
        <v/>
      </c>
      <c r="H35" s="90" t="str">
        <v>harryfannon@gmail.com</v>
      </c>
      <c r="I35" s="13"/>
      <c r="J35" s="14"/>
    </row>
    <row r="36" spans="1:10" ht="15" hidden="1" x14ac:dyDescent="0.2">
      <c r="A36" s="8" t="str">
        <v>Worthy Earth at Bletchingdon</v>
      </c>
      <c r="B36" s="62" t="str">
        <v/>
      </c>
      <c r="C36" s="62" t="str">
        <v/>
      </c>
      <c r="D36" s="62" t="str">
        <v/>
      </c>
      <c r="E36" s="65" t="str">
        <v/>
      </c>
      <c r="F36" s="9" t="str">
        <v/>
      </c>
      <c r="G36" s="52" t="str">
        <v/>
      </c>
      <c r="H36" s="90" t="str">
        <v>harryfannon@gmail.com</v>
      </c>
      <c r="J36" s="14"/>
    </row>
    <row r="37" spans="1:10" ht="15" hidden="1" x14ac:dyDescent="0.2">
      <c r="A37" s="8" t="str">
        <v>Worthy Earth at Bletchingdon</v>
      </c>
      <c r="B37" s="62" t="str">
        <v/>
      </c>
      <c r="C37" s="62" t="str">
        <v/>
      </c>
      <c r="D37" s="62" t="str">
        <v/>
      </c>
      <c r="E37" s="65" t="str">
        <v/>
      </c>
      <c r="F37" s="9" t="str">
        <v/>
      </c>
      <c r="G37" s="52" t="str">
        <v/>
      </c>
      <c r="H37" s="90" t="str">
        <v>harryfannon@gmail.com</v>
      </c>
      <c r="J37" s="14"/>
    </row>
    <row r="38" spans="1:10" ht="15" hidden="1" x14ac:dyDescent="0.2">
      <c r="A38" s="8" t="str">
        <v>Worthy Earth at Bletchingdon</v>
      </c>
      <c r="B38" s="62" t="str">
        <v/>
      </c>
      <c r="C38" s="62" t="str">
        <v/>
      </c>
      <c r="D38" s="62" t="str">
        <v/>
      </c>
      <c r="E38" s="65" t="str">
        <v/>
      </c>
      <c r="F38" s="9" t="str">
        <v/>
      </c>
      <c r="G38" s="52" t="str">
        <v/>
      </c>
      <c r="H38" s="90" t="str">
        <v>harryfannon@gmail.com</v>
      </c>
      <c r="J38" s="14"/>
    </row>
    <row r="39" spans="1:10" ht="15" hidden="1" x14ac:dyDescent="0.2">
      <c r="A39" s="8" t="str">
        <v>Worthy Earth at Bletchingdon</v>
      </c>
      <c r="B39" s="62" t="str">
        <v/>
      </c>
      <c r="C39" s="62" t="str">
        <v/>
      </c>
      <c r="D39" s="62" t="str">
        <v/>
      </c>
      <c r="E39" s="65" t="str">
        <v/>
      </c>
      <c r="F39" s="9" t="str">
        <v/>
      </c>
      <c r="G39" s="52" t="str">
        <v/>
      </c>
      <c r="H39" s="90" t="str">
        <v>harryfannon@gmail.com</v>
      </c>
      <c r="J39" s="14"/>
    </row>
    <row r="40" spans="1:10" ht="15" hidden="1" x14ac:dyDescent="0.2">
      <c r="A40" s="8" t="str">
        <v>Worthy Earth at Bletchingdon</v>
      </c>
      <c r="B40" s="62" t="str">
        <v/>
      </c>
      <c r="C40" s="62" t="str">
        <v/>
      </c>
      <c r="D40" s="62" t="str">
        <v/>
      </c>
      <c r="E40" s="65" t="str">
        <v/>
      </c>
      <c r="F40" s="9" t="str">
        <v/>
      </c>
      <c r="G40" s="52" t="str">
        <v/>
      </c>
      <c r="H40" s="90" t="str">
        <v>harryfannon@gmail.com</v>
      </c>
      <c r="J40" s="14"/>
    </row>
    <row r="41" spans="1:10" ht="15" hidden="1" x14ac:dyDescent="0.2">
      <c r="A41" s="8" t="str">
        <v>Worthy Earth at Bletchingdon</v>
      </c>
      <c r="B41" s="62" t="str">
        <v/>
      </c>
      <c r="C41" s="62" t="str">
        <v/>
      </c>
      <c r="D41" s="62" t="str">
        <v/>
      </c>
      <c r="E41" s="65" t="str">
        <v/>
      </c>
      <c r="F41" s="9" t="str">
        <v/>
      </c>
      <c r="G41" s="52" t="str">
        <v/>
      </c>
      <c r="H41" s="90" t="str">
        <v>harryfannon@gmail.com</v>
      </c>
      <c r="J41" s="14"/>
    </row>
    <row r="42" spans="1:10" ht="15" hidden="1" x14ac:dyDescent="0.2">
      <c r="A42" s="15" t="str">
        <v>Worthy Earth at Bletchingdon</v>
      </c>
      <c r="B42" s="63" t="str">
        <v/>
      </c>
      <c r="C42" s="63" t="str">
        <v/>
      </c>
      <c r="D42" s="63" t="str">
        <v/>
      </c>
      <c r="E42" s="66" t="str">
        <v/>
      </c>
      <c r="F42" s="9" t="str">
        <v/>
      </c>
      <c r="G42" s="52" t="str">
        <v/>
      </c>
      <c r="H42" s="90" t="str">
        <v>harryfannon@gmail.com</v>
      </c>
      <c r="J42" s="14"/>
    </row>
    <row r="43" spans="1:10" ht="15" hidden="1" x14ac:dyDescent="0.2">
      <c r="A43" s="18" t="str">
        <v>Worthy Earth at Bletchingdon</v>
      </c>
      <c r="B43" s="64" t="str">
        <v/>
      </c>
      <c r="C43" s="64" t="str">
        <v/>
      </c>
      <c r="D43" s="64" t="str">
        <v/>
      </c>
      <c r="E43" s="67" t="str">
        <v/>
      </c>
      <c r="F43" s="9" t="str">
        <v/>
      </c>
      <c r="G43" s="52" t="str">
        <v/>
      </c>
      <c r="H43" s="90" t="str">
        <v>harryfannon@gmail.com</v>
      </c>
      <c r="J43" s="14"/>
    </row>
    <row r="44" spans="1:10" ht="15" hidden="1" x14ac:dyDescent="0.2">
      <c r="A44" s="18" t="str">
        <v>Worthy Earth at Bletchingdon</v>
      </c>
      <c r="B44" s="64" t="str">
        <v/>
      </c>
      <c r="C44" s="64" t="str">
        <v/>
      </c>
      <c r="D44" s="64" t="str">
        <v/>
      </c>
      <c r="E44" s="67" t="str">
        <v/>
      </c>
      <c r="F44" s="9" t="str">
        <v/>
      </c>
      <c r="G44" s="52" t="str">
        <v/>
      </c>
      <c r="H44" s="90" t="str">
        <v>harryfannon@gmail.com</v>
      </c>
      <c r="J44" s="14"/>
    </row>
    <row r="45" spans="1:10" ht="15" hidden="1" x14ac:dyDescent="0.2">
      <c r="A45" s="18" t="str">
        <v>Worthy Earth at Bletchingdon</v>
      </c>
      <c r="B45" s="64" t="str">
        <v/>
      </c>
      <c r="C45" s="64" t="str">
        <v/>
      </c>
      <c r="D45" s="64" t="str">
        <v/>
      </c>
      <c r="E45" s="67" t="str">
        <v/>
      </c>
      <c r="F45" s="9" t="str">
        <v/>
      </c>
      <c r="G45" s="52" t="str">
        <v/>
      </c>
      <c r="H45" s="90" t="str">
        <v>harryfannon@gmail.com</v>
      </c>
      <c r="J45" s="14"/>
    </row>
    <row r="46" spans="1:10" ht="15" hidden="1" x14ac:dyDescent="0.2">
      <c r="A46" s="18" t="str">
        <v>Worthy Earth at Bletchingdon</v>
      </c>
      <c r="B46" s="64" t="str">
        <v/>
      </c>
      <c r="C46" s="64" t="str">
        <v/>
      </c>
      <c r="D46" s="64" t="str">
        <v/>
      </c>
      <c r="E46" s="67" t="str">
        <v/>
      </c>
      <c r="F46" s="9" t="str">
        <v/>
      </c>
      <c r="G46" s="52" t="str">
        <v/>
      </c>
      <c r="H46" s="90" t="str">
        <v>harryfannon@gmail.com</v>
      </c>
      <c r="J46" s="14"/>
    </row>
    <row r="47" spans="1:10" ht="15" hidden="1" x14ac:dyDescent="0.2">
      <c r="A47" s="18" t="str">
        <v>Worthy Earth at Bletchingdon</v>
      </c>
      <c r="B47" s="64" t="str">
        <v/>
      </c>
      <c r="C47" s="64" t="str">
        <v/>
      </c>
      <c r="D47" s="64" t="str">
        <v/>
      </c>
      <c r="E47" s="67" t="str">
        <v/>
      </c>
      <c r="F47" s="9" t="str">
        <v/>
      </c>
      <c r="G47" s="52" t="str">
        <v/>
      </c>
      <c r="H47" s="90" t="str">
        <v>harryfannon@gmail.com</v>
      </c>
      <c r="J47" s="14"/>
    </row>
    <row r="48" spans="1:10" ht="15" hidden="1" x14ac:dyDescent="0.2">
      <c r="A48" s="8" t="str">
        <v>Worthy Earth at Bletchingdon</v>
      </c>
      <c r="B48" s="62" t="str">
        <v/>
      </c>
      <c r="C48" s="62" t="str">
        <v/>
      </c>
      <c r="D48" s="62" t="str">
        <v/>
      </c>
      <c r="E48" s="65" t="str">
        <v/>
      </c>
      <c r="F48" s="9" t="str">
        <v/>
      </c>
      <c r="G48" s="52" t="str">
        <v/>
      </c>
      <c r="H48" s="90" t="str">
        <v>harryfannon@gmail.com</v>
      </c>
      <c r="J48" s="14"/>
    </row>
    <row r="49" spans="1:10" ht="15" hidden="1" x14ac:dyDescent="0.2">
      <c r="A49" s="8" t="str">
        <v>Worthy Earth at Bletchingdon</v>
      </c>
      <c r="B49" s="62" t="str">
        <v/>
      </c>
      <c r="C49" s="62" t="str">
        <v/>
      </c>
      <c r="D49" s="62" t="str">
        <v/>
      </c>
      <c r="E49" s="65" t="str">
        <v/>
      </c>
      <c r="F49" s="9" t="str">
        <v/>
      </c>
      <c r="G49" s="52" t="str">
        <v/>
      </c>
      <c r="H49" s="90" t="str">
        <v>harryfannon@gmail.com</v>
      </c>
      <c r="J49" s="14"/>
    </row>
    <row r="50" spans="1:10" ht="15" hidden="1" x14ac:dyDescent="0.2">
      <c r="A50" s="8" t="str">
        <v>Worthy Earth at Bletchingdon</v>
      </c>
      <c r="B50" s="62" t="str">
        <v/>
      </c>
      <c r="C50" s="62" t="str">
        <v/>
      </c>
      <c r="D50" s="62" t="str">
        <v/>
      </c>
      <c r="E50" s="65" t="str">
        <v/>
      </c>
      <c r="F50" s="9" t="str">
        <v/>
      </c>
      <c r="G50" s="52" t="str">
        <v/>
      </c>
      <c r="H50" s="90" t="str">
        <v>harryfannon@gmail.com</v>
      </c>
      <c r="J50" s="14"/>
    </row>
    <row r="51" spans="1:10" ht="15" hidden="1" x14ac:dyDescent="0.2">
      <c r="A51" s="8" t="str">
        <v>Worthy Earth at Bletchingdon</v>
      </c>
      <c r="B51" s="62" t="str">
        <v/>
      </c>
      <c r="C51" s="62" t="str">
        <v/>
      </c>
      <c r="D51" s="62" t="str">
        <v/>
      </c>
      <c r="E51" s="65" t="str">
        <v/>
      </c>
      <c r="F51" s="9" t="str">
        <v/>
      </c>
      <c r="G51" s="52" t="str">
        <v/>
      </c>
      <c r="H51" s="90" t="str">
        <v>harryfannon@gmail.com</v>
      </c>
      <c r="J51" s="14"/>
    </row>
    <row r="52" spans="1:10" ht="15" hidden="1" x14ac:dyDescent="0.2">
      <c r="A52" s="8" t="str">
        <v>Worthy Earth at Bletchingdon</v>
      </c>
      <c r="B52" s="62" t="str">
        <v/>
      </c>
      <c r="C52" s="62" t="str">
        <v/>
      </c>
      <c r="D52" s="62" t="str">
        <v/>
      </c>
      <c r="E52" s="65" t="str">
        <v/>
      </c>
      <c r="F52" s="9" t="str">
        <v/>
      </c>
      <c r="G52" s="52" t="str">
        <v/>
      </c>
      <c r="H52" s="90" t="str">
        <v>harryfannon@gmail.com</v>
      </c>
      <c r="J52" s="14"/>
    </row>
    <row r="53" spans="1:10" ht="15" hidden="1" x14ac:dyDescent="0.2">
      <c r="A53" s="8" t="str">
        <v>Worthy Earth at Bletchingdon</v>
      </c>
      <c r="B53" s="62" t="str">
        <v/>
      </c>
      <c r="C53" s="62" t="str">
        <v/>
      </c>
      <c r="D53" s="62" t="str">
        <v/>
      </c>
      <c r="E53" s="65" t="str">
        <v/>
      </c>
      <c r="F53" s="9" t="str">
        <v/>
      </c>
      <c r="G53" s="52" t="str">
        <v/>
      </c>
      <c r="H53" s="90" t="str">
        <v>harryfannon@gmail.com</v>
      </c>
      <c r="J53" s="14"/>
    </row>
    <row r="54" spans="1:10" ht="15" hidden="1" x14ac:dyDescent="0.2">
      <c r="A54" s="8" t="str">
        <v>Worthy Earth at Bletchingdon</v>
      </c>
      <c r="B54" s="62" t="str">
        <v/>
      </c>
      <c r="C54" s="62" t="str">
        <v/>
      </c>
      <c r="D54" s="62" t="str">
        <v/>
      </c>
      <c r="E54" s="65" t="str">
        <v/>
      </c>
      <c r="F54" s="9" t="str">
        <v/>
      </c>
      <c r="G54" s="52" t="str">
        <v/>
      </c>
      <c r="H54" s="90" t="str">
        <v>harryfannon@gmail.com</v>
      </c>
      <c r="J54" s="14"/>
    </row>
    <row r="55" spans="1:10" ht="15" hidden="1" x14ac:dyDescent="0.2">
      <c r="A55" s="8" t="str">
        <v>Worthy Earth at Bletchingdon</v>
      </c>
      <c r="B55" s="62" t="str">
        <v/>
      </c>
      <c r="C55" s="62" t="str">
        <v/>
      </c>
      <c r="D55" s="62" t="str">
        <v/>
      </c>
      <c r="E55" s="65" t="str">
        <v/>
      </c>
      <c r="F55" s="9" t="str">
        <v/>
      </c>
      <c r="G55" s="52" t="str">
        <v/>
      </c>
      <c r="H55" s="90" t="str">
        <v>harryfannon@gmail.com</v>
      </c>
      <c r="J55" s="14"/>
    </row>
    <row r="56" spans="1:10" ht="15" x14ac:dyDescent="0.2">
      <c r="A56" s="8" t="str">
        <v>Bruern Farms</v>
      </c>
      <c r="B56" s="62" t="str">
        <v>Einkorn Flour</v>
      </c>
      <c r="C56" s="62" t="str">
        <v/>
      </c>
      <c r="D56" s="62" t="str">
        <v>kg</v>
      </c>
      <c r="E56" s="65">
        <v>3</v>
      </c>
      <c r="F56" s="9">
        <v>40</v>
      </c>
      <c r="G56" s="52">
        <v>40</v>
      </c>
      <c r="H56" s="90" t="str">
        <v>henry@bruernfarms.co.uk</v>
      </c>
      <c r="J56" s="14"/>
    </row>
    <row r="57" spans="1:10" ht="15" x14ac:dyDescent="0.2">
      <c r="A57" s="8" t="str">
        <v>Bruern Farms</v>
      </c>
      <c r="B57" s="62" t="str">
        <v>Wholemeal Flour</v>
      </c>
      <c r="C57" s="62" t="str">
        <v/>
      </c>
      <c r="D57" s="62" t="str">
        <v>Kg</v>
      </c>
      <c r="E57" s="65">
        <v>1.25</v>
      </c>
      <c r="F57" s="9">
        <v>100</v>
      </c>
      <c r="G57" s="52">
        <v>100</v>
      </c>
      <c r="H57" s="90" t="str">
        <v>henry@bruernfarms.co.uk</v>
      </c>
      <c r="J57" s="12"/>
    </row>
    <row r="58" spans="1:10" ht="15" x14ac:dyDescent="0.2">
      <c r="A58" s="8" t="str">
        <v>Bruern Farms</v>
      </c>
      <c r="B58" s="62" t="str">
        <v>white flour</v>
      </c>
      <c r="C58" s="62" t="str">
        <v/>
      </c>
      <c r="D58" s="62" t="str">
        <v>kg</v>
      </c>
      <c r="E58" s="65">
        <v>1.25</v>
      </c>
      <c r="F58" s="9">
        <v>100</v>
      </c>
      <c r="G58" s="52">
        <v>100</v>
      </c>
      <c r="H58" s="90" t="str">
        <v>henry@bruernfarms.co.uk</v>
      </c>
      <c r="J58" s="14"/>
    </row>
    <row r="59" spans="1:10" ht="15" hidden="1" x14ac:dyDescent="0.2">
      <c r="A59" s="8" t="str">
        <v>Bruern Farms</v>
      </c>
      <c r="B59" s="62" t="str">
        <v/>
      </c>
      <c r="C59" s="62" t="str">
        <v/>
      </c>
      <c r="D59" s="62" t="str">
        <v/>
      </c>
      <c r="E59" s="65" t="str">
        <v/>
      </c>
      <c r="F59" s="9" t="str">
        <v/>
      </c>
      <c r="G59" s="52" t="str">
        <v/>
      </c>
      <c r="H59" s="90" t="str">
        <v>henry@bruernfarms.co.uk</v>
      </c>
      <c r="J59" s="14"/>
    </row>
    <row r="60" spans="1:10" ht="15" hidden="1" x14ac:dyDescent="0.2">
      <c r="A60" s="8" t="str">
        <v>Bruern Farms</v>
      </c>
      <c r="B60" s="62" t="str">
        <v/>
      </c>
      <c r="C60" s="62" t="str">
        <v/>
      </c>
      <c r="D60" s="62" t="str">
        <v/>
      </c>
      <c r="E60" s="65" t="str">
        <v/>
      </c>
      <c r="F60" s="9" t="str">
        <v/>
      </c>
      <c r="G60" s="52" t="str">
        <v/>
      </c>
      <c r="H60" s="90" t="str">
        <v>henry@bruernfarms.co.uk</v>
      </c>
      <c r="J60" s="14"/>
    </row>
    <row r="61" spans="1:10" ht="15" hidden="1" x14ac:dyDescent="0.2">
      <c r="A61" s="8" t="str">
        <v>Bruern Farms</v>
      </c>
      <c r="B61" s="62" t="str">
        <v/>
      </c>
      <c r="C61" s="62" t="str">
        <v/>
      </c>
      <c r="D61" s="62" t="str">
        <v/>
      </c>
      <c r="E61" s="65" t="str">
        <v/>
      </c>
      <c r="F61" s="9" t="str">
        <v/>
      </c>
      <c r="G61" s="52" t="str">
        <v/>
      </c>
      <c r="H61" s="90" t="str">
        <v>henry@bruernfarms.co.uk</v>
      </c>
      <c r="J61" s="14"/>
    </row>
    <row r="62" spans="1:10" ht="15" hidden="1" x14ac:dyDescent="0.2">
      <c r="A62" s="8" t="str">
        <v>Bruern Farms</v>
      </c>
      <c r="B62" s="62" t="str">
        <v/>
      </c>
      <c r="C62" s="62" t="str">
        <v/>
      </c>
      <c r="D62" s="62" t="str">
        <v/>
      </c>
      <c r="E62" s="65" t="str">
        <v/>
      </c>
      <c r="F62" s="9" t="str">
        <v/>
      </c>
      <c r="G62" s="52" t="str">
        <v/>
      </c>
      <c r="H62" s="90" t="str">
        <v>henry@bruernfarms.co.uk</v>
      </c>
      <c r="J62" s="14"/>
    </row>
    <row r="63" spans="1:10" ht="15" hidden="1" x14ac:dyDescent="0.2">
      <c r="A63" s="8" t="str">
        <v>Bruern Farms</v>
      </c>
      <c r="B63" s="62" t="str">
        <v/>
      </c>
      <c r="C63" s="62" t="str">
        <v/>
      </c>
      <c r="D63" s="62" t="str">
        <v/>
      </c>
      <c r="E63" s="65" t="str">
        <v/>
      </c>
      <c r="F63" s="9" t="str">
        <v/>
      </c>
      <c r="G63" s="52" t="str">
        <v/>
      </c>
      <c r="H63" s="90" t="str">
        <v>henry@bruernfarms.co.uk</v>
      </c>
      <c r="J63" s="14"/>
    </row>
    <row r="64" spans="1:10" ht="15" hidden="1" x14ac:dyDescent="0.2">
      <c r="A64" s="8" t="str">
        <v>Bruern Farms</v>
      </c>
      <c r="B64" s="62" t="str">
        <v/>
      </c>
      <c r="C64" s="62" t="str">
        <v/>
      </c>
      <c r="D64" s="62" t="str">
        <v/>
      </c>
      <c r="E64" s="65" t="str">
        <v/>
      </c>
      <c r="F64" s="9" t="str">
        <v/>
      </c>
      <c r="G64" s="52" t="str">
        <v/>
      </c>
      <c r="H64" s="90" t="str">
        <v>henry@bruernfarms.co.uk</v>
      </c>
      <c r="J64" s="14"/>
    </row>
    <row r="65" spans="1:10" ht="15" hidden="1" x14ac:dyDescent="0.2">
      <c r="A65" s="8" t="str">
        <v>Bruern Farms</v>
      </c>
      <c r="B65" s="62" t="str">
        <v/>
      </c>
      <c r="C65" s="62" t="str">
        <v/>
      </c>
      <c r="D65" s="62" t="str">
        <v/>
      </c>
      <c r="E65" s="65" t="str">
        <v/>
      </c>
      <c r="F65" s="9" t="str">
        <v/>
      </c>
      <c r="G65" s="52" t="str">
        <v/>
      </c>
      <c r="H65" s="90" t="str">
        <v>henry@bruernfarms.co.uk</v>
      </c>
      <c r="J65" s="14"/>
    </row>
    <row r="66" spans="1:10" ht="15" hidden="1" x14ac:dyDescent="0.2">
      <c r="A66" s="8" t="str">
        <v>Bruern Farms</v>
      </c>
      <c r="B66" s="62" t="str">
        <v/>
      </c>
      <c r="C66" s="62" t="str">
        <v/>
      </c>
      <c r="D66" s="62" t="str">
        <v/>
      </c>
      <c r="E66" s="65" t="str">
        <v/>
      </c>
      <c r="F66" s="9" t="str">
        <v/>
      </c>
      <c r="G66" s="52" t="str">
        <v/>
      </c>
      <c r="H66" s="90" t="str">
        <v>henry@bruernfarms.co.uk</v>
      </c>
      <c r="J66" s="14"/>
    </row>
    <row r="67" spans="1:10" ht="15" hidden="1" x14ac:dyDescent="0.2">
      <c r="A67" s="8" t="str">
        <v>Bruern Farms</v>
      </c>
      <c r="B67" s="62" t="str">
        <v/>
      </c>
      <c r="C67" s="62" t="str">
        <v/>
      </c>
      <c r="D67" s="62" t="str">
        <v/>
      </c>
      <c r="E67" s="65" t="str">
        <v/>
      </c>
      <c r="F67" s="9" t="str">
        <v/>
      </c>
      <c r="G67" s="52" t="str">
        <v/>
      </c>
      <c r="H67" s="90" t="str">
        <v>henry@bruernfarms.co.uk</v>
      </c>
      <c r="J67" s="14"/>
    </row>
    <row r="68" spans="1:10" ht="15" hidden="1" x14ac:dyDescent="0.2">
      <c r="A68" s="8" t="str">
        <v>Bruern Farms</v>
      </c>
      <c r="B68" s="62" t="str">
        <v/>
      </c>
      <c r="C68" s="62" t="str">
        <v/>
      </c>
      <c r="D68" s="62" t="str">
        <v/>
      </c>
      <c r="E68" s="65" t="str">
        <v/>
      </c>
      <c r="F68" s="9" t="str">
        <v/>
      </c>
      <c r="G68" s="52" t="str">
        <v/>
      </c>
      <c r="H68" s="90" t="str">
        <v>henry@bruernfarms.co.uk</v>
      </c>
      <c r="J68" s="14"/>
    </row>
    <row r="69" spans="1:10" ht="15" hidden="1" x14ac:dyDescent="0.2">
      <c r="A69" s="8" t="str">
        <v>Bruern Farms</v>
      </c>
      <c r="B69" s="62" t="str">
        <v/>
      </c>
      <c r="C69" s="62" t="str">
        <v/>
      </c>
      <c r="D69" s="62" t="str">
        <v/>
      </c>
      <c r="E69" s="65" t="str">
        <v/>
      </c>
      <c r="F69" s="9" t="str">
        <v/>
      </c>
      <c r="G69" s="52" t="str">
        <v/>
      </c>
      <c r="H69" s="90" t="str">
        <v>henry@bruernfarms.co.uk</v>
      </c>
      <c r="J69" s="14"/>
    </row>
    <row r="70" spans="1:10" ht="15" hidden="1" x14ac:dyDescent="0.2">
      <c r="A70" s="8" t="str">
        <v>Bruern Farms</v>
      </c>
      <c r="B70" s="62" t="str">
        <v/>
      </c>
      <c r="C70" s="62" t="str">
        <v/>
      </c>
      <c r="D70" s="62" t="str">
        <v/>
      </c>
      <c r="E70" s="65" t="str">
        <v/>
      </c>
      <c r="F70" s="9" t="str">
        <v/>
      </c>
      <c r="G70" s="52" t="str">
        <v/>
      </c>
      <c r="H70" s="90" t="str">
        <v>henry@bruernfarms.co.uk</v>
      </c>
      <c r="J70" s="14"/>
    </row>
    <row r="71" spans="1:10" ht="15" hidden="1" x14ac:dyDescent="0.2">
      <c r="A71" s="8" t="str">
        <v>Bruern Farms</v>
      </c>
      <c r="B71" s="62" t="str">
        <v/>
      </c>
      <c r="C71" s="62" t="str">
        <v/>
      </c>
      <c r="D71" s="62" t="str">
        <v/>
      </c>
      <c r="E71" s="65" t="str">
        <v/>
      </c>
      <c r="F71" s="9" t="str">
        <v/>
      </c>
      <c r="G71" s="52" t="str">
        <v/>
      </c>
      <c r="H71" s="90" t="str">
        <v>henry@bruernfarms.co.uk</v>
      </c>
      <c r="J71" s="14"/>
    </row>
    <row r="72" spans="1:10" ht="15" hidden="1" x14ac:dyDescent="0.2">
      <c r="A72" s="8" t="str">
        <v>Bruern Farms</v>
      </c>
      <c r="B72" s="62" t="str">
        <v/>
      </c>
      <c r="C72" s="62" t="str">
        <v/>
      </c>
      <c r="D72" s="62" t="str">
        <v/>
      </c>
      <c r="E72" s="65" t="str">
        <v/>
      </c>
      <c r="F72" s="9" t="str">
        <v/>
      </c>
      <c r="G72" s="52" t="str">
        <v/>
      </c>
      <c r="H72" s="90" t="str">
        <v>henry@bruernfarms.co.uk</v>
      </c>
      <c r="J72" s="14"/>
    </row>
    <row r="73" spans="1:10" ht="15" hidden="1" x14ac:dyDescent="0.2">
      <c r="A73" s="8" t="str">
        <v>Bruern Farms</v>
      </c>
      <c r="B73" s="62" t="str">
        <v/>
      </c>
      <c r="C73" s="62" t="str">
        <v/>
      </c>
      <c r="D73" s="62" t="str">
        <v/>
      </c>
      <c r="E73" s="65" t="str">
        <v/>
      </c>
      <c r="F73" s="9" t="str">
        <v/>
      </c>
      <c r="G73" s="52" t="str">
        <v/>
      </c>
      <c r="H73" s="90" t="str">
        <v>henry@bruernfarms.co.uk</v>
      </c>
      <c r="J73" s="14"/>
    </row>
    <row r="74" spans="1:10" ht="15" hidden="1" x14ac:dyDescent="0.2">
      <c r="A74" s="8" t="str">
        <v>Bruern Farms</v>
      </c>
      <c r="B74" s="62" t="str">
        <v/>
      </c>
      <c r="C74" s="62" t="str">
        <v/>
      </c>
      <c r="D74" s="62" t="str">
        <v/>
      </c>
      <c r="E74" s="65" t="str">
        <v/>
      </c>
      <c r="F74" s="9" t="str">
        <v/>
      </c>
      <c r="G74" s="52" t="str">
        <v/>
      </c>
      <c r="H74" s="90" t="str">
        <v>henry@bruernfarms.co.uk</v>
      </c>
      <c r="J74" s="14"/>
    </row>
    <row r="75" spans="1:10" ht="15" hidden="1" x14ac:dyDescent="0.2">
      <c r="A75" s="8" t="str">
        <v>Bruern Farms</v>
      </c>
      <c r="B75" s="62" t="str">
        <v/>
      </c>
      <c r="C75" s="62" t="str">
        <v/>
      </c>
      <c r="D75" s="62" t="str">
        <v/>
      </c>
      <c r="E75" s="65" t="str">
        <v/>
      </c>
      <c r="F75" s="9" t="str">
        <v/>
      </c>
      <c r="G75" s="52" t="str">
        <v/>
      </c>
      <c r="H75" s="90" t="str">
        <v>henry@bruernfarms.co.uk</v>
      </c>
      <c r="J75" s="14"/>
    </row>
    <row r="76" spans="1:10" ht="15" hidden="1" x14ac:dyDescent="0.2">
      <c r="A76" s="8" t="str">
        <v>Bruern Farms</v>
      </c>
      <c r="B76" s="62" t="str">
        <v/>
      </c>
      <c r="C76" s="62" t="str">
        <v/>
      </c>
      <c r="D76" s="62" t="str">
        <v/>
      </c>
      <c r="E76" s="65" t="str">
        <v/>
      </c>
      <c r="F76" s="9" t="str">
        <v/>
      </c>
      <c r="G76" s="52" t="str">
        <v/>
      </c>
      <c r="H76" s="90" t="str">
        <v>henry@bruernfarms.co.uk</v>
      </c>
      <c r="J76" s="14"/>
    </row>
    <row r="77" spans="1:10" ht="15" hidden="1" x14ac:dyDescent="0.2">
      <c r="A77" s="8" t="str">
        <v>Bruern Farms</v>
      </c>
      <c r="B77" s="62" t="str">
        <v/>
      </c>
      <c r="C77" s="62" t="str">
        <v/>
      </c>
      <c r="D77" s="62" t="str">
        <v/>
      </c>
      <c r="E77" s="65" t="str">
        <v/>
      </c>
      <c r="F77" s="9" t="str">
        <v/>
      </c>
      <c r="G77" s="52" t="str">
        <v/>
      </c>
      <c r="H77" s="90" t="str">
        <v>henry@bruernfarms.co.uk</v>
      </c>
      <c r="J77" s="14"/>
    </row>
    <row r="78" spans="1:10" ht="15" hidden="1" x14ac:dyDescent="0.2">
      <c r="A78" s="8" t="str">
        <v>Bruern Farms</v>
      </c>
      <c r="B78" s="62" t="str">
        <v/>
      </c>
      <c r="C78" s="62" t="str">
        <v/>
      </c>
      <c r="D78" s="62" t="str">
        <v/>
      </c>
      <c r="E78" s="65" t="str">
        <v/>
      </c>
      <c r="F78" s="9" t="str">
        <v/>
      </c>
      <c r="G78" s="52" t="str">
        <v/>
      </c>
      <c r="H78" s="90" t="str">
        <v>henry@bruernfarms.co.uk</v>
      </c>
      <c r="J78" s="14"/>
    </row>
    <row r="79" spans="1:10" ht="15" hidden="1" x14ac:dyDescent="0.2">
      <c r="A79" s="8" t="str">
        <v>Bruern Farms</v>
      </c>
      <c r="B79" s="62" t="str">
        <v/>
      </c>
      <c r="C79" s="62" t="str">
        <v/>
      </c>
      <c r="D79" s="62" t="str">
        <v/>
      </c>
      <c r="E79" s="65" t="str">
        <v/>
      </c>
      <c r="F79" s="9" t="str">
        <v/>
      </c>
      <c r="G79" s="52" t="str">
        <v/>
      </c>
      <c r="H79" s="90" t="str">
        <v>henry@bruernfarms.co.uk</v>
      </c>
      <c r="J79" s="14"/>
    </row>
    <row r="80" spans="1:10" ht="15" hidden="1" x14ac:dyDescent="0.2">
      <c r="A80" s="8" t="str">
        <v>Bruern Farms</v>
      </c>
      <c r="B80" s="62" t="str">
        <v/>
      </c>
      <c r="C80" s="62" t="str">
        <v/>
      </c>
      <c r="D80" s="62" t="str">
        <v/>
      </c>
      <c r="E80" s="65" t="str">
        <v/>
      </c>
      <c r="F80" s="9" t="str">
        <v/>
      </c>
      <c r="G80" s="52" t="str">
        <v/>
      </c>
      <c r="H80" s="90" t="str">
        <v>henry@bruernfarms.co.uk</v>
      </c>
      <c r="J80" s="14"/>
    </row>
    <row r="81" spans="1:10" ht="15" hidden="1" x14ac:dyDescent="0.2">
      <c r="A81" s="8" t="str">
        <v>Bruern Farms</v>
      </c>
      <c r="B81" s="62" t="str">
        <v/>
      </c>
      <c r="C81" s="62" t="str">
        <v/>
      </c>
      <c r="D81" s="62" t="str">
        <v/>
      </c>
      <c r="E81" s="65" t="str">
        <v/>
      </c>
      <c r="F81" s="9" t="str">
        <v/>
      </c>
      <c r="G81" s="52" t="str">
        <v/>
      </c>
      <c r="H81" s="90" t="str">
        <v>henry@bruernfarms.co.uk</v>
      </c>
      <c r="J81" s="12"/>
    </row>
    <row r="82" spans="1:10" ht="15" hidden="1" x14ac:dyDescent="0.2">
      <c r="A82" s="8" t="str">
        <v>Bruern Farms</v>
      </c>
      <c r="B82" s="62" t="str">
        <v/>
      </c>
      <c r="C82" s="62" t="str">
        <v/>
      </c>
      <c r="D82" s="62" t="str">
        <v/>
      </c>
      <c r="E82" s="65" t="str">
        <v/>
      </c>
      <c r="F82" s="9" t="str">
        <v/>
      </c>
      <c r="G82" s="52" t="str">
        <v/>
      </c>
      <c r="H82" s="90" t="str">
        <v>henry@bruernfarms.co.uk</v>
      </c>
      <c r="J82" s="14"/>
    </row>
    <row r="83" spans="1:10" ht="15" hidden="1" x14ac:dyDescent="0.2">
      <c r="A83" s="8" t="str">
        <v>Bruern Farms</v>
      </c>
      <c r="B83" s="62" t="str">
        <v/>
      </c>
      <c r="C83" s="62" t="str">
        <v/>
      </c>
      <c r="D83" s="62" t="str">
        <v/>
      </c>
      <c r="E83" s="65" t="str">
        <v/>
      </c>
      <c r="F83" s="9" t="str">
        <v/>
      </c>
      <c r="G83" s="52" t="str">
        <v/>
      </c>
      <c r="H83" s="90" t="str">
        <v>henry@bruernfarms.co.uk</v>
      </c>
      <c r="J83" s="14"/>
    </row>
    <row r="84" spans="1:10" ht="15" hidden="1" x14ac:dyDescent="0.2">
      <c r="A84" s="8" t="str">
        <v>Coleshill Organics</v>
      </c>
      <c r="B84" s="62" t="str">
        <v/>
      </c>
      <c r="C84" s="62" t="str">
        <v/>
      </c>
      <c r="D84" s="62" t="str">
        <v/>
      </c>
      <c r="E84" s="65" t="str">
        <v/>
      </c>
      <c r="F84" s="9" t="str">
        <v/>
      </c>
      <c r="G84" s="52" t="str">
        <v/>
      </c>
      <c r="H84" s="90" t="str">
        <v>soniaoliver@icloud.com</v>
      </c>
      <c r="J84" s="14"/>
    </row>
    <row r="85" spans="1:10" ht="15" hidden="1" x14ac:dyDescent="0.2">
      <c r="A85" s="8" t="str">
        <v>Coleshill Organics</v>
      </c>
      <c r="B85" s="62" t="str">
        <v/>
      </c>
      <c r="C85" s="62" t="str">
        <v/>
      </c>
      <c r="D85" s="62" t="str">
        <v/>
      </c>
      <c r="E85" s="65" t="str">
        <v/>
      </c>
      <c r="F85" s="9" t="str">
        <v/>
      </c>
      <c r="G85" s="52" t="str">
        <v/>
      </c>
      <c r="H85" s="90" t="str">
        <v>soniaoliver@icloud.com</v>
      </c>
      <c r="J85" s="14"/>
    </row>
    <row r="86" spans="1:10" ht="15" hidden="1" x14ac:dyDescent="0.2">
      <c r="A86" s="8" t="str">
        <v>Coleshill Organics</v>
      </c>
      <c r="B86" s="62" t="str">
        <v/>
      </c>
      <c r="C86" s="62" t="str">
        <v/>
      </c>
      <c r="D86" s="62" t="str">
        <v/>
      </c>
      <c r="E86" s="65" t="str">
        <v/>
      </c>
      <c r="F86" s="9" t="str">
        <v/>
      </c>
      <c r="G86" s="52" t="str">
        <v/>
      </c>
      <c r="H86" s="90" t="str">
        <v>soniaoliver@icloud.com</v>
      </c>
      <c r="J86" s="14"/>
    </row>
    <row r="87" spans="1:10" ht="15" hidden="1" x14ac:dyDescent="0.2">
      <c r="A87" s="8" t="str">
        <v>Coleshill Organics</v>
      </c>
      <c r="B87" s="62" t="str">
        <v/>
      </c>
      <c r="C87" s="62" t="str">
        <v/>
      </c>
      <c r="D87" s="62" t="str">
        <v/>
      </c>
      <c r="E87" s="65" t="str">
        <v/>
      </c>
      <c r="F87" s="9" t="str">
        <v/>
      </c>
      <c r="G87" s="52" t="str">
        <v/>
      </c>
      <c r="H87" s="90" t="str">
        <v>soniaoliver@icloud.com</v>
      </c>
      <c r="J87" s="14"/>
    </row>
    <row r="88" spans="1:10" ht="15" hidden="1" x14ac:dyDescent="0.2">
      <c r="A88" s="8" t="str">
        <v>Coleshill Organics</v>
      </c>
      <c r="B88" s="62" t="str">
        <v/>
      </c>
      <c r="C88" s="62" t="str">
        <v/>
      </c>
      <c r="D88" s="62" t="str">
        <v/>
      </c>
      <c r="E88" s="65" t="str">
        <v/>
      </c>
      <c r="F88" s="9" t="str">
        <v/>
      </c>
      <c r="G88" s="52" t="str">
        <v/>
      </c>
      <c r="H88" s="90" t="str">
        <v>soniaoliver@icloud.com</v>
      </c>
      <c r="J88" s="14"/>
    </row>
    <row r="89" spans="1:10" ht="15" hidden="1" x14ac:dyDescent="0.2">
      <c r="A89" s="8" t="str">
        <v>Coleshill Organics</v>
      </c>
      <c r="B89" s="62" t="str">
        <v/>
      </c>
      <c r="C89" s="62" t="str">
        <v/>
      </c>
      <c r="D89" s="62" t="str">
        <v/>
      </c>
      <c r="E89" s="65" t="str">
        <v/>
      </c>
      <c r="F89" s="9" t="str">
        <v/>
      </c>
      <c r="G89" s="52" t="str">
        <v/>
      </c>
      <c r="H89" s="90" t="str">
        <v>soniaoliver@icloud.com</v>
      </c>
      <c r="J89" s="14"/>
    </row>
    <row r="90" spans="1:10" ht="15" hidden="1" x14ac:dyDescent="0.2">
      <c r="A90" s="8" t="str">
        <v>Coleshill Organics</v>
      </c>
      <c r="B90" s="62" t="str">
        <v/>
      </c>
      <c r="C90" s="62" t="str">
        <v/>
      </c>
      <c r="D90" s="62" t="str">
        <v/>
      </c>
      <c r="E90" s="65" t="str">
        <v/>
      </c>
      <c r="F90" s="9" t="str">
        <v/>
      </c>
      <c r="G90" s="52" t="str">
        <v/>
      </c>
      <c r="H90" s="90" t="str">
        <v>soniaoliver@icloud.com</v>
      </c>
      <c r="J90" s="14"/>
    </row>
    <row r="91" spans="1:10" ht="15" hidden="1" x14ac:dyDescent="0.2">
      <c r="A91" s="8" t="str">
        <v>Coleshill Organics</v>
      </c>
      <c r="B91" s="62" t="str">
        <v/>
      </c>
      <c r="C91" s="62" t="str">
        <v/>
      </c>
      <c r="D91" s="62" t="str">
        <v/>
      </c>
      <c r="E91" s="65" t="str">
        <v/>
      </c>
      <c r="F91" s="9" t="str">
        <v/>
      </c>
      <c r="G91" s="52" t="str">
        <v/>
      </c>
      <c r="H91" s="90" t="str">
        <v>soniaoliver@icloud.com</v>
      </c>
      <c r="J91" s="14"/>
    </row>
    <row r="92" spans="1:10" ht="15" hidden="1" x14ac:dyDescent="0.2">
      <c r="A92" s="8" t="str">
        <v>Coleshill Organics</v>
      </c>
      <c r="B92" s="62" t="str">
        <v/>
      </c>
      <c r="C92" s="62" t="str">
        <v/>
      </c>
      <c r="D92" s="62" t="str">
        <v/>
      </c>
      <c r="E92" s="65" t="str">
        <v/>
      </c>
      <c r="F92" s="9" t="str">
        <v/>
      </c>
      <c r="G92" s="52" t="str">
        <v/>
      </c>
      <c r="H92" s="90" t="str">
        <v>soniaoliver@icloud.com</v>
      </c>
      <c r="J92" s="14"/>
    </row>
    <row r="93" spans="1:10" ht="15" hidden="1" x14ac:dyDescent="0.2">
      <c r="A93" s="8" t="str">
        <v>Coleshill Organics</v>
      </c>
      <c r="B93" s="62" t="str">
        <v/>
      </c>
      <c r="C93" s="62" t="str">
        <v/>
      </c>
      <c r="D93" s="62" t="str">
        <v/>
      </c>
      <c r="E93" s="65" t="str">
        <v/>
      </c>
      <c r="F93" s="9" t="str">
        <v/>
      </c>
      <c r="G93" s="52" t="str">
        <v/>
      </c>
      <c r="H93" s="90" t="str">
        <v>soniaoliver@icloud.com</v>
      </c>
      <c r="J93" s="14"/>
    </row>
    <row r="94" spans="1:10" ht="15" hidden="1" x14ac:dyDescent="0.2">
      <c r="A94" s="8" t="str">
        <v>Coleshill Organics</v>
      </c>
      <c r="B94" s="62" t="str">
        <v/>
      </c>
      <c r="C94" s="62" t="str">
        <v/>
      </c>
      <c r="D94" s="62" t="str">
        <v/>
      </c>
      <c r="E94" s="65" t="str">
        <v/>
      </c>
      <c r="F94" s="9" t="str">
        <v/>
      </c>
      <c r="G94" s="52" t="str">
        <v/>
      </c>
      <c r="H94" s="90" t="str">
        <v>soniaoliver@icloud.com</v>
      </c>
      <c r="J94" s="14"/>
    </row>
    <row r="95" spans="1:10" ht="15" hidden="1" x14ac:dyDescent="0.2">
      <c r="A95" s="8" t="str">
        <v>Coleshill Organics</v>
      </c>
      <c r="B95" s="62" t="str">
        <v/>
      </c>
      <c r="C95" s="62" t="str">
        <v/>
      </c>
      <c r="D95" s="62" t="str">
        <v/>
      </c>
      <c r="E95" s="65" t="str">
        <v/>
      </c>
      <c r="F95" s="9" t="str">
        <v/>
      </c>
      <c r="G95" s="52" t="str">
        <v/>
      </c>
      <c r="H95" s="90" t="str">
        <v>soniaoliver@icloud.com</v>
      </c>
      <c r="J95" s="14"/>
    </row>
    <row r="96" spans="1:10" ht="15" hidden="1" x14ac:dyDescent="0.2">
      <c r="A96" s="8" t="str">
        <v>Coleshill Organics</v>
      </c>
      <c r="B96" s="62" t="str">
        <v/>
      </c>
      <c r="C96" s="62" t="str">
        <v/>
      </c>
      <c r="D96" s="62" t="str">
        <v/>
      </c>
      <c r="E96" s="65" t="str">
        <v/>
      </c>
      <c r="F96" s="9" t="str">
        <v/>
      </c>
      <c r="G96" s="52" t="str">
        <v/>
      </c>
      <c r="H96" s="90" t="str">
        <v>soniaoliver@icloud.com</v>
      </c>
      <c r="J96" s="14"/>
    </row>
    <row r="97" spans="1:10" ht="15" hidden="1" x14ac:dyDescent="0.2">
      <c r="A97" s="8" t="str">
        <v>Coleshill Organics</v>
      </c>
      <c r="B97" s="62" t="str">
        <v/>
      </c>
      <c r="C97" s="62" t="str">
        <v/>
      </c>
      <c r="D97" s="62" t="str">
        <v/>
      </c>
      <c r="E97" s="65" t="str">
        <v/>
      </c>
      <c r="F97" s="9" t="str">
        <v/>
      </c>
      <c r="G97" s="52" t="str">
        <v/>
      </c>
      <c r="H97" s="90" t="str">
        <v>soniaoliver@icloud.com</v>
      </c>
      <c r="J97" s="14"/>
    </row>
    <row r="98" spans="1:10" ht="15" hidden="1" x14ac:dyDescent="0.2">
      <c r="A98" s="8" t="str">
        <v>Coleshill Organics</v>
      </c>
      <c r="B98" s="62" t="str">
        <v/>
      </c>
      <c r="C98" s="62" t="str">
        <v/>
      </c>
      <c r="D98" s="62" t="str">
        <v/>
      </c>
      <c r="E98" s="65" t="str">
        <v/>
      </c>
      <c r="F98" s="9" t="str">
        <v/>
      </c>
      <c r="G98" s="52" t="str">
        <v/>
      </c>
      <c r="H98" s="90" t="str">
        <v>soniaoliver@icloud.com</v>
      </c>
      <c r="J98" s="14"/>
    </row>
    <row r="99" spans="1:10" ht="15" hidden="1" x14ac:dyDescent="0.2">
      <c r="A99" s="8" t="str">
        <v>Coleshill Organics</v>
      </c>
      <c r="B99" s="62" t="str">
        <v/>
      </c>
      <c r="C99" s="62" t="str">
        <v/>
      </c>
      <c r="D99" s="62" t="str">
        <v/>
      </c>
      <c r="E99" s="65" t="str">
        <v/>
      </c>
      <c r="F99" s="9" t="str">
        <v/>
      </c>
      <c r="G99" s="52" t="str">
        <v/>
      </c>
      <c r="H99" s="90" t="str">
        <v>soniaoliver@icloud.com</v>
      </c>
      <c r="J99" s="14"/>
    </row>
    <row r="100" spans="1:10" ht="15" hidden="1" x14ac:dyDescent="0.2">
      <c r="A100" s="8" t="str">
        <v>Coleshill Organics</v>
      </c>
      <c r="B100" s="62" t="str">
        <v/>
      </c>
      <c r="C100" s="62" t="str">
        <v/>
      </c>
      <c r="D100" s="62" t="str">
        <v/>
      </c>
      <c r="E100" s="65" t="str">
        <v/>
      </c>
      <c r="F100" s="9" t="str">
        <v/>
      </c>
      <c r="G100" s="52" t="str">
        <v/>
      </c>
      <c r="H100" s="90" t="str">
        <v>soniaoliver@icloud.com</v>
      </c>
      <c r="J100" s="14"/>
    </row>
    <row r="101" spans="1:10" ht="15" hidden="1" x14ac:dyDescent="0.2">
      <c r="A101" s="8" t="str">
        <v>Coleshill Organics</v>
      </c>
      <c r="B101" s="62" t="str">
        <v/>
      </c>
      <c r="C101" s="62" t="str">
        <v/>
      </c>
      <c r="D101" s="62" t="str">
        <v/>
      </c>
      <c r="E101" s="65" t="str">
        <v/>
      </c>
      <c r="F101" s="9" t="str">
        <v/>
      </c>
      <c r="G101" s="52" t="str">
        <v/>
      </c>
      <c r="H101" s="90" t="str">
        <v>soniaoliver@icloud.com</v>
      </c>
      <c r="J101" s="14"/>
    </row>
    <row r="102" spans="1:10" ht="15" hidden="1" x14ac:dyDescent="0.2">
      <c r="A102" s="8" t="str">
        <v>Coleshill Organics</v>
      </c>
      <c r="B102" s="62" t="str">
        <v/>
      </c>
      <c r="C102" s="62" t="str">
        <v/>
      </c>
      <c r="D102" s="62" t="str">
        <v/>
      </c>
      <c r="E102" s="65" t="str">
        <v/>
      </c>
      <c r="F102" s="9" t="str">
        <v/>
      </c>
      <c r="G102" s="52" t="str">
        <v/>
      </c>
      <c r="H102" s="90" t="str">
        <v>soniaoliver@icloud.com</v>
      </c>
      <c r="J102" s="14"/>
    </row>
    <row r="103" spans="1:10" ht="15" hidden="1" x14ac:dyDescent="0.2">
      <c r="A103" s="8" t="str">
        <v>Coleshill Organics</v>
      </c>
      <c r="B103" s="62" t="str">
        <v/>
      </c>
      <c r="C103" s="62" t="str">
        <v/>
      </c>
      <c r="D103" s="62" t="str">
        <v/>
      </c>
      <c r="E103" s="65" t="str">
        <v/>
      </c>
      <c r="F103" s="9" t="str">
        <v/>
      </c>
      <c r="G103" s="52" t="str">
        <v/>
      </c>
      <c r="H103" s="90" t="str">
        <v>soniaoliver@icloud.com</v>
      </c>
      <c r="J103" s="14"/>
    </row>
    <row r="104" spans="1:10" ht="15" hidden="1" x14ac:dyDescent="0.2">
      <c r="A104" s="8" t="str">
        <v>Coleshill Organics</v>
      </c>
      <c r="B104" s="62" t="str">
        <v/>
      </c>
      <c r="C104" s="62" t="str">
        <v/>
      </c>
      <c r="D104" s="62" t="str">
        <v/>
      </c>
      <c r="E104" s="65" t="str">
        <v/>
      </c>
      <c r="F104" s="9" t="str">
        <v/>
      </c>
      <c r="G104" s="52" t="str">
        <v/>
      </c>
      <c r="H104" s="90" t="str">
        <v>soniaoliver@icloud.com</v>
      </c>
      <c r="J104" s="12"/>
    </row>
    <row r="105" spans="1:10" ht="15" hidden="1" x14ac:dyDescent="0.2">
      <c r="A105" s="8" t="str">
        <v>Coleshill Organics</v>
      </c>
      <c r="B105" s="62" t="str">
        <v/>
      </c>
      <c r="C105" s="62" t="str">
        <v/>
      </c>
      <c r="D105" s="62" t="str">
        <v/>
      </c>
      <c r="E105" s="65" t="str">
        <v/>
      </c>
      <c r="F105" s="9" t="str">
        <v/>
      </c>
      <c r="G105" s="52" t="str">
        <v/>
      </c>
      <c r="H105" s="90" t="str">
        <v>soniaoliver@icloud.com</v>
      </c>
      <c r="J105" s="14"/>
    </row>
    <row r="106" spans="1:10" ht="15" hidden="1" x14ac:dyDescent="0.2">
      <c r="A106" s="8" t="str">
        <v>Coleshill Organics</v>
      </c>
      <c r="B106" s="62" t="str">
        <v/>
      </c>
      <c r="C106" s="62" t="str">
        <v/>
      </c>
      <c r="D106" s="62" t="str">
        <v/>
      </c>
      <c r="E106" s="65" t="str">
        <v/>
      </c>
      <c r="F106" s="9" t="str">
        <v/>
      </c>
      <c r="G106" s="52" t="str">
        <v/>
      </c>
      <c r="H106" s="90" t="str">
        <v>soniaoliver@icloud.com</v>
      </c>
      <c r="J106" s="14"/>
    </row>
    <row r="107" spans="1:10" ht="15" hidden="1" x14ac:dyDescent="0.2">
      <c r="A107" s="8" t="str">
        <v>Coleshill Organics</v>
      </c>
      <c r="B107" s="62" t="str">
        <v/>
      </c>
      <c r="C107" s="62" t="str">
        <v/>
      </c>
      <c r="D107" s="62" t="str">
        <v/>
      </c>
      <c r="E107" s="65" t="str">
        <v/>
      </c>
      <c r="F107" s="9" t="str">
        <v/>
      </c>
      <c r="G107" s="52" t="str">
        <v/>
      </c>
      <c r="H107" s="90" t="str">
        <v>soniaoliver@icloud.com</v>
      </c>
      <c r="J107" s="14"/>
    </row>
    <row r="108" spans="1:10" ht="15" hidden="1" x14ac:dyDescent="0.2">
      <c r="A108" s="8" t="str">
        <v>Coleshill Organics</v>
      </c>
      <c r="B108" s="62" t="str">
        <v/>
      </c>
      <c r="C108" s="62" t="str">
        <v/>
      </c>
      <c r="D108" s="62" t="str">
        <v/>
      </c>
      <c r="E108" s="65" t="str">
        <v/>
      </c>
      <c r="F108" s="9" t="str">
        <v/>
      </c>
      <c r="G108" s="52" t="str">
        <v/>
      </c>
      <c r="H108" s="90" t="str">
        <v>soniaoliver@icloud.com</v>
      </c>
      <c r="J108" s="14"/>
    </row>
    <row r="109" spans="1:10" ht="15" x14ac:dyDescent="0.2">
      <c r="A109" s="8" t="str">
        <v>Nettlebed Creamery</v>
      </c>
      <c r="B109" s="62" t="str">
        <v>Cheese</v>
      </c>
      <c r="C109" s="62" t="str">
        <v>Bix (100g)  - organic soft white rind triple cream cheese</v>
      </c>
      <c r="D109" s="62" t="str">
        <v>each</v>
      </c>
      <c r="E109" s="65">
        <v>3.65</v>
      </c>
      <c r="F109" s="9">
        <v>200</v>
      </c>
      <c r="G109" s="52">
        <v>200</v>
      </c>
      <c r="H109" s="90" t="str">
        <v>orders@nettlebedcreamery.com</v>
      </c>
      <c r="J109" s="14"/>
    </row>
    <row r="110" spans="1:10" ht="15" x14ac:dyDescent="0.2">
      <c r="A110" s="8" t="str">
        <v>Nettlebed Creamery</v>
      </c>
      <c r="B110" s="62" t="str">
        <v>Cheese</v>
      </c>
      <c r="C110" s="62" t="str">
        <v>Highmoor (300g) - wash rind cheese</v>
      </c>
      <c r="D110" s="62" t="str">
        <v>each</v>
      </c>
      <c r="E110" s="65">
        <v>6.2</v>
      </c>
      <c r="F110" s="9">
        <v>50</v>
      </c>
      <c r="G110" s="52">
        <v>50</v>
      </c>
      <c r="H110" s="90" t="str">
        <v>orders@nettlebedcreamery.com</v>
      </c>
      <c r="J110" s="14"/>
    </row>
    <row r="111" spans="1:10" ht="15" x14ac:dyDescent="0.2">
      <c r="A111" s="8" t="str">
        <v>Nettlebed Creamery</v>
      </c>
      <c r="B111" s="62" t="str">
        <v>Cheese</v>
      </c>
      <c r="C111" s="62" t="str">
        <v>Witheridge - semi hard cheese aged in hay, sold as whole, typical size 2.2-2.5kg</v>
      </c>
      <c r="D111" s="62" t="str">
        <v>kg</v>
      </c>
      <c r="E111" s="65">
        <v>21</v>
      </c>
      <c r="F111" s="9">
        <v>30</v>
      </c>
      <c r="G111" s="52">
        <v>30</v>
      </c>
      <c r="H111" s="90" t="str">
        <v>orders@nettlebedcreamery.com</v>
      </c>
      <c r="J111" s="14"/>
    </row>
    <row r="112" spans="1:10" ht="15" hidden="1" x14ac:dyDescent="0.2">
      <c r="A112" s="8" t="str">
        <v>Nettlebed Creamery</v>
      </c>
      <c r="B112" s="62" t="str">
        <v/>
      </c>
      <c r="C112" s="62" t="str">
        <v/>
      </c>
      <c r="D112" s="62" t="str">
        <v/>
      </c>
      <c r="E112" s="65" t="str">
        <v/>
      </c>
      <c r="F112" s="9" t="str">
        <v/>
      </c>
      <c r="G112" s="52" t="str">
        <v/>
      </c>
      <c r="H112" s="90" t="str">
        <v>orders@nettlebedcreamery.com</v>
      </c>
      <c r="J112" s="14"/>
    </row>
    <row r="113" spans="1:10" ht="15" hidden="1" x14ac:dyDescent="0.2">
      <c r="A113" s="8" t="str">
        <v>Nettlebed Creamery</v>
      </c>
      <c r="B113" s="62" t="str">
        <v/>
      </c>
      <c r="C113" s="62" t="str">
        <v/>
      </c>
      <c r="D113" s="62" t="str">
        <v/>
      </c>
      <c r="E113" s="65" t="str">
        <v/>
      </c>
      <c r="F113" s="9" t="str">
        <v/>
      </c>
      <c r="G113" s="52" t="str">
        <v/>
      </c>
      <c r="H113" s="90" t="str">
        <v>orders@nettlebedcreamery.com</v>
      </c>
      <c r="J113" s="14"/>
    </row>
    <row r="114" spans="1:10" ht="15" hidden="1" x14ac:dyDescent="0.2">
      <c r="A114" s="8" t="str">
        <v>Nettlebed Creamery</v>
      </c>
      <c r="B114" s="62" t="str">
        <v/>
      </c>
      <c r="C114" s="62" t="str">
        <v/>
      </c>
      <c r="D114" s="62" t="str">
        <v/>
      </c>
      <c r="E114" s="65" t="str">
        <v/>
      </c>
      <c r="F114" s="9" t="str">
        <v/>
      </c>
      <c r="G114" s="52" t="str">
        <v/>
      </c>
      <c r="H114" s="90" t="str">
        <v>orders@nettlebedcreamery.com</v>
      </c>
      <c r="J114" s="14"/>
    </row>
    <row r="115" spans="1:10" ht="15" hidden="1" x14ac:dyDescent="0.2">
      <c r="A115" s="8" t="str">
        <v>Nettlebed Creamery</v>
      </c>
      <c r="B115" s="62" t="str">
        <v/>
      </c>
      <c r="C115" s="62" t="str">
        <v/>
      </c>
      <c r="D115" s="62" t="str">
        <v/>
      </c>
      <c r="E115" s="65" t="str">
        <v/>
      </c>
      <c r="F115" s="9" t="str">
        <v/>
      </c>
      <c r="G115" s="52" t="str">
        <v/>
      </c>
      <c r="H115" s="90" t="str">
        <v>orders@nettlebedcreamery.com</v>
      </c>
      <c r="J115" s="14"/>
    </row>
    <row r="116" spans="1:10" ht="15" hidden="1" x14ac:dyDescent="0.2">
      <c r="A116" s="8" t="str">
        <v>Nettlebed Creamery</v>
      </c>
      <c r="B116" s="62" t="str">
        <v/>
      </c>
      <c r="C116" s="62" t="str">
        <v/>
      </c>
      <c r="D116" s="62" t="str">
        <v/>
      </c>
      <c r="E116" s="65" t="str">
        <v/>
      </c>
      <c r="F116" s="9" t="str">
        <v/>
      </c>
      <c r="G116" s="52" t="str">
        <v/>
      </c>
      <c r="H116" s="90" t="str">
        <v>orders@nettlebedcreamery.com</v>
      </c>
      <c r="J116" s="14"/>
    </row>
    <row r="117" spans="1:10" ht="15" hidden="1" x14ac:dyDescent="0.2">
      <c r="A117" s="8" t="str">
        <v>Nettlebed Creamery</v>
      </c>
      <c r="B117" s="62" t="str">
        <v/>
      </c>
      <c r="C117" s="62" t="str">
        <v/>
      </c>
      <c r="D117" s="62" t="str">
        <v/>
      </c>
      <c r="E117" s="65" t="str">
        <v/>
      </c>
      <c r="F117" s="9" t="str">
        <v/>
      </c>
      <c r="G117" s="52" t="str">
        <v/>
      </c>
      <c r="H117" s="90" t="str">
        <v>orders@nettlebedcreamery.com</v>
      </c>
      <c r="J117" s="14"/>
    </row>
    <row r="118" spans="1:10" ht="15" hidden="1" x14ac:dyDescent="0.2">
      <c r="A118" s="8" t="str">
        <v>Nettlebed Creamery</v>
      </c>
      <c r="B118" s="62" t="str">
        <v/>
      </c>
      <c r="C118" s="62" t="str">
        <v/>
      </c>
      <c r="D118" s="62" t="str">
        <v/>
      </c>
      <c r="E118" s="65" t="str">
        <v/>
      </c>
      <c r="F118" s="9" t="str">
        <v/>
      </c>
      <c r="G118" s="52" t="str">
        <v/>
      </c>
      <c r="H118" s="90" t="str">
        <v>orders@nettlebedcreamery.com</v>
      </c>
      <c r="J118" s="14"/>
    </row>
    <row r="119" spans="1:10" ht="15" hidden="1" x14ac:dyDescent="0.2">
      <c r="A119" s="8" t="str">
        <v>Nettlebed Creamery</v>
      </c>
      <c r="B119" s="62" t="str">
        <v/>
      </c>
      <c r="C119" s="62" t="str">
        <v/>
      </c>
      <c r="D119" s="62" t="str">
        <v/>
      </c>
      <c r="E119" s="65" t="str">
        <v/>
      </c>
      <c r="F119" s="9" t="str">
        <v/>
      </c>
      <c r="G119" s="52" t="str">
        <v/>
      </c>
      <c r="H119" s="90" t="str">
        <v>orders@nettlebedcreamery.com</v>
      </c>
      <c r="J119" s="14"/>
    </row>
    <row r="120" spans="1:10" ht="15" hidden="1" x14ac:dyDescent="0.2">
      <c r="A120" s="8" t="str">
        <v>Nettlebed Creamery</v>
      </c>
      <c r="B120" s="62" t="str">
        <v/>
      </c>
      <c r="C120" s="62" t="str">
        <v/>
      </c>
      <c r="D120" s="62" t="str">
        <v/>
      </c>
      <c r="E120" s="65" t="str">
        <v/>
      </c>
      <c r="F120" s="9" t="str">
        <v/>
      </c>
      <c r="G120" s="52" t="str">
        <v/>
      </c>
      <c r="H120" s="90" t="str">
        <v>orders@nettlebedcreamery.com</v>
      </c>
      <c r="J120" s="14"/>
    </row>
    <row r="121" spans="1:10" ht="15" hidden="1" x14ac:dyDescent="0.2">
      <c r="A121" s="8" t="str">
        <v>Nettlebed Creamery</v>
      </c>
      <c r="B121" s="62" t="str">
        <v/>
      </c>
      <c r="C121" s="62" t="str">
        <v/>
      </c>
      <c r="D121" s="62" t="str">
        <v/>
      </c>
      <c r="E121" s="65" t="str">
        <v/>
      </c>
      <c r="F121" s="9" t="str">
        <v/>
      </c>
      <c r="G121" s="52" t="str">
        <v/>
      </c>
      <c r="H121" s="90" t="str">
        <v>orders@nettlebedcreamery.com</v>
      </c>
      <c r="J121" s="14"/>
    </row>
    <row r="122" spans="1:10" ht="15" hidden="1" x14ac:dyDescent="0.2">
      <c r="A122" s="8" t="str">
        <v>Nettlebed Creamery</v>
      </c>
      <c r="B122" s="62" t="str">
        <v/>
      </c>
      <c r="C122" s="62" t="str">
        <v/>
      </c>
      <c r="D122" s="62" t="str">
        <v/>
      </c>
      <c r="E122" s="65" t="str">
        <v/>
      </c>
      <c r="F122" s="9" t="str">
        <v/>
      </c>
      <c r="G122" s="52" t="str">
        <v/>
      </c>
      <c r="H122" s="90" t="str">
        <v>orders@nettlebedcreamery.com</v>
      </c>
      <c r="J122" s="14"/>
    </row>
    <row r="123" spans="1:10" ht="15" hidden="1" x14ac:dyDescent="0.2">
      <c r="A123" s="8" t="str">
        <v>Nettlebed Creamery</v>
      </c>
      <c r="B123" s="62" t="str">
        <v/>
      </c>
      <c r="C123" s="62" t="str">
        <v/>
      </c>
      <c r="D123" s="62" t="str">
        <v/>
      </c>
      <c r="E123" s="65" t="str">
        <v/>
      </c>
      <c r="F123" s="9" t="str">
        <v/>
      </c>
      <c r="G123" s="52" t="str">
        <v/>
      </c>
      <c r="H123" s="90" t="str">
        <v>orders@nettlebedcreamery.com</v>
      </c>
      <c r="J123" s="14"/>
    </row>
    <row r="124" spans="1:10" ht="15" hidden="1" x14ac:dyDescent="0.2">
      <c r="A124" s="8" t="str">
        <v>Nettlebed Creamery</v>
      </c>
      <c r="B124" s="62" t="str">
        <v/>
      </c>
      <c r="C124" s="62" t="str">
        <v/>
      </c>
      <c r="D124" s="62" t="str">
        <v/>
      </c>
      <c r="E124" s="65" t="str">
        <v/>
      </c>
      <c r="F124" s="9" t="str">
        <v/>
      </c>
      <c r="G124" s="52" t="str">
        <v/>
      </c>
      <c r="H124" s="90" t="str">
        <v>orders@nettlebedcreamery.com</v>
      </c>
      <c r="J124" s="14"/>
    </row>
    <row r="125" spans="1:10" ht="15" hidden="1" x14ac:dyDescent="0.2">
      <c r="A125" s="8" t="str">
        <v>Nettlebed Creamery</v>
      </c>
      <c r="B125" s="62" t="str">
        <v/>
      </c>
      <c r="C125" s="62" t="str">
        <v/>
      </c>
      <c r="D125" s="62" t="str">
        <v/>
      </c>
      <c r="E125" s="65" t="str">
        <v/>
      </c>
      <c r="F125" s="9" t="str">
        <v/>
      </c>
      <c r="G125" s="52" t="str">
        <v/>
      </c>
      <c r="H125" s="90" t="str">
        <v>orders@nettlebedcreamery.com</v>
      </c>
      <c r="J125" s="14"/>
    </row>
    <row r="126" spans="1:10" ht="15" hidden="1" x14ac:dyDescent="0.2">
      <c r="A126" s="8" t="str">
        <v>Nettlebed Creamery</v>
      </c>
      <c r="B126" s="62" t="str">
        <v/>
      </c>
      <c r="C126" s="62" t="str">
        <v/>
      </c>
      <c r="D126" s="62" t="str">
        <v/>
      </c>
      <c r="E126" s="65" t="str">
        <v/>
      </c>
      <c r="F126" s="9" t="str">
        <v/>
      </c>
      <c r="G126" s="52" t="str">
        <v/>
      </c>
      <c r="H126" s="90" t="str">
        <v>orders@nettlebedcreamery.com</v>
      </c>
      <c r="J126" s="14"/>
    </row>
    <row r="127" spans="1:10" ht="15" hidden="1" x14ac:dyDescent="0.2">
      <c r="A127" s="8" t="str">
        <v>Nettlebed Creamery</v>
      </c>
      <c r="B127" s="62" t="str">
        <v/>
      </c>
      <c r="C127" s="62" t="str">
        <v/>
      </c>
      <c r="D127" s="62" t="str">
        <v/>
      </c>
      <c r="E127" s="65" t="str">
        <v/>
      </c>
      <c r="F127" s="9" t="str">
        <v/>
      </c>
      <c r="G127" s="52" t="str">
        <v/>
      </c>
      <c r="H127" s="90" t="str">
        <v>orders@nettlebedcreamery.com</v>
      </c>
      <c r="J127" s="14"/>
    </row>
    <row r="128" spans="1:10" ht="15" hidden="1" x14ac:dyDescent="0.2">
      <c r="A128" s="8" t="str">
        <v>Nettlebed Creamery</v>
      </c>
      <c r="B128" s="62" t="str">
        <v/>
      </c>
      <c r="C128" s="62" t="str">
        <v/>
      </c>
      <c r="D128" s="62" t="str">
        <v/>
      </c>
      <c r="E128" s="65" t="str">
        <v/>
      </c>
      <c r="F128" s="9" t="str">
        <v/>
      </c>
      <c r="G128" s="52" t="str">
        <v/>
      </c>
      <c r="H128" s="90" t="str">
        <v>orders@nettlebedcreamery.com</v>
      </c>
      <c r="J128" s="14"/>
    </row>
    <row r="129" spans="1:10" ht="15" hidden="1" x14ac:dyDescent="0.2">
      <c r="A129" s="8" t="str">
        <v>Nettlebed Creamery</v>
      </c>
      <c r="B129" s="62" t="str">
        <v/>
      </c>
      <c r="C129" s="62" t="str">
        <v/>
      </c>
      <c r="D129" s="62" t="str">
        <v/>
      </c>
      <c r="E129" s="65" t="str">
        <v/>
      </c>
      <c r="F129" s="9" t="str">
        <v/>
      </c>
      <c r="G129" s="52" t="str">
        <v/>
      </c>
      <c r="H129" s="90" t="str">
        <v>orders@nettlebedcreamery.com</v>
      </c>
      <c r="J129" s="14"/>
    </row>
    <row r="130" spans="1:10" ht="15" hidden="1" x14ac:dyDescent="0.2">
      <c r="A130" s="8" t="str">
        <v>Nettlebed Creamery</v>
      </c>
      <c r="B130" s="62" t="str">
        <v/>
      </c>
      <c r="C130" s="62" t="str">
        <v/>
      </c>
      <c r="D130" s="62" t="str">
        <v/>
      </c>
      <c r="E130" s="65" t="str">
        <v/>
      </c>
      <c r="F130" s="9" t="str">
        <v/>
      </c>
      <c r="G130" s="52" t="str">
        <v/>
      </c>
      <c r="H130" s="90" t="str">
        <v>orders@nettlebedcreamery.com</v>
      </c>
      <c r="J130" s="12"/>
    </row>
    <row r="131" spans="1:10" ht="15" hidden="1" x14ac:dyDescent="0.2">
      <c r="A131" s="8" t="str">
        <v>Nettlebed Creamery</v>
      </c>
      <c r="B131" s="62" t="str">
        <v/>
      </c>
      <c r="C131" s="62" t="str">
        <v/>
      </c>
      <c r="D131" s="62" t="str">
        <v/>
      </c>
      <c r="E131" s="65" t="str">
        <v/>
      </c>
      <c r="F131" s="9" t="str">
        <v/>
      </c>
      <c r="G131" s="52" t="str">
        <v/>
      </c>
      <c r="H131" s="90" t="str">
        <v>orders@nettlebedcreamery.com</v>
      </c>
      <c r="J131" s="14"/>
    </row>
    <row r="132" spans="1:10" ht="15" hidden="1" x14ac:dyDescent="0.2">
      <c r="A132" s="8" t="str">
        <v>Nettlebed Creamery</v>
      </c>
      <c r="B132" s="62" t="str">
        <v/>
      </c>
      <c r="C132" s="62" t="str">
        <v/>
      </c>
      <c r="D132" s="62" t="str">
        <v/>
      </c>
      <c r="E132" s="65" t="str">
        <v/>
      </c>
      <c r="F132" s="9" t="str">
        <v/>
      </c>
      <c r="G132" s="52" t="str">
        <v/>
      </c>
      <c r="H132" s="90" t="str">
        <v>orders@nettlebedcreamery.com</v>
      </c>
      <c r="J132" s="14"/>
    </row>
    <row r="133" spans="1:10" ht="15" hidden="1" x14ac:dyDescent="0.2">
      <c r="A133" s="8" t="str">
        <v>Nettlebed Creamery</v>
      </c>
      <c r="B133" s="62" t="str">
        <v/>
      </c>
      <c r="C133" s="62" t="str">
        <v/>
      </c>
      <c r="D133" s="62" t="str">
        <v/>
      </c>
      <c r="E133" s="65" t="str">
        <v/>
      </c>
      <c r="F133" s="9" t="str">
        <v/>
      </c>
      <c r="G133" s="52" t="str">
        <v/>
      </c>
      <c r="H133" s="90" t="str">
        <v>orders@nettlebedcreamery.com</v>
      </c>
      <c r="J133" s="14"/>
    </row>
    <row r="134" spans="1:10" ht="15" hidden="1" x14ac:dyDescent="0.2">
      <c r="A134" s="8" t="str">
        <v>North Aston Farms</v>
      </c>
      <c r="B134" s="62" t="str">
        <v/>
      </c>
      <c r="C134" s="62" t="str">
        <v/>
      </c>
      <c r="D134" s="62" t="str">
        <v/>
      </c>
      <c r="E134" s="65" t="str">
        <v/>
      </c>
      <c r="F134" s="9" t="str">
        <v/>
      </c>
      <c r="G134" s="52" t="str">
        <v/>
      </c>
      <c r="H134" s="90" t="str">
        <v>northastondairy@phonecoop.coop</v>
      </c>
      <c r="J134" s="14"/>
    </row>
    <row r="135" spans="1:10" ht="15" hidden="1" x14ac:dyDescent="0.2">
      <c r="A135" s="8" t="str">
        <v>North Aston Farms</v>
      </c>
      <c r="B135" s="62" t="str">
        <v/>
      </c>
      <c r="C135" s="62" t="str">
        <v/>
      </c>
      <c r="D135" s="62" t="str">
        <v/>
      </c>
      <c r="E135" s="65" t="str">
        <v/>
      </c>
      <c r="F135" s="9" t="str">
        <v/>
      </c>
      <c r="G135" s="52" t="str">
        <v/>
      </c>
      <c r="H135" s="90" t="str">
        <v>northastondairy@phonecoop.coop</v>
      </c>
      <c r="J135" s="14"/>
    </row>
    <row r="136" spans="1:10" ht="15" hidden="1" x14ac:dyDescent="0.2">
      <c r="A136" s="8" t="str">
        <v>North Aston Farms</v>
      </c>
      <c r="B136" s="62" t="str">
        <v/>
      </c>
      <c r="C136" s="62" t="str">
        <v/>
      </c>
      <c r="D136" s="62" t="str">
        <v/>
      </c>
      <c r="E136" s="65" t="str">
        <v/>
      </c>
      <c r="F136" s="9" t="str">
        <v/>
      </c>
      <c r="G136" s="52" t="str">
        <v/>
      </c>
      <c r="H136" s="90" t="str">
        <v>northastondairy@phonecoop.coop</v>
      </c>
      <c r="J136" s="14"/>
    </row>
    <row r="137" spans="1:10" ht="15" hidden="1" x14ac:dyDescent="0.2">
      <c r="A137" s="8" t="str">
        <v>North Aston Farms</v>
      </c>
      <c r="B137" s="62" t="str">
        <v/>
      </c>
      <c r="C137" s="62" t="str">
        <v/>
      </c>
      <c r="D137" s="62" t="str">
        <v/>
      </c>
      <c r="E137" s="65" t="str">
        <v/>
      </c>
      <c r="F137" s="9" t="str">
        <v/>
      </c>
      <c r="G137" s="52" t="str">
        <v/>
      </c>
      <c r="H137" s="90" t="str">
        <v>northastondairy@phonecoop.coop</v>
      </c>
      <c r="J137" s="14"/>
    </row>
    <row r="138" spans="1:10" ht="15" hidden="1" x14ac:dyDescent="0.2">
      <c r="A138" s="8" t="str">
        <v>North Aston Farms</v>
      </c>
      <c r="B138" s="62" t="str">
        <v/>
      </c>
      <c r="C138" s="62" t="str">
        <v/>
      </c>
      <c r="D138" s="62" t="str">
        <v/>
      </c>
      <c r="E138" s="65" t="str">
        <v/>
      </c>
      <c r="F138" s="9" t="str">
        <v/>
      </c>
      <c r="G138" s="52" t="str">
        <v/>
      </c>
      <c r="H138" s="90" t="str">
        <v>northastondairy@phonecoop.coop</v>
      </c>
      <c r="J138" s="14"/>
    </row>
    <row r="139" spans="1:10" ht="15" hidden="1" x14ac:dyDescent="0.2">
      <c r="A139" s="8" t="str">
        <v>North Aston Farms</v>
      </c>
      <c r="B139" s="62" t="str">
        <v/>
      </c>
      <c r="C139" s="62" t="str">
        <v/>
      </c>
      <c r="D139" s="62" t="str">
        <v/>
      </c>
      <c r="E139" s="65" t="str">
        <v/>
      </c>
      <c r="F139" s="9" t="str">
        <v/>
      </c>
      <c r="G139" s="52" t="str">
        <v/>
      </c>
      <c r="H139" s="90" t="str">
        <v>northastondairy@phonecoop.coop</v>
      </c>
      <c r="J139" s="14"/>
    </row>
    <row r="140" spans="1:10" ht="15" hidden="1" x14ac:dyDescent="0.2">
      <c r="A140" s="8" t="str">
        <v>North Aston Farms</v>
      </c>
      <c r="B140" s="62" t="str">
        <v/>
      </c>
      <c r="C140" s="62" t="str">
        <v/>
      </c>
      <c r="D140" s="62" t="str">
        <v/>
      </c>
      <c r="E140" s="65" t="str">
        <v/>
      </c>
      <c r="F140" s="9" t="str">
        <v/>
      </c>
      <c r="G140" s="52" t="str">
        <v/>
      </c>
      <c r="H140" s="90" t="str">
        <v>northastondairy@phonecoop.coop</v>
      </c>
      <c r="J140" s="14"/>
    </row>
    <row r="141" spans="1:10" ht="15" hidden="1" x14ac:dyDescent="0.2">
      <c r="A141" s="8" t="str">
        <v>North Aston Farms</v>
      </c>
      <c r="B141" s="62" t="str">
        <v/>
      </c>
      <c r="C141" s="62" t="str">
        <v/>
      </c>
      <c r="D141" s="62" t="str">
        <v/>
      </c>
      <c r="E141" s="65" t="str">
        <v/>
      </c>
      <c r="F141" s="9" t="str">
        <v/>
      </c>
      <c r="G141" s="52" t="str">
        <v/>
      </c>
      <c r="H141" s="90" t="str">
        <v>northastondairy@phonecoop.coop</v>
      </c>
      <c r="J141" s="14"/>
    </row>
    <row r="142" spans="1:10" ht="15" hidden="1" x14ac:dyDescent="0.2">
      <c r="A142" s="8" t="str">
        <v>North Aston Farms</v>
      </c>
      <c r="B142" s="62" t="str">
        <v/>
      </c>
      <c r="C142" s="62" t="str">
        <v/>
      </c>
      <c r="D142" s="62" t="str">
        <v/>
      </c>
      <c r="E142" s="65" t="str">
        <v/>
      </c>
      <c r="F142" s="9" t="str">
        <v/>
      </c>
      <c r="G142" s="52" t="str">
        <v/>
      </c>
      <c r="H142" s="90" t="str">
        <v>northastondairy@phonecoop.coop</v>
      </c>
      <c r="J142" s="14"/>
    </row>
    <row r="143" spans="1:10" ht="15" hidden="1" x14ac:dyDescent="0.2">
      <c r="A143" s="8" t="str">
        <v>North Aston Farms</v>
      </c>
      <c r="B143" s="62" t="str">
        <v/>
      </c>
      <c r="C143" s="62" t="str">
        <v/>
      </c>
      <c r="D143" s="62" t="str">
        <v/>
      </c>
      <c r="E143" s="65" t="str">
        <v/>
      </c>
      <c r="F143" s="9" t="str">
        <v/>
      </c>
      <c r="G143" s="52" t="str">
        <v/>
      </c>
      <c r="H143" s="90" t="str">
        <v>northastondairy@phonecoop.coop</v>
      </c>
      <c r="J143" s="14"/>
    </row>
    <row r="144" spans="1:10" ht="15" hidden="1" x14ac:dyDescent="0.2">
      <c r="A144" s="8" t="str">
        <v>North Aston Farms</v>
      </c>
      <c r="B144" s="62" t="str">
        <v/>
      </c>
      <c r="C144" s="62" t="str">
        <v/>
      </c>
      <c r="D144" s="62" t="str">
        <v/>
      </c>
      <c r="E144" s="65" t="str">
        <v/>
      </c>
      <c r="F144" s="9" t="str">
        <v/>
      </c>
      <c r="G144" s="52" t="str">
        <v/>
      </c>
      <c r="H144" s="90" t="str">
        <v>northastondairy@phonecoop.coop</v>
      </c>
      <c r="J144" s="12"/>
    </row>
    <row r="145" spans="1:10" ht="15" hidden="1" x14ac:dyDescent="0.2">
      <c r="A145" s="8" t="str">
        <v>North Aston Farms</v>
      </c>
      <c r="B145" s="62" t="str">
        <v/>
      </c>
      <c r="C145" s="62" t="str">
        <v/>
      </c>
      <c r="D145" s="62" t="str">
        <v/>
      </c>
      <c r="E145" s="65" t="str">
        <v/>
      </c>
      <c r="F145" s="9" t="str">
        <v/>
      </c>
      <c r="G145" s="52" t="str">
        <v/>
      </c>
      <c r="H145" s="90" t="str">
        <v>northastondairy@phonecoop.coop</v>
      </c>
      <c r="J145" s="12"/>
    </row>
    <row r="146" spans="1:10" ht="15" hidden="1" x14ac:dyDescent="0.2">
      <c r="A146" s="8" t="str">
        <v>North Aston Farms</v>
      </c>
      <c r="B146" s="62" t="str">
        <v/>
      </c>
      <c r="C146" s="62" t="str">
        <v/>
      </c>
      <c r="D146" s="62" t="str">
        <v/>
      </c>
      <c r="E146" s="65" t="str">
        <v/>
      </c>
      <c r="F146" s="9" t="str">
        <v/>
      </c>
      <c r="G146" s="52" t="str">
        <v/>
      </c>
      <c r="H146" s="90" t="str">
        <v>northastondairy@phonecoop.coop</v>
      </c>
      <c r="J146" s="12"/>
    </row>
    <row r="147" spans="1:10" ht="15" hidden="1" x14ac:dyDescent="0.2">
      <c r="A147" s="8" t="str">
        <v>North Aston Farms</v>
      </c>
      <c r="B147" s="62" t="str">
        <v/>
      </c>
      <c r="C147" s="62" t="str">
        <v/>
      </c>
      <c r="D147" s="62" t="str">
        <v/>
      </c>
      <c r="E147" s="65" t="str">
        <v/>
      </c>
      <c r="F147" s="9" t="str">
        <v/>
      </c>
      <c r="G147" s="52" t="str">
        <v/>
      </c>
      <c r="H147" s="90" t="str">
        <v>northastondairy@phonecoop.coop</v>
      </c>
      <c r="J147" s="12"/>
    </row>
    <row r="148" spans="1:10" ht="15" hidden="1" x14ac:dyDescent="0.2">
      <c r="A148" s="8" t="str">
        <v>North Aston Farms</v>
      </c>
      <c r="B148" s="62" t="str">
        <v/>
      </c>
      <c r="C148" s="62" t="str">
        <v/>
      </c>
      <c r="D148" s="62" t="str">
        <v/>
      </c>
      <c r="E148" s="65" t="str">
        <v/>
      </c>
      <c r="F148" s="9" t="str">
        <v/>
      </c>
      <c r="G148" s="52" t="str">
        <v/>
      </c>
      <c r="H148" s="90" t="str">
        <v>northastondairy@phonecoop.coop</v>
      </c>
      <c r="J148" s="12"/>
    </row>
    <row r="149" spans="1:10" ht="15" hidden="1" x14ac:dyDescent="0.2">
      <c r="A149" s="8" t="str">
        <v>North Aston Farms</v>
      </c>
      <c r="B149" s="62" t="str">
        <v/>
      </c>
      <c r="C149" s="62" t="str">
        <v/>
      </c>
      <c r="D149" s="62" t="str">
        <v/>
      </c>
      <c r="E149" s="65" t="str">
        <v/>
      </c>
      <c r="F149" s="9" t="str">
        <v/>
      </c>
      <c r="G149" s="52" t="str">
        <v/>
      </c>
      <c r="H149" s="90" t="str">
        <v>northastondairy@phonecoop.coop</v>
      </c>
      <c r="J149" s="12"/>
    </row>
    <row r="150" spans="1:10" ht="15" hidden="1" x14ac:dyDescent="0.2">
      <c r="A150" s="8" t="str">
        <v>North Aston Farms</v>
      </c>
      <c r="B150" s="62" t="str">
        <v/>
      </c>
      <c r="C150" s="62" t="str">
        <v/>
      </c>
      <c r="D150" s="62" t="str">
        <v/>
      </c>
      <c r="E150" s="65" t="str">
        <v/>
      </c>
      <c r="F150" s="9" t="str">
        <v/>
      </c>
      <c r="G150" s="52" t="str">
        <v/>
      </c>
      <c r="H150" s="90" t="str">
        <v>northastondairy@phonecoop.coop</v>
      </c>
      <c r="J150" s="12"/>
    </row>
    <row r="151" spans="1:10" ht="15" hidden="1" x14ac:dyDescent="0.2">
      <c r="A151" s="8" t="str">
        <v>North Aston Farms</v>
      </c>
      <c r="B151" s="62" t="str">
        <v/>
      </c>
      <c r="C151" s="62" t="str">
        <v/>
      </c>
      <c r="D151" s="62" t="str">
        <v/>
      </c>
      <c r="E151" s="65" t="str">
        <v/>
      </c>
      <c r="F151" s="9" t="str">
        <v/>
      </c>
      <c r="G151" s="52" t="str">
        <v/>
      </c>
      <c r="H151" s="90" t="str">
        <v>northastondairy@phonecoop.coop</v>
      </c>
      <c r="J151" s="12"/>
    </row>
    <row r="152" spans="1:10" ht="15" hidden="1" x14ac:dyDescent="0.2">
      <c r="A152" s="8" t="str">
        <v>North Aston Farms</v>
      </c>
      <c r="B152" s="62" t="str">
        <v/>
      </c>
      <c r="C152" s="62" t="str">
        <v/>
      </c>
      <c r="D152" s="62" t="str">
        <v/>
      </c>
      <c r="E152" s="65" t="str">
        <v/>
      </c>
      <c r="F152" s="9" t="str">
        <v/>
      </c>
      <c r="G152" s="52" t="str">
        <v/>
      </c>
      <c r="H152" s="90" t="str">
        <v>northastondairy@phonecoop.coop</v>
      </c>
      <c r="J152" s="14"/>
    </row>
    <row r="153" spans="1:10" ht="15" hidden="1" x14ac:dyDescent="0.2">
      <c r="A153" s="8" t="str">
        <v>North Aston Farms</v>
      </c>
      <c r="B153" s="62" t="str">
        <v/>
      </c>
      <c r="C153" s="62" t="str">
        <v/>
      </c>
      <c r="D153" s="62" t="str">
        <v/>
      </c>
      <c r="E153" s="65" t="str">
        <v/>
      </c>
      <c r="F153" s="9" t="str">
        <v/>
      </c>
      <c r="G153" s="52" t="str">
        <v/>
      </c>
      <c r="H153" s="90" t="str">
        <v>northastondairy@phonecoop.coop</v>
      </c>
      <c r="J153" s="14"/>
    </row>
    <row r="154" spans="1:10" ht="15" hidden="1" x14ac:dyDescent="0.2">
      <c r="A154" s="8" t="str">
        <v>North Aston Farms</v>
      </c>
      <c r="B154" s="62" t="str">
        <v/>
      </c>
      <c r="C154" s="62" t="str">
        <v/>
      </c>
      <c r="D154" s="62" t="str">
        <v/>
      </c>
      <c r="E154" s="65" t="str">
        <v/>
      </c>
      <c r="F154" s="9" t="str">
        <v/>
      </c>
      <c r="G154" s="52" t="str">
        <v/>
      </c>
      <c r="H154" s="90" t="str">
        <v>northastondairy@phonecoop.coop</v>
      </c>
      <c r="J154" s="14"/>
    </row>
    <row r="155" spans="1:10" ht="15" hidden="1" x14ac:dyDescent="0.2">
      <c r="A155" s="8" t="str">
        <v>North Aston Farms</v>
      </c>
      <c r="B155" s="62" t="str">
        <v/>
      </c>
      <c r="C155" s="62" t="str">
        <v/>
      </c>
      <c r="D155" s="62" t="str">
        <v/>
      </c>
      <c r="E155" s="65" t="str">
        <v/>
      </c>
      <c r="F155" s="9" t="str">
        <v/>
      </c>
      <c r="G155" s="52" t="str">
        <v/>
      </c>
      <c r="H155" s="90" t="str">
        <v>northastondairy@phonecoop.coop</v>
      </c>
      <c r="J155" s="14"/>
    </row>
    <row r="156" spans="1:10" ht="15" hidden="1" x14ac:dyDescent="0.2">
      <c r="A156" s="8" t="str">
        <v>North Aston Farms</v>
      </c>
      <c r="B156" s="62" t="str">
        <v/>
      </c>
      <c r="C156" s="62" t="str">
        <v/>
      </c>
      <c r="D156" s="62" t="str">
        <v/>
      </c>
      <c r="E156" s="65" t="str">
        <v/>
      </c>
      <c r="F156" s="9" t="str">
        <v/>
      </c>
      <c r="G156" s="52" t="str">
        <v/>
      </c>
      <c r="H156" s="90" t="str">
        <v>northastondairy@phonecoop.coop</v>
      </c>
      <c r="J156" s="14"/>
    </row>
    <row r="157" spans="1:10" ht="15" hidden="1" x14ac:dyDescent="0.2">
      <c r="A157" s="8" t="str">
        <v>North Aston Farms</v>
      </c>
      <c r="B157" s="62" t="str">
        <v/>
      </c>
      <c r="C157" s="62" t="str">
        <v/>
      </c>
      <c r="D157" s="62" t="str">
        <v/>
      </c>
      <c r="E157" s="65" t="str">
        <v/>
      </c>
      <c r="F157" s="9" t="str">
        <v/>
      </c>
      <c r="G157" s="52" t="str">
        <v/>
      </c>
      <c r="H157" s="90" t="str">
        <v>northastondairy@phonecoop.coop</v>
      </c>
      <c r="J157" s="14"/>
    </row>
    <row r="158" spans="1:10" ht="15" hidden="1" x14ac:dyDescent="0.2">
      <c r="A158" s="8" t="str">
        <v>North Aston Farms</v>
      </c>
      <c r="B158" s="62" t="str">
        <v/>
      </c>
      <c r="C158" s="62" t="str">
        <v/>
      </c>
      <c r="D158" s="62" t="str">
        <v/>
      </c>
      <c r="E158" s="65" t="str">
        <v/>
      </c>
      <c r="F158" s="9" t="str">
        <v/>
      </c>
      <c r="G158" s="52" t="str">
        <v/>
      </c>
      <c r="H158" s="90" t="str">
        <v>northastondairy@phonecoop.coop</v>
      </c>
      <c r="J158" s="14"/>
    </row>
    <row r="159" spans="1:10" ht="15" x14ac:dyDescent="0.2">
      <c r="A159" s="8" t="str">
        <v>Oxford City Farm</v>
      </c>
      <c r="B159" s="62" t="str">
        <v>Patty Pan Squash</v>
      </c>
      <c r="C159" s="62" t="str">
        <v/>
      </c>
      <c r="D159" s="62" t="str">
        <v>kg</v>
      </c>
      <c r="E159" s="65">
        <v>1.5</v>
      </c>
      <c r="F159" s="9">
        <v>20</v>
      </c>
      <c r="G159" s="52">
        <v>20</v>
      </c>
      <c r="H159" s="90" t="str">
        <v>bradley@oxfordcityfarm.org.uk</v>
      </c>
      <c r="J159" s="14"/>
    </row>
    <row r="160" spans="1:10" ht="15" x14ac:dyDescent="0.2">
      <c r="A160" s="8" t="str">
        <v>Oxford City Farm</v>
      </c>
      <c r="B160" s="62" t="str">
        <v>Rainbow Chard</v>
      </c>
      <c r="C160" s="62" t="str">
        <v/>
      </c>
      <c r="D160" s="62" t="str">
        <v>kg</v>
      </c>
      <c r="E160" s="65">
        <v>5</v>
      </c>
      <c r="F160" s="9">
        <v>7</v>
      </c>
      <c r="G160" s="52">
        <v>2</v>
      </c>
      <c r="H160" s="90" t="str">
        <v>bradley@oxfordcityfarm.org.uk</v>
      </c>
      <c r="J160" s="14"/>
    </row>
    <row r="161" spans="1:10" ht="15" x14ac:dyDescent="0.2">
      <c r="A161" s="8" t="str">
        <v>Oxford City Farm</v>
      </c>
      <c r="B161" s="62" t="str">
        <v>Salad Leaves</v>
      </c>
      <c r="C161" s="62" t="str">
        <v/>
      </c>
      <c r="D161" s="62" t="str">
        <v>kg</v>
      </c>
      <c r="E161" s="65">
        <v>20</v>
      </c>
      <c r="F161" s="9">
        <v>4</v>
      </c>
      <c r="G161" s="52">
        <v>3</v>
      </c>
      <c r="H161" s="90" t="str">
        <v>bradley@oxfordcityfarm.org.uk</v>
      </c>
      <c r="J161" s="14"/>
    </row>
    <row r="162" spans="1:10" ht="15" x14ac:dyDescent="0.2">
      <c r="A162" s="8" t="str">
        <v>Oxford City Farm</v>
      </c>
      <c r="B162" s="62" t="str">
        <v>Cavalo Nero Kale</v>
      </c>
      <c r="C162" s="62" t="str">
        <v/>
      </c>
      <c r="D162" s="62" t="str">
        <v>kg</v>
      </c>
      <c r="E162" s="65">
        <v>6</v>
      </c>
      <c r="F162" s="9">
        <v>10</v>
      </c>
      <c r="G162" s="52">
        <v>5</v>
      </c>
      <c r="H162" s="90" t="str">
        <v>bradley@oxfordcityfarm.org.uk</v>
      </c>
      <c r="J162" s="14"/>
    </row>
    <row r="163" spans="1:10" ht="15" x14ac:dyDescent="0.2">
      <c r="A163" s="8" t="str">
        <v>Oxford City Farm</v>
      </c>
      <c r="B163" s="62" t="str">
        <v>Curly Green Kale</v>
      </c>
      <c r="C163" s="62" t="str">
        <v/>
      </c>
      <c r="D163" s="62" t="str">
        <v>kg</v>
      </c>
      <c r="E163" s="65">
        <v>6</v>
      </c>
      <c r="F163" s="9">
        <v>6</v>
      </c>
      <c r="G163" s="52">
        <v>0</v>
      </c>
      <c r="H163" s="90" t="str">
        <v>bradley@oxfordcityfarm.org.uk</v>
      </c>
      <c r="J163" s="14"/>
    </row>
    <row r="164" spans="1:10" ht="15" x14ac:dyDescent="0.2">
      <c r="A164" s="8" t="str">
        <v>Oxford City Farm</v>
      </c>
      <c r="B164" s="62" t="str">
        <v>Mint</v>
      </c>
      <c r="C164" s="62" t="str">
        <v/>
      </c>
      <c r="D164" s="62" t="str">
        <v>kg</v>
      </c>
      <c r="E164" s="65">
        <v>10</v>
      </c>
      <c r="F164" s="9">
        <v>2</v>
      </c>
      <c r="G164" s="52">
        <v>0</v>
      </c>
      <c r="H164" s="90" t="str">
        <v>bradley@oxfordcityfarm.org.uk</v>
      </c>
      <c r="J164" s="14"/>
    </row>
    <row r="165" spans="1:10" ht="15" x14ac:dyDescent="0.2">
      <c r="A165" s="8" t="str">
        <v>Oxford City Farm</v>
      </c>
      <c r="B165" s="62" t="str">
        <v>Parsley</v>
      </c>
      <c r="C165" s="62" t="str">
        <v/>
      </c>
      <c r="D165" s="62" t="str">
        <v>kg</v>
      </c>
      <c r="E165" s="65">
        <v>10</v>
      </c>
      <c r="F165" s="9">
        <v>3</v>
      </c>
      <c r="G165" s="52">
        <v>0</v>
      </c>
      <c r="H165" s="90" t="str">
        <v>bradley@oxfordcityfarm.org.uk</v>
      </c>
      <c r="J165" s="14"/>
    </row>
    <row r="166" spans="1:10" ht="15" x14ac:dyDescent="0.2">
      <c r="A166" s="8" t="str">
        <v>Oxford City Farm</v>
      </c>
      <c r="B166" s="62" t="str">
        <v>Tomatoes</v>
      </c>
      <c r="C166" s="62" t="str">
        <v/>
      </c>
      <c r="D166" s="62" t="str">
        <v>kg</v>
      </c>
      <c r="E166" s="65">
        <v>8</v>
      </c>
      <c r="F166" s="9">
        <v>10</v>
      </c>
      <c r="G166" s="52">
        <v>0</v>
      </c>
      <c r="H166" s="90" t="str">
        <v>bradley@oxfordcityfarm.org.uk</v>
      </c>
      <c r="J166" s="14"/>
    </row>
    <row r="167" spans="1:10" ht="15" x14ac:dyDescent="0.2">
      <c r="A167" s="8" t="str">
        <v>Oxford City Farm</v>
      </c>
      <c r="B167" s="62" t="str">
        <v>Basil</v>
      </c>
      <c r="C167" s="62" t="str">
        <v/>
      </c>
      <c r="D167" s="62" t="str">
        <v>kg</v>
      </c>
      <c r="E167" s="65">
        <v>10</v>
      </c>
      <c r="F167" s="9">
        <v>3</v>
      </c>
      <c r="G167" s="52">
        <v>3</v>
      </c>
      <c r="H167" s="90" t="str">
        <v>bradley@oxfordcityfarm.org.uk</v>
      </c>
      <c r="J167" s="14"/>
    </row>
    <row r="168" spans="1:10" ht="15" x14ac:dyDescent="0.2">
      <c r="A168" s="8" t="str">
        <v>Oxford City Farm</v>
      </c>
      <c r="B168" s="62" t="str">
        <v>Jalapeno Peppers</v>
      </c>
      <c r="C168" s="62" t="str">
        <v/>
      </c>
      <c r="D168" s="62" t="str">
        <v>each</v>
      </c>
      <c r="E168" s="65">
        <v>0.75</v>
      </c>
      <c r="F168" s="9">
        <v>40</v>
      </c>
      <c r="G168" s="52">
        <v>35</v>
      </c>
      <c r="H168" s="90" t="str">
        <v>bradley@oxfordcityfarm.org.uk</v>
      </c>
      <c r="J168" s="14"/>
    </row>
    <row r="169" spans="1:10" ht="15" hidden="1" x14ac:dyDescent="0.2">
      <c r="A169" s="8" t="str">
        <v>Oxford City Farm</v>
      </c>
      <c r="B169" s="62" t="str">
        <v/>
      </c>
      <c r="C169" s="62" t="str">
        <v/>
      </c>
      <c r="D169" s="62" t="str">
        <v/>
      </c>
      <c r="E169" s="65" t="str">
        <v/>
      </c>
      <c r="F169" s="9" t="str">
        <v/>
      </c>
      <c r="G169" s="52" t="str">
        <v/>
      </c>
      <c r="H169" s="90" t="str">
        <v>bradley@oxfordcityfarm.org.uk</v>
      </c>
      <c r="J169" s="14"/>
    </row>
    <row r="170" spans="1:10" ht="15" hidden="1" x14ac:dyDescent="0.2">
      <c r="A170" s="8" t="str">
        <v>Oxford City Farm</v>
      </c>
      <c r="B170" s="62" t="str">
        <v/>
      </c>
      <c r="C170" s="62" t="str">
        <v/>
      </c>
      <c r="D170" s="62" t="str">
        <v/>
      </c>
      <c r="E170" s="65" t="str">
        <v/>
      </c>
      <c r="F170" s="9" t="str">
        <v/>
      </c>
      <c r="G170" s="52" t="str">
        <v/>
      </c>
      <c r="H170" s="90" t="str">
        <v>bradley@oxfordcityfarm.org.uk</v>
      </c>
      <c r="J170" s="14"/>
    </row>
    <row r="171" spans="1:10" ht="15" hidden="1" x14ac:dyDescent="0.2">
      <c r="A171" s="8" t="str">
        <v>Oxford City Farm</v>
      </c>
      <c r="B171" s="62" t="str">
        <v/>
      </c>
      <c r="C171" s="62" t="str">
        <v/>
      </c>
      <c r="D171" s="62" t="str">
        <v/>
      </c>
      <c r="E171" s="65" t="str">
        <v/>
      </c>
      <c r="F171" s="9" t="str">
        <v/>
      </c>
      <c r="G171" s="52" t="str">
        <v/>
      </c>
      <c r="H171" s="90" t="str">
        <v>bradley@oxfordcityfarm.org.uk</v>
      </c>
      <c r="J171" s="14"/>
    </row>
    <row r="172" spans="1:10" ht="15" hidden="1" x14ac:dyDescent="0.2">
      <c r="A172" s="8" t="str">
        <v>Oxford City Farm</v>
      </c>
      <c r="B172" s="62" t="str">
        <v/>
      </c>
      <c r="C172" s="62" t="str">
        <v/>
      </c>
      <c r="D172" s="62" t="str">
        <v/>
      </c>
      <c r="E172" s="65" t="str">
        <v/>
      </c>
      <c r="F172" s="9" t="str">
        <v/>
      </c>
      <c r="G172" s="52" t="str">
        <v/>
      </c>
      <c r="H172" s="90" t="str">
        <v>bradley@oxfordcityfarm.org.uk</v>
      </c>
      <c r="J172" s="14"/>
    </row>
    <row r="173" spans="1:10" ht="15" hidden="1" x14ac:dyDescent="0.2">
      <c r="A173" s="8" t="str">
        <v>Oxford City Farm</v>
      </c>
      <c r="B173" s="62" t="str">
        <v/>
      </c>
      <c r="C173" s="62" t="str">
        <v/>
      </c>
      <c r="D173" s="62" t="str">
        <v/>
      </c>
      <c r="E173" s="65" t="str">
        <v/>
      </c>
      <c r="F173" s="9" t="str">
        <v/>
      </c>
      <c r="G173" s="52" t="str">
        <v/>
      </c>
      <c r="H173" s="90" t="str">
        <v>bradley@oxfordcityfarm.org.uk</v>
      </c>
      <c r="J173" s="14"/>
    </row>
    <row r="174" spans="1:10" ht="15" hidden="1" x14ac:dyDescent="0.2">
      <c r="A174" s="8" t="str">
        <v>Oxford City Farm</v>
      </c>
      <c r="B174" s="62" t="str">
        <v/>
      </c>
      <c r="C174" s="62" t="str">
        <v/>
      </c>
      <c r="D174" s="62" t="str">
        <v/>
      </c>
      <c r="E174" s="65" t="str">
        <v/>
      </c>
      <c r="F174" s="9" t="str">
        <v/>
      </c>
      <c r="G174" s="52" t="str">
        <v/>
      </c>
      <c r="H174" s="90" t="str">
        <v>bradley@oxfordcityfarm.org.uk</v>
      </c>
      <c r="J174" s="14"/>
    </row>
    <row r="175" spans="1:10" ht="15" hidden="1" x14ac:dyDescent="0.2">
      <c r="A175" s="8" t="str">
        <v>Oxford City Farm</v>
      </c>
      <c r="B175" s="62" t="str">
        <v/>
      </c>
      <c r="C175" s="62" t="str">
        <v/>
      </c>
      <c r="D175" s="62" t="str">
        <v/>
      </c>
      <c r="E175" s="65" t="str">
        <v/>
      </c>
      <c r="F175" s="9" t="str">
        <v/>
      </c>
      <c r="G175" s="52" t="str">
        <v/>
      </c>
      <c r="H175" s="90" t="str">
        <v>bradley@oxfordcityfarm.org.uk</v>
      </c>
      <c r="J175" s="14"/>
    </row>
    <row r="176" spans="1:10" ht="15" hidden="1" x14ac:dyDescent="0.2">
      <c r="A176" s="8" t="str">
        <v>Oxford City Farm</v>
      </c>
      <c r="B176" s="62" t="str">
        <v/>
      </c>
      <c r="C176" s="62" t="str">
        <v/>
      </c>
      <c r="D176" s="62" t="str">
        <v/>
      </c>
      <c r="E176" s="65" t="str">
        <v/>
      </c>
      <c r="F176" s="9" t="str">
        <v/>
      </c>
      <c r="G176" s="52" t="str">
        <v/>
      </c>
      <c r="H176" s="90" t="str">
        <v>bradley@oxfordcityfarm.org.uk</v>
      </c>
      <c r="J176" s="14"/>
    </row>
    <row r="177" spans="1:10" ht="15" hidden="1" x14ac:dyDescent="0.2">
      <c r="A177" s="8" t="str">
        <v>Oxford City Farm</v>
      </c>
      <c r="B177" s="62" t="str">
        <v/>
      </c>
      <c r="C177" s="62" t="str">
        <v/>
      </c>
      <c r="D177" s="62" t="str">
        <v/>
      </c>
      <c r="E177" s="65" t="str">
        <v/>
      </c>
      <c r="F177" s="9" t="str">
        <v/>
      </c>
      <c r="G177" s="52" t="str">
        <v/>
      </c>
      <c r="H177" s="90" t="str">
        <v>bradley@oxfordcityfarm.org.uk</v>
      </c>
      <c r="J177" s="14"/>
    </row>
    <row r="178" spans="1:10" ht="15" hidden="1" x14ac:dyDescent="0.2">
      <c r="A178" s="8" t="str">
        <v>Oxford City Farm</v>
      </c>
      <c r="B178" s="62" t="str">
        <v/>
      </c>
      <c r="C178" s="62" t="str">
        <v/>
      </c>
      <c r="D178" s="62" t="str">
        <v/>
      </c>
      <c r="E178" s="65" t="str">
        <v/>
      </c>
      <c r="F178" s="9" t="str">
        <v/>
      </c>
      <c r="G178" s="52" t="str">
        <v/>
      </c>
      <c r="H178" s="90" t="str">
        <v>bradley@oxfordcityfarm.org.uk</v>
      </c>
      <c r="J178" s="14"/>
    </row>
    <row r="179" spans="1:10" ht="15" hidden="1" x14ac:dyDescent="0.2">
      <c r="A179" s="8" t="str">
        <v>Oxford City Farm</v>
      </c>
      <c r="B179" s="62" t="str">
        <v/>
      </c>
      <c r="C179" s="62" t="str">
        <v/>
      </c>
      <c r="D179" s="62" t="str">
        <v/>
      </c>
      <c r="E179" s="65" t="str">
        <v/>
      </c>
      <c r="F179" s="9" t="str">
        <v/>
      </c>
      <c r="G179" s="52" t="str">
        <v/>
      </c>
      <c r="H179" s="90" t="str">
        <v>bradley@oxfordcityfarm.org.uk</v>
      </c>
      <c r="J179" s="14"/>
    </row>
    <row r="180" spans="1:10" ht="15" hidden="1" x14ac:dyDescent="0.2">
      <c r="A180" s="8" t="str">
        <v>Oxford City Farm</v>
      </c>
      <c r="B180" s="62" t="str">
        <v/>
      </c>
      <c r="C180" s="62" t="str">
        <v/>
      </c>
      <c r="D180" s="62" t="str">
        <v/>
      </c>
      <c r="E180" s="65" t="str">
        <v/>
      </c>
      <c r="F180" s="9" t="str">
        <v/>
      </c>
      <c r="G180" s="52" t="str">
        <v/>
      </c>
      <c r="H180" s="90" t="str">
        <v>bradley@oxfordcityfarm.org.uk</v>
      </c>
      <c r="J180" s="14"/>
    </row>
    <row r="181" spans="1:10" ht="15" hidden="1" x14ac:dyDescent="0.2">
      <c r="A181" s="8" t="str">
        <v>Oxford City Farm</v>
      </c>
      <c r="B181" s="62" t="str">
        <v/>
      </c>
      <c r="C181" s="62" t="str">
        <v/>
      </c>
      <c r="D181" s="62" t="str">
        <v/>
      </c>
      <c r="E181" s="65" t="str">
        <v/>
      </c>
      <c r="F181" s="9" t="str">
        <v/>
      </c>
      <c r="G181" s="52" t="str">
        <v/>
      </c>
      <c r="H181" s="90" t="str">
        <v>bradley@oxfordcityfarm.org.uk</v>
      </c>
      <c r="J181" s="14"/>
    </row>
    <row r="182" spans="1:10" ht="15" hidden="1" x14ac:dyDescent="0.2">
      <c r="A182" s="8" t="str">
        <v>Oxford City Farm</v>
      </c>
      <c r="B182" s="62" t="str">
        <v/>
      </c>
      <c r="C182" s="62" t="str">
        <v/>
      </c>
      <c r="D182" s="62" t="str">
        <v/>
      </c>
      <c r="E182" s="65" t="str">
        <v/>
      </c>
      <c r="F182" s="9" t="str">
        <v/>
      </c>
      <c r="G182" s="52" t="str">
        <v/>
      </c>
      <c r="H182" s="90" t="str">
        <v>bradley@oxfordcityfarm.org.uk</v>
      </c>
      <c r="J182" s="14"/>
    </row>
    <row r="183" spans="1:10" ht="15" hidden="1" x14ac:dyDescent="0.2">
      <c r="A183" s="8" t="str">
        <v>Oxford City Farm</v>
      </c>
      <c r="B183" s="62" t="str">
        <v/>
      </c>
      <c r="C183" s="62" t="str">
        <v/>
      </c>
      <c r="D183" s="62" t="str">
        <v/>
      </c>
      <c r="E183" s="65" t="str">
        <v/>
      </c>
      <c r="F183" s="9" t="str">
        <v/>
      </c>
      <c r="G183" s="52" t="str">
        <v/>
      </c>
      <c r="H183" s="90" t="str">
        <v>bradley@oxfordcityfarm.org.uk</v>
      </c>
      <c r="J183" s="14"/>
    </row>
    <row r="184" spans="1:10" ht="15" hidden="1" x14ac:dyDescent="0.2">
      <c r="A184" s="8" t="str">
        <v>Rose Dale’s Organic Farm</v>
      </c>
      <c r="B184" s="62" t="str">
        <v/>
      </c>
      <c r="C184" s="62" t="str">
        <v/>
      </c>
      <c r="D184" s="62" t="str">
        <v/>
      </c>
      <c r="E184" s="65" t="str">
        <v/>
      </c>
      <c r="F184" s="9" t="str">
        <v/>
      </c>
      <c r="G184" s="52" t="str">
        <v/>
      </c>
      <c r="H184" s="90" t="str">
        <v>rose@rosedalesorganicfarm.com</v>
      </c>
      <c r="J184" s="14"/>
    </row>
    <row r="185" spans="1:10" ht="15" hidden="1" x14ac:dyDescent="0.2">
      <c r="A185" s="8" t="str">
        <v>Rose Dale’s Organic Farm</v>
      </c>
      <c r="B185" s="62" t="str">
        <v/>
      </c>
      <c r="C185" s="62" t="str">
        <v/>
      </c>
      <c r="D185" s="62" t="str">
        <v/>
      </c>
      <c r="E185" s="65" t="str">
        <v/>
      </c>
      <c r="F185" s="9" t="str">
        <v/>
      </c>
      <c r="G185" s="52" t="str">
        <v/>
      </c>
      <c r="H185" s="90" t="str">
        <v>rose@rosedalesorganicfarm.com</v>
      </c>
      <c r="J185" s="14"/>
    </row>
    <row r="186" spans="1:10" ht="15" hidden="1" x14ac:dyDescent="0.2">
      <c r="A186" s="8" t="str">
        <v>Rose Dale’s Organic Farm</v>
      </c>
      <c r="B186" s="62" t="str">
        <v/>
      </c>
      <c r="C186" s="62" t="str">
        <v/>
      </c>
      <c r="D186" s="62" t="str">
        <v/>
      </c>
      <c r="E186" s="65" t="str">
        <v/>
      </c>
      <c r="F186" s="9" t="str">
        <v/>
      </c>
      <c r="G186" s="52" t="str">
        <v/>
      </c>
      <c r="H186" s="90" t="str">
        <v>rose@rosedalesorganicfarm.com</v>
      </c>
      <c r="J186" s="14"/>
    </row>
    <row r="187" spans="1:10" ht="15" hidden="1" x14ac:dyDescent="0.2">
      <c r="A187" s="8" t="str">
        <v>Rose Dale’s Organic Farm</v>
      </c>
      <c r="B187" s="62" t="str">
        <v/>
      </c>
      <c r="C187" s="62" t="str">
        <v/>
      </c>
      <c r="D187" s="62" t="str">
        <v/>
      </c>
      <c r="E187" s="65" t="str">
        <v/>
      </c>
      <c r="F187" s="9" t="str">
        <v/>
      </c>
      <c r="G187" s="52" t="str">
        <v/>
      </c>
      <c r="H187" s="90" t="str">
        <v>rose@rosedalesorganicfarm.com</v>
      </c>
      <c r="J187" s="12"/>
    </row>
    <row r="188" spans="1:10" ht="15" hidden="1" x14ac:dyDescent="0.2">
      <c r="A188" s="8" t="str">
        <v>Rose Dale’s Organic Farm</v>
      </c>
      <c r="B188" s="62" t="str">
        <v/>
      </c>
      <c r="C188" s="62" t="str">
        <v/>
      </c>
      <c r="D188" s="62" t="str">
        <v/>
      </c>
      <c r="E188" s="65" t="str">
        <v/>
      </c>
      <c r="F188" s="9" t="str">
        <v/>
      </c>
      <c r="G188" s="52" t="str">
        <v/>
      </c>
      <c r="H188" s="90" t="str">
        <v>rose@rosedalesorganicfarm.com</v>
      </c>
      <c r="J188" s="14"/>
    </row>
    <row r="189" spans="1:10" ht="15" hidden="1" x14ac:dyDescent="0.2">
      <c r="A189" s="8" t="str">
        <v>Rose Dale’s Organic Farm</v>
      </c>
      <c r="B189" s="62" t="str">
        <v/>
      </c>
      <c r="C189" s="62" t="str">
        <v/>
      </c>
      <c r="D189" s="62" t="str">
        <v/>
      </c>
      <c r="E189" s="65" t="str">
        <v/>
      </c>
      <c r="F189" s="9" t="str">
        <v/>
      </c>
      <c r="G189" s="52" t="str">
        <v/>
      </c>
      <c r="H189" s="90" t="str">
        <v>rose@rosedalesorganicfarm.com</v>
      </c>
      <c r="J189" s="14"/>
    </row>
    <row r="190" spans="1:10" ht="15" hidden="1" x14ac:dyDescent="0.2">
      <c r="A190" s="8" t="str">
        <v>Rose Dale’s Organic Farm</v>
      </c>
      <c r="B190" s="62" t="str">
        <v/>
      </c>
      <c r="C190" s="62" t="str">
        <v/>
      </c>
      <c r="D190" s="62" t="str">
        <v/>
      </c>
      <c r="E190" s="65" t="str">
        <v/>
      </c>
      <c r="F190" s="9" t="str">
        <v/>
      </c>
      <c r="G190" s="52" t="str">
        <v/>
      </c>
      <c r="H190" s="90" t="str">
        <v>rose@rosedalesorganicfarm.com</v>
      </c>
      <c r="J190" s="14"/>
    </row>
    <row r="191" spans="1:10" ht="15" hidden="1" x14ac:dyDescent="0.2">
      <c r="A191" s="8" t="str">
        <v>Rose Dale’s Organic Farm</v>
      </c>
      <c r="B191" s="62" t="str">
        <v/>
      </c>
      <c r="C191" s="62" t="str">
        <v/>
      </c>
      <c r="D191" s="62" t="str">
        <v/>
      </c>
      <c r="E191" s="65" t="str">
        <v/>
      </c>
      <c r="F191" s="9" t="str">
        <v/>
      </c>
      <c r="G191" s="52" t="str">
        <v/>
      </c>
      <c r="H191" s="90" t="str">
        <v>rose@rosedalesorganicfarm.com</v>
      </c>
      <c r="J191" s="14"/>
    </row>
    <row r="192" spans="1:10" ht="15" hidden="1" x14ac:dyDescent="0.2">
      <c r="A192" s="8" t="str">
        <v>Rose Dale’s Organic Farm</v>
      </c>
      <c r="B192" s="62" t="str">
        <v/>
      </c>
      <c r="C192" s="62" t="str">
        <v/>
      </c>
      <c r="D192" s="62" t="str">
        <v/>
      </c>
      <c r="E192" s="65" t="str">
        <v/>
      </c>
      <c r="F192" s="9" t="str">
        <v/>
      </c>
      <c r="G192" s="52" t="str">
        <v/>
      </c>
      <c r="H192" s="90" t="str">
        <v>rose@rosedalesorganicfarm.com</v>
      </c>
      <c r="J192" s="14"/>
    </row>
    <row r="193" spans="1:10" ht="15" hidden="1" x14ac:dyDescent="0.2">
      <c r="A193" s="8" t="str">
        <v>Rose Dale’s Organic Farm</v>
      </c>
      <c r="B193" s="62" t="str">
        <v/>
      </c>
      <c r="C193" s="62" t="str">
        <v/>
      </c>
      <c r="D193" s="62" t="str">
        <v/>
      </c>
      <c r="E193" s="65" t="str">
        <v/>
      </c>
      <c r="F193" s="9" t="str">
        <v/>
      </c>
      <c r="G193" s="52" t="str">
        <v/>
      </c>
      <c r="H193" s="90" t="str">
        <v>rose@rosedalesorganicfarm.com</v>
      </c>
      <c r="J193" s="14"/>
    </row>
    <row r="194" spans="1:10" ht="15" hidden="1" x14ac:dyDescent="0.2">
      <c r="A194" s="8" t="str">
        <v>Rose Dale’s Organic Farm</v>
      </c>
      <c r="B194" s="62" t="str">
        <v/>
      </c>
      <c r="C194" s="62" t="str">
        <v/>
      </c>
      <c r="D194" s="62" t="str">
        <v/>
      </c>
      <c r="E194" s="65" t="str">
        <v/>
      </c>
      <c r="F194" s="9" t="str">
        <v/>
      </c>
      <c r="G194" s="52" t="str">
        <v/>
      </c>
      <c r="H194" s="90" t="str">
        <v>rose@rosedalesorganicfarm.com</v>
      </c>
      <c r="J194" s="14"/>
    </row>
    <row r="195" spans="1:10" ht="15" hidden="1" x14ac:dyDescent="0.2">
      <c r="A195" s="8" t="str">
        <v>Rose Dale’s Organic Farm</v>
      </c>
      <c r="B195" s="62" t="str">
        <v/>
      </c>
      <c r="C195" s="62" t="str">
        <v/>
      </c>
      <c r="D195" s="62" t="str">
        <v/>
      </c>
      <c r="E195" s="65" t="str">
        <v/>
      </c>
      <c r="F195" s="9" t="str">
        <v/>
      </c>
      <c r="G195" s="52" t="str">
        <v/>
      </c>
      <c r="H195" s="90" t="str">
        <v>rose@rosedalesorganicfarm.com</v>
      </c>
      <c r="J195" s="14"/>
    </row>
    <row r="196" spans="1:10" ht="15" hidden="1" x14ac:dyDescent="0.2">
      <c r="A196" s="8" t="str">
        <v>Rose Dale’s Organic Farm</v>
      </c>
      <c r="B196" s="62" t="str">
        <v/>
      </c>
      <c r="C196" s="62" t="str">
        <v/>
      </c>
      <c r="D196" s="62" t="str">
        <v/>
      </c>
      <c r="E196" s="65" t="str">
        <v/>
      </c>
      <c r="F196" s="9" t="str">
        <v/>
      </c>
      <c r="G196" s="52" t="str">
        <v/>
      </c>
      <c r="H196" s="90" t="str">
        <v>rose@rosedalesorganicfarm.com</v>
      </c>
      <c r="J196" s="14"/>
    </row>
    <row r="197" spans="1:10" ht="15" hidden="1" x14ac:dyDescent="0.2">
      <c r="A197" s="8" t="str">
        <v>Rose Dale’s Organic Farm</v>
      </c>
      <c r="B197" s="62" t="str">
        <v/>
      </c>
      <c r="C197" s="62" t="str">
        <v/>
      </c>
      <c r="D197" s="62" t="str">
        <v/>
      </c>
      <c r="E197" s="65" t="str">
        <v/>
      </c>
      <c r="F197" s="9" t="str">
        <v/>
      </c>
      <c r="G197" s="52" t="str">
        <v/>
      </c>
      <c r="H197" s="90" t="str">
        <v>rose@rosedalesorganicfarm.com</v>
      </c>
      <c r="J197" s="14"/>
    </row>
    <row r="198" spans="1:10" ht="15" hidden="1" x14ac:dyDescent="0.2">
      <c r="A198" s="8" t="str">
        <v>Rose Dale’s Organic Farm</v>
      </c>
      <c r="B198" s="62" t="str">
        <v/>
      </c>
      <c r="C198" s="62" t="str">
        <v/>
      </c>
      <c r="D198" s="62" t="str">
        <v/>
      </c>
      <c r="E198" s="65" t="str">
        <v/>
      </c>
      <c r="F198" s="9" t="str">
        <v/>
      </c>
      <c r="G198" s="52" t="str">
        <v/>
      </c>
      <c r="H198" s="90" t="str">
        <v>rose@rosedalesorganicfarm.com</v>
      </c>
      <c r="J198" s="14"/>
    </row>
    <row r="199" spans="1:10" ht="15" hidden="1" x14ac:dyDescent="0.2">
      <c r="A199" s="8" t="str">
        <v>Rose Dale’s Organic Farm</v>
      </c>
      <c r="B199" s="62" t="str">
        <v/>
      </c>
      <c r="C199" s="62" t="str">
        <v/>
      </c>
      <c r="D199" s="62" t="str">
        <v/>
      </c>
      <c r="E199" s="65" t="str">
        <v/>
      </c>
      <c r="F199" s="9" t="str">
        <v/>
      </c>
      <c r="G199" s="52" t="str">
        <v/>
      </c>
      <c r="H199" s="90" t="str">
        <v>rose@rosedalesorganicfarm.com</v>
      </c>
      <c r="J199" s="14"/>
    </row>
    <row r="200" spans="1:10" ht="15" hidden="1" x14ac:dyDescent="0.2">
      <c r="A200" s="8" t="str">
        <v>Rose Dale’s Organic Farm</v>
      </c>
      <c r="B200" s="62" t="str">
        <v/>
      </c>
      <c r="C200" s="62" t="str">
        <v/>
      </c>
      <c r="D200" s="62" t="str">
        <v/>
      </c>
      <c r="E200" s="65" t="str">
        <v/>
      </c>
      <c r="F200" s="9" t="str">
        <v/>
      </c>
      <c r="G200" s="52" t="str">
        <v/>
      </c>
      <c r="H200" s="90" t="str">
        <v>rose@rosedalesorganicfarm.com</v>
      </c>
      <c r="J200" s="14"/>
    </row>
    <row r="201" spans="1:10" ht="15" hidden="1" x14ac:dyDescent="0.2">
      <c r="A201" s="8" t="str">
        <v>Rose Dale’s Organic Farm</v>
      </c>
      <c r="B201" s="62" t="str">
        <v/>
      </c>
      <c r="C201" s="62" t="str">
        <v/>
      </c>
      <c r="D201" s="62" t="str">
        <v/>
      </c>
      <c r="E201" s="65" t="str">
        <v/>
      </c>
      <c r="F201" s="9" t="str">
        <v/>
      </c>
      <c r="G201" s="52" t="str">
        <v/>
      </c>
      <c r="H201" s="90" t="str">
        <v>rose@rosedalesorganicfarm.com</v>
      </c>
      <c r="J201" s="14"/>
    </row>
    <row r="202" spans="1:10" ht="15" hidden="1" x14ac:dyDescent="0.2">
      <c r="A202" s="8" t="str">
        <v>Rose Dale’s Organic Farm</v>
      </c>
      <c r="B202" s="62" t="str">
        <v/>
      </c>
      <c r="C202" s="62" t="str">
        <v/>
      </c>
      <c r="D202" s="62" t="str">
        <v/>
      </c>
      <c r="E202" s="65" t="str">
        <v/>
      </c>
      <c r="F202" s="9" t="str">
        <v/>
      </c>
      <c r="G202" s="52" t="str">
        <v/>
      </c>
      <c r="H202" s="90" t="str">
        <v>rose@rosedalesorganicfarm.com</v>
      </c>
      <c r="J202" s="14"/>
    </row>
    <row r="203" spans="1:10" ht="15" hidden="1" x14ac:dyDescent="0.2">
      <c r="A203" s="8" t="str">
        <v>Rose Dale’s Organic Farm</v>
      </c>
      <c r="B203" s="62" t="str">
        <v/>
      </c>
      <c r="C203" s="62" t="str">
        <v/>
      </c>
      <c r="D203" s="62" t="str">
        <v/>
      </c>
      <c r="E203" s="65" t="str">
        <v/>
      </c>
      <c r="F203" s="9" t="str">
        <v/>
      </c>
      <c r="G203" s="52" t="str">
        <v/>
      </c>
      <c r="H203" s="90" t="str">
        <v>rose@rosedalesorganicfarm.com</v>
      </c>
      <c r="J203" s="14"/>
    </row>
    <row r="204" spans="1:10" ht="15" hidden="1" x14ac:dyDescent="0.2">
      <c r="A204" s="8" t="str">
        <v>Rose Dale’s Organic Farm</v>
      </c>
      <c r="B204" s="62" t="str">
        <v/>
      </c>
      <c r="C204" s="62" t="str">
        <v/>
      </c>
      <c r="D204" s="62" t="str">
        <v/>
      </c>
      <c r="E204" s="65" t="str">
        <v/>
      </c>
      <c r="F204" s="9" t="str">
        <v/>
      </c>
      <c r="G204" s="52" t="str">
        <v/>
      </c>
      <c r="H204" s="90" t="str">
        <v>rose@rosedalesorganicfarm.com</v>
      </c>
      <c r="J204" s="14"/>
    </row>
    <row r="205" spans="1:10" ht="15" hidden="1" x14ac:dyDescent="0.2">
      <c r="A205" s="8" t="str">
        <v>Rose Dale’s Organic Farm</v>
      </c>
      <c r="B205" s="62" t="str">
        <v/>
      </c>
      <c r="C205" s="62" t="str">
        <v/>
      </c>
      <c r="D205" s="62" t="str">
        <v/>
      </c>
      <c r="E205" s="65" t="str">
        <v/>
      </c>
      <c r="F205" s="9" t="str">
        <v/>
      </c>
      <c r="G205" s="52" t="str">
        <v/>
      </c>
      <c r="H205" s="90" t="str">
        <v>rose@rosedalesorganicfarm.com</v>
      </c>
      <c r="J205" s="14"/>
    </row>
    <row r="206" spans="1:10" ht="15" hidden="1" x14ac:dyDescent="0.2">
      <c r="A206" s="8" t="str">
        <v>Rose Dale’s Organic Farm</v>
      </c>
      <c r="B206" s="62" t="str">
        <v/>
      </c>
      <c r="C206" s="62" t="str">
        <v/>
      </c>
      <c r="D206" s="62" t="str">
        <v/>
      </c>
      <c r="E206" s="65" t="str">
        <v/>
      </c>
      <c r="F206" s="9" t="str">
        <v/>
      </c>
      <c r="G206" s="52" t="str">
        <v/>
      </c>
      <c r="H206" s="90" t="str">
        <v>rose@rosedalesorganicfarm.com</v>
      </c>
      <c r="J206" s="14"/>
    </row>
    <row r="207" spans="1:10" ht="15" hidden="1" x14ac:dyDescent="0.2">
      <c r="A207" s="8" t="str">
        <v>Rose Dale’s Organic Farm</v>
      </c>
      <c r="B207" s="62" t="str">
        <v/>
      </c>
      <c r="C207" s="62" t="str">
        <v/>
      </c>
      <c r="D207" s="62" t="str">
        <v/>
      </c>
      <c r="E207" s="65" t="str">
        <v/>
      </c>
      <c r="F207" s="9" t="str">
        <v/>
      </c>
      <c r="G207" s="52" t="str">
        <v/>
      </c>
      <c r="H207" s="90" t="str">
        <v>rose@rosedalesorganicfarm.com</v>
      </c>
      <c r="J207" s="14"/>
    </row>
    <row r="208" spans="1:10" ht="15" hidden="1" x14ac:dyDescent="0.2">
      <c r="A208" s="8" t="str">
        <v>Rose Dale’s Organic Farm</v>
      </c>
      <c r="B208" s="62" t="str">
        <v/>
      </c>
      <c r="C208" s="62" t="str">
        <v/>
      </c>
      <c r="D208" s="62" t="str">
        <v/>
      </c>
      <c r="E208" s="65" t="str">
        <v/>
      </c>
      <c r="F208" s="9" t="str">
        <v/>
      </c>
      <c r="G208" s="52" t="str">
        <v/>
      </c>
      <c r="H208" s="90" t="str">
        <v>rose@rosedalesorganicfarm.com</v>
      </c>
      <c r="J208" s="14"/>
    </row>
    <row r="209" spans="1:10" ht="15" x14ac:dyDescent="0.2">
      <c r="A209" s="8" t="str">
        <v>Sandy Lane Organics</v>
      </c>
      <c r="B209" s="62" t="str">
        <v xml:space="preserve">Potatoes </v>
      </c>
      <c r="C209" s="62" t="str">
        <v>Charlotte - waxy, boiler</v>
      </c>
      <c r="D209" s="62" t="str">
        <v>kg</v>
      </c>
      <c r="E209" s="65">
        <v>1.4</v>
      </c>
      <c r="F209" s="9">
        <v>100</v>
      </c>
      <c r="G209" s="52">
        <v>80</v>
      </c>
      <c r="H209" s="90" t="str">
        <v>cate@sandylanefarm.co.uk</v>
      </c>
      <c r="J209" s="14"/>
    </row>
    <row r="210" spans="1:10" ht="15" x14ac:dyDescent="0.2">
      <c r="A210" s="8" t="str">
        <v>Sandy Lane Organics</v>
      </c>
      <c r="B210" s="62" t="str">
        <v xml:space="preserve">Potatoes </v>
      </c>
      <c r="C210" s="62" t="str">
        <v>Java - larger, white flesh, red skinned all rounder</v>
      </c>
      <c r="D210" s="62" t="str">
        <v>kg</v>
      </c>
      <c r="E210" s="65">
        <v>1.4</v>
      </c>
      <c r="F210" s="9">
        <v>200</v>
      </c>
      <c r="G210" s="52">
        <v>160</v>
      </c>
      <c r="H210" s="90" t="str">
        <v>cate@sandylanefarm.co.uk</v>
      </c>
      <c r="J210" s="14"/>
    </row>
    <row r="211" spans="1:10" ht="15" x14ac:dyDescent="0.2">
      <c r="A211" s="8" t="str">
        <v>Sandy Lane Organics</v>
      </c>
      <c r="B211" s="62" t="str">
        <v xml:space="preserve">Potatoes </v>
      </c>
      <c r="C211" s="62" t="str">
        <v>Allouette - red skinned, yellow flesh all rounder</v>
      </c>
      <c r="D211" s="62" t="str">
        <v>kg</v>
      </c>
      <c r="E211" s="65">
        <v>1.4</v>
      </c>
      <c r="F211" s="9">
        <v>200</v>
      </c>
      <c r="G211" s="52">
        <v>190</v>
      </c>
      <c r="H211" s="90" t="str">
        <v>cate@sandylanefarm.co.uk</v>
      </c>
      <c r="J211" s="12"/>
    </row>
    <row r="212" spans="1:10" ht="15" x14ac:dyDescent="0.2">
      <c r="A212" s="8" t="str">
        <v>Sandy Lane Organics</v>
      </c>
      <c r="B212" s="62" t="str">
        <v>Beetroot</v>
      </c>
      <c r="C212" s="62" t="str">
        <v>Large, purple</v>
      </c>
      <c r="D212" s="62" t="str">
        <v>kg</v>
      </c>
      <c r="E212" s="65">
        <v>1.4</v>
      </c>
      <c r="F212" s="9">
        <v>50</v>
      </c>
      <c r="G212" s="52">
        <v>40</v>
      </c>
      <c r="H212" s="90" t="str">
        <v>cate@sandylanefarm.co.uk</v>
      </c>
      <c r="J212" s="14"/>
    </row>
    <row r="213" spans="1:10" ht="15" x14ac:dyDescent="0.2">
      <c r="A213" s="8" t="str">
        <v>Sandy Lane Organics</v>
      </c>
      <c r="B213" s="62" t="str">
        <v>Cauliflower</v>
      </c>
      <c r="C213" s="62" t="str">
        <v>WHITE med, large</v>
      </c>
      <c r="D213" s="62" t="str">
        <v>each</v>
      </c>
      <c r="E213" s="65">
        <v>1.5</v>
      </c>
      <c r="F213" s="9">
        <v>50</v>
      </c>
      <c r="G213" s="52">
        <v>5</v>
      </c>
      <c r="H213" s="90" t="str">
        <v>cate@sandylanefarm.co.uk</v>
      </c>
      <c r="J213" s="14"/>
    </row>
    <row r="214" spans="1:10" ht="15" hidden="1" x14ac:dyDescent="0.2">
      <c r="A214" s="8" t="str">
        <v>Sandy Lane Organics</v>
      </c>
      <c r="B214" s="62" t="str">
        <v/>
      </c>
      <c r="C214" s="62" t="str">
        <v/>
      </c>
      <c r="D214" s="62" t="str">
        <v/>
      </c>
      <c r="E214" s="65" t="str">
        <v/>
      </c>
      <c r="F214" s="9" t="str">
        <v/>
      </c>
      <c r="G214" s="52" t="str">
        <v/>
      </c>
      <c r="H214" s="90" t="str">
        <v>cate@sandylanefarm.co.uk</v>
      </c>
      <c r="J214" s="14"/>
    </row>
    <row r="215" spans="1:10" ht="15" hidden="1" x14ac:dyDescent="0.2">
      <c r="A215" s="8" t="str">
        <v>Sandy Lane Organics</v>
      </c>
      <c r="B215" s="62" t="str">
        <v/>
      </c>
      <c r="C215" s="62" t="str">
        <v/>
      </c>
      <c r="D215" s="62" t="str">
        <v/>
      </c>
      <c r="E215" s="65" t="str">
        <v/>
      </c>
      <c r="F215" s="9" t="str">
        <v/>
      </c>
      <c r="G215" s="52" t="str">
        <v/>
      </c>
      <c r="H215" s="90" t="str">
        <v>cate@sandylanefarm.co.uk</v>
      </c>
      <c r="J215" s="14"/>
    </row>
    <row r="216" spans="1:10" ht="15" hidden="1" x14ac:dyDescent="0.2">
      <c r="A216" s="8" t="str">
        <v>Sandy Lane Organics</v>
      </c>
      <c r="B216" s="62" t="str">
        <v/>
      </c>
      <c r="C216" s="62" t="str">
        <v/>
      </c>
      <c r="D216" s="62" t="str">
        <v/>
      </c>
      <c r="E216" s="65" t="str">
        <v/>
      </c>
      <c r="F216" s="9" t="str">
        <v/>
      </c>
      <c r="G216" s="52" t="str">
        <v/>
      </c>
      <c r="H216" s="90" t="str">
        <v>cate@sandylanefarm.co.uk</v>
      </c>
      <c r="J216" s="14"/>
    </row>
    <row r="217" spans="1:10" ht="15" hidden="1" x14ac:dyDescent="0.2">
      <c r="A217" s="8" t="str">
        <v>Sandy Lane Organics</v>
      </c>
      <c r="B217" s="62" t="str">
        <v/>
      </c>
      <c r="C217" s="62" t="str">
        <v/>
      </c>
      <c r="D217" s="62" t="str">
        <v/>
      </c>
      <c r="E217" s="65" t="str">
        <v/>
      </c>
      <c r="F217" s="9" t="str">
        <v/>
      </c>
      <c r="G217" s="52" t="str">
        <v/>
      </c>
      <c r="H217" s="90" t="str">
        <v>cate@sandylanefarm.co.uk</v>
      </c>
      <c r="J217" s="14"/>
    </row>
    <row r="218" spans="1:10" ht="15" hidden="1" x14ac:dyDescent="0.2">
      <c r="A218" s="8" t="str">
        <v>Sandy Lane Organics</v>
      </c>
      <c r="B218" s="62" t="str">
        <v/>
      </c>
      <c r="C218" s="62" t="str">
        <v/>
      </c>
      <c r="D218" s="62" t="str">
        <v/>
      </c>
      <c r="E218" s="65" t="str">
        <v/>
      </c>
      <c r="F218" s="9" t="str">
        <v/>
      </c>
      <c r="G218" s="52" t="str">
        <v/>
      </c>
      <c r="H218" s="90" t="str">
        <v>cate@sandylanefarm.co.uk</v>
      </c>
      <c r="J218" s="14"/>
    </row>
    <row r="219" spans="1:10" ht="15" hidden="1" x14ac:dyDescent="0.2">
      <c r="A219" s="8" t="str">
        <v>Sandy Lane Organics</v>
      </c>
      <c r="B219" s="62" t="str">
        <v/>
      </c>
      <c r="C219" s="62" t="str">
        <v/>
      </c>
      <c r="D219" s="62" t="str">
        <v/>
      </c>
      <c r="E219" s="65" t="str">
        <v/>
      </c>
      <c r="F219" s="9" t="str">
        <v/>
      </c>
      <c r="G219" s="52" t="str">
        <v/>
      </c>
      <c r="H219" s="90" t="str">
        <v>cate@sandylanefarm.co.uk</v>
      </c>
      <c r="J219" s="14"/>
    </row>
    <row r="220" spans="1:10" ht="15" hidden="1" x14ac:dyDescent="0.2">
      <c r="A220" s="8" t="str">
        <v>Sandy Lane Organics</v>
      </c>
      <c r="B220" s="62" t="str">
        <v/>
      </c>
      <c r="C220" s="62" t="str">
        <v/>
      </c>
      <c r="D220" s="62" t="str">
        <v/>
      </c>
      <c r="E220" s="65" t="str">
        <v/>
      </c>
      <c r="F220" s="9" t="str">
        <v/>
      </c>
      <c r="G220" s="52" t="str">
        <v/>
      </c>
      <c r="H220" s="90" t="str">
        <v>cate@sandylanefarm.co.uk</v>
      </c>
      <c r="J220" s="14"/>
    </row>
    <row r="221" spans="1:10" ht="15" hidden="1" x14ac:dyDescent="0.2">
      <c r="A221" s="8" t="str">
        <v>Sandy Lane Organics</v>
      </c>
      <c r="B221" s="62" t="str">
        <v/>
      </c>
      <c r="C221" s="62" t="str">
        <v/>
      </c>
      <c r="D221" s="62" t="str">
        <v/>
      </c>
      <c r="E221" s="65" t="str">
        <v/>
      </c>
      <c r="F221" s="9" t="str">
        <v/>
      </c>
      <c r="G221" s="52" t="str">
        <v/>
      </c>
      <c r="H221" s="90" t="str">
        <v>cate@sandylanefarm.co.uk</v>
      </c>
      <c r="J221" s="14"/>
    </row>
    <row r="222" spans="1:10" ht="15" hidden="1" x14ac:dyDescent="0.2">
      <c r="A222" s="8" t="str">
        <v>Sandy Lane Organics</v>
      </c>
      <c r="B222" s="62" t="str">
        <v/>
      </c>
      <c r="C222" s="62" t="str">
        <v/>
      </c>
      <c r="D222" s="62" t="str">
        <v/>
      </c>
      <c r="E222" s="65" t="str">
        <v/>
      </c>
      <c r="F222" s="9" t="str">
        <v/>
      </c>
      <c r="G222" s="52" t="str">
        <v/>
      </c>
      <c r="H222" s="90" t="str">
        <v>cate@sandylanefarm.co.uk</v>
      </c>
      <c r="J222" s="14"/>
    </row>
    <row r="223" spans="1:10" ht="15" hidden="1" x14ac:dyDescent="0.2">
      <c r="A223" s="8" t="str">
        <v>Sandy Lane Organics</v>
      </c>
      <c r="B223" s="62" t="str">
        <v/>
      </c>
      <c r="C223" s="62" t="str">
        <v/>
      </c>
      <c r="D223" s="62" t="str">
        <v/>
      </c>
      <c r="E223" s="65" t="str">
        <v/>
      </c>
      <c r="F223" s="9" t="str">
        <v/>
      </c>
      <c r="G223" s="52" t="str">
        <v/>
      </c>
      <c r="H223" s="90" t="str">
        <v>cate@sandylanefarm.co.uk</v>
      </c>
      <c r="J223" s="14"/>
    </row>
    <row r="224" spans="1:10" ht="15" hidden="1" x14ac:dyDescent="0.2">
      <c r="A224" s="8" t="str">
        <v>Sandy Lane Organics</v>
      </c>
      <c r="B224" s="62" t="str">
        <v/>
      </c>
      <c r="C224" s="62" t="str">
        <v/>
      </c>
      <c r="D224" s="62" t="str">
        <v/>
      </c>
      <c r="E224" s="65" t="str">
        <v/>
      </c>
      <c r="F224" s="9" t="str">
        <v/>
      </c>
      <c r="G224" s="52" t="str">
        <v/>
      </c>
      <c r="H224" s="90" t="str">
        <v>cate@sandylanefarm.co.uk</v>
      </c>
      <c r="J224" s="14"/>
    </row>
    <row r="225" spans="1:10" ht="15" hidden="1" x14ac:dyDescent="0.2">
      <c r="A225" s="8" t="str">
        <v>Sandy Lane Organics</v>
      </c>
      <c r="B225" s="62" t="str">
        <v/>
      </c>
      <c r="C225" s="62" t="str">
        <v/>
      </c>
      <c r="D225" s="62" t="str">
        <v/>
      </c>
      <c r="E225" s="65" t="str">
        <v/>
      </c>
      <c r="F225" s="9" t="str">
        <v/>
      </c>
      <c r="G225" s="52" t="str">
        <v/>
      </c>
      <c r="H225" s="90" t="str">
        <v>cate@sandylanefarm.co.uk</v>
      </c>
      <c r="J225" s="14"/>
    </row>
    <row r="226" spans="1:10" ht="15" hidden="1" x14ac:dyDescent="0.2">
      <c r="A226" s="8" t="str">
        <v>Sandy Lane Organics</v>
      </c>
      <c r="B226" s="62" t="str">
        <v/>
      </c>
      <c r="C226" s="62" t="str">
        <v/>
      </c>
      <c r="D226" s="62" t="str">
        <v/>
      </c>
      <c r="E226" s="65" t="str">
        <v/>
      </c>
      <c r="F226" s="9" t="str">
        <v/>
      </c>
      <c r="G226" s="52" t="str">
        <v/>
      </c>
      <c r="H226" s="90" t="str">
        <v>cate@sandylanefarm.co.uk</v>
      </c>
      <c r="J226" s="14"/>
    </row>
    <row r="227" spans="1:10" ht="15" hidden="1" x14ac:dyDescent="0.2">
      <c r="A227" s="8" t="str">
        <v>Sandy Lane Organics</v>
      </c>
      <c r="B227" s="62" t="str">
        <v/>
      </c>
      <c r="C227" s="62" t="str">
        <v/>
      </c>
      <c r="D227" s="62" t="str">
        <v/>
      </c>
      <c r="E227" s="65" t="str">
        <v/>
      </c>
      <c r="F227" s="9" t="str">
        <v/>
      </c>
      <c r="G227" s="52" t="str">
        <v/>
      </c>
      <c r="H227" s="90" t="str">
        <v>cate@sandylanefarm.co.uk</v>
      </c>
      <c r="J227" s="12"/>
    </row>
    <row r="228" spans="1:10" ht="15" hidden="1" x14ac:dyDescent="0.2">
      <c r="A228" s="8" t="str">
        <v>Sandy Lane Organics</v>
      </c>
      <c r="B228" s="62" t="str">
        <v/>
      </c>
      <c r="C228" s="62" t="str">
        <v/>
      </c>
      <c r="D228" s="62" t="str">
        <v/>
      </c>
      <c r="E228" s="65" t="str">
        <v/>
      </c>
      <c r="F228" s="9" t="str">
        <v/>
      </c>
      <c r="G228" s="52" t="str">
        <v/>
      </c>
      <c r="H228" s="90" t="str">
        <v>cate@sandylanefarm.co.uk</v>
      </c>
      <c r="J228" s="14"/>
    </row>
    <row r="229" spans="1:10" ht="15" hidden="1" x14ac:dyDescent="0.2">
      <c r="A229" s="8" t="str">
        <v>Sandy Lane Organics</v>
      </c>
      <c r="B229" s="62" t="str">
        <v/>
      </c>
      <c r="C229" s="62" t="str">
        <v/>
      </c>
      <c r="D229" s="62" t="str">
        <v/>
      </c>
      <c r="E229" s="65" t="str">
        <v/>
      </c>
      <c r="F229" s="9" t="str">
        <v/>
      </c>
      <c r="G229" s="52" t="str">
        <v/>
      </c>
      <c r="H229" s="90" t="str">
        <v>cate@sandylanefarm.co.uk</v>
      </c>
      <c r="J229" s="14"/>
    </row>
    <row r="230" spans="1:10" ht="15" hidden="1" x14ac:dyDescent="0.2">
      <c r="A230" s="8" t="str">
        <v>Sandy Lane Organics</v>
      </c>
      <c r="B230" s="62" t="str">
        <v/>
      </c>
      <c r="C230" s="62" t="str">
        <v/>
      </c>
      <c r="D230" s="62" t="str">
        <v/>
      </c>
      <c r="E230" s="65" t="str">
        <v/>
      </c>
      <c r="F230" s="9" t="str">
        <v/>
      </c>
      <c r="G230" s="52" t="str">
        <v/>
      </c>
      <c r="H230" s="90" t="str">
        <v>cate@sandylanefarm.co.uk</v>
      </c>
      <c r="J230" s="14"/>
    </row>
    <row r="231" spans="1:10" ht="15" hidden="1" x14ac:dyDescent="0.2">
      <c r="A231" s="8" t="str">
        <v>Sandy Lane Organics</v>
      </c>
      <c r="B231" s="62" t="str">
        <v/>
      </c>
      <c r="C231" s="62" t="str">
        <v/>
      </c>
      <c r="D231" s="62" t="str">
        <v/>
      </c>
      <c r="E231" s="65" t="str">
        <v/>
      </c>
      <c r="F231" s="9" t="str">
        <v/>
      </c>
      <c r="G231" s="52" t="str">
        <v/>
      </c>
      <c r="H231" s="90" t="str">
        <v>cate@sandylanefarm.co.uk</v>
      </c>
      <c r="J231" s="14"/>
    </row>
    <row r="232" spans="1:10" ht="15" hidden="1" x14ac:dyDescent="0.2">
      <c r="A232" s="8" t="str">
        <v>Sandy Lane Organics</v>
      </c>
      <c r="B232" s="62" t="str">
        <v/>
      </c>
      <c r="C232" s="62" t="str">
        <v/>
      </c>
      <c r="D232" s="62" t="str">
        <v/>
      </c>
      <c r="E232" s="65" t="str">
        <v/>
      </c>
      <c r="F232" s="9" t="str">
        <v/>
      </c>
      <c r="G232" s="52" t="str">
        <v/>
      </c>
      <c r="H232" s="90" t="str">
        <v>cate@sandylanefarm.co.uk</v>
      </c>
      <c r="J232" s="14"/>
    </row>
    <row r="233" spans="1:10" ht="15" hidden="1" x14ac:dyDescent="0.2">
      <c r="A233" s="8" t="str">
        <v>Sandy Lane Organics</v>
      </c>
      <c r="B233" s="62" t="str">
        <v/>
      </c>
      <c r="C233" s="62" t="str">
        <v/>
      </c>
      <c r="D233" s="62" t="str">
        <v/>
      </c>
      <c r="E233" s="65" t="str">
        <v/>
      </c>
      <c r="F233" s="9" t="str">
        <v/>
      </c>
      <c r="G233" s="52" t="str">
        <v/>
      </c>
      <c r="H233" s="90" t="str">
        <v>cate@sandylanefarm.co.uk</v>
      </c>
      <c r="J233" s="14"/>
    </row>
    <row r="234" spans="1:10" ht="15" hidden="1" x14ac:dyDescent="0.2">
      <c r="A234" s="8" t="str">
        <v>The Market Garden</v>
      </c>
      <c r="B234" s="62" t="str">
        <v/>
      </c>
      <c r="C234" s="62" t="str">
        <v/>
      </c>
      <c r="D234" s="62" t="str">
        <v/>
      </c>
      <c r="E234" s="65" t="str">
        <v/>
      </c>
      <c r="F234" s="9" t="str">
        <v/>
      </c>
      <c r="G234" s="52" t="str">
        <v/>
      </c>
      <c r="H234" s="90" t="str">
        <v>shop@themarketgarden.co.uk</v>
      </c>
      <c r="J234" s="14"/>
    </row>
    <row r="235" spans="1:10" ht="15" hidden="1" x14ac:dyDescent="0.2">
      <c r="A235" s="8" t="str">
        <v>The Market Garden</v>
      </c>
      <c r="B235" s="62" t="str">
        <v/>
      </c>
      <c r="C235" s="62" t="str">
        <v/>
      </c>
      <c r="D235" s="62" t="str">
        <v/>
      </c>
      <c r="E235" s="65" t="str">
        <v/>
      </c>
      <c r="F235" s="9" t="str">
        <v/>
      </c>
      <c r="G235" s="52" t="str">
        <v/>
      </c>
      <c r="H235" s="90" t="str">
        <v>shop@themarketgarden.co.uk</v>
      </c>
      <c r="J235" s="14"/>
    </row>
    <row r="236" spans="1:10" ht="15" hidden="1" x14ac:dyDescent="0.2">
      <c r="A236" s="8" t="str">
        <v>The Market Garden</v>
      </c>
      <c r="B236" s="62" t="str">
        <v/>
      </c>
      <c r="C236" s="62" t="str">
        <v/>
      </c>
      <c r="D236" s="62" t="str">
        <v/>
      </c>
      <c r="E236" s="65" t="str">
        <v/>
      </c>
      <c r="F236" s="9" t="str">
        <v/>
      </c>
      <c r="G236" s="52" t="str">
        <v/>
      </c>
      <c r="H236" s="90" t="str">
        <v>shop@themarketgarden.co.uk</v>
      </c>
      <c r="J236" s="14"/>
    </row>
    <row r="237" spans="1:10" ht="15" hidden="1" x14ac:dyDescent="0.2">
      <c r="A237" s="8" t="str">
        <v>The Market Garden</v>
      </c>
      <c r="B237" s="62" t="str">
        <v/>
      </c>
      <c r="C237" s="62" t="str">
        <v/>
      </c>
      <c r="D237" s="62" t="str">
        <v/>
      </c>
      <c r="E237" s="65" t="str">
        <v/>
      </c>
      <c r="F237" s="9" t="str">
        <v/>
      </c>
      <c r="G237" s="52" t="str">
        <v/>
      </c>
      <c r="H237" s="90" t="str">
        <v>shop@themarketgarden.co.uk</v>
      </c>
      <c r="J237" s="14"/>
    </row>
    <row r="238" spans="1:10" ht="15" hidden="1" x14ac:dyDescent="0.2">
      <c r="A238" s="8" t="str">
        <v>The Market Garden</v>
      </c>
      <c r="B238" s="62" t="str">
        <v/>
      </c>
      <c r="C238" s="62" t="str">
        <v/>
      </c>
      <c r="D238" s="62" t="str">
        <v/>
      </c>
      <c r="E238" s="65" t="str">
        <v/>
      </c>
      <c r="F238" s="9" t="str">
        <v/>
      </c>
      <c r="G238" s="52" t="str">
        <v/>
      </c>
      <c r="H238" s="90" t="str">
        <v>shop@themarketgarden.co.uk</v>
      </c>
      <c r="J238" s="14"/>
    </row>
    <row r="239" spans="1:10" ht="15" hidden="1" x14ac:dyDescent="0.2">
      <c r="A239" s="8" t="str">
        <v>The Market Garden</v>
      </c>
      <c r="B239" s="62" t="str">
        <v/>
      </c>
      <c r="C239" s="62" t="str">
        <v/>
      </c>
      <c r="D239" s="62" t="str">
        <v/>
      </c>
      <c r="E239" s="65" t="str">
        <v/>
      </c>
      <c r="F239" s="9" t="str">
        <v/>
      </c>
      <c r="G239" s="52" t="str">
        <v/>
      </c>
      <c r="H239" s="90" t="str">
        <v>shop@themarketgarden.co.uk</v>
      </c>
      <c r="J239" s="14"/>
    </row>
    <row r="240" spans="1:10" ht="15" hidden="1" x14ac:dyDescent="0.2">
      <c r="A240" s="8" t="str">
        <v>The Market Garden</v>
      </c>
      <c r="B240" s="62" t="str">
        <v/>
      </c>
      <c r="C240" s="62" t="str">
        <v/>
      </c>
      <c r="D240" s="62" t="str">
        <v/>
      </c>
      <c r="E240" s="65" t="str">
        <v/>
      </c>
      <c r="F240" s="9" t="str">
        <v/>
      </c>
      <c r="G240" s="52" t="str">
        <v/>
      </c>
      <c r="H240" s="90" t="str">
        <v>shop@themarketgarden.co.uk</v>
      </c>
      <c r="J240" s="14"/>
    </row>
    <row r="241" spans="1:10" ht="15" hidden="1" x14ac:dyDescent="0.2">
      <c r="A241" s="8" t="str">
        <v>The Market Garden</v>
      </c>
      <c r="B241" s="62" t="str">
        <v/>
      </c>
      <c r="C241" s="62" t="str">
        <v/>
      </c>
      <c r="D241" s="62" t="str">
        <v/>
      </c>
      <c r="E241" s="65" t="str">
        <v/>
      </c>
      <c r="F241" s="9" t="str">
        <v/>
      </c>
      <c r="G241" s="52" t="str">
        <v/>
      </c>
      <c r="H241" s="90" t="str">
        <v>shop@themarketgarden.co.uk</v>
      </c>
      <c r="J241" s="14"/>
    </row>
    <row r="242" spans="1:10" ht="15" hidden="1" x14ac:dyDescent="0.2">
      <c r="A242" s="8" t="str">
        <v>The Market Garden</v>
      </c>
      <c r="B242" s="62" t="str">
        <v/>
      </c>
      <c r="C242" s="62" t="str">
        <v/>
      </c>
      <c r="D242" s="62" t="str">
        <v/>
      </c>
      <c r="E242" s="65" t="str">
        <v/>
      </c>
      <c r="F242" s="9" t="str">
        <v/>
      </c>
      <c r="G242" s="52" t="str">
        <v/>
      </c>
      <c r="H242" s="90" t="str">
        <v>shop@themarketgarden.co.uk</v>
      </c>
      <c r="J242" s="14"/>
    </row>
    <row r="243" spans="1:10" ht="15" hidden="1" x14ac:dyDescent="0.2">
      <c r="A243" s="8" t="str">
        <v>The Market Garden</v>
      </c>
      <c r="B243" s="62" t="str">
        <v/>
      </c>
      <c r="C243" s="62" t="str">
        <v/>
      </c>
      <c r="D243" s="62" t="str">
        <v/>
      </c>
      <c r="E243" s="65" t="str">
        <v/>
      </c>
      <c r="F243" s="9" t="str">
        <v/>
      </c>
      <c r="G243" s="52" t="str">
        <v/>
      </c>
      <c r="H243" s="90" t="str">
        <v>shop@themarketgarden.co.uk</v>
      </c>
      <c r="J243" s="12"/>
    </row>
    <row r="244" spans="1:10" ht="15" hidden="1" x14ac:dyDescent="0.2">
      <c r="A244" s="8" t="str">
        <v>The Market Garden</v>
      </c>
      <c r="B244" s="62" t="str">
        <v/>
      </c>
      <c r="C244" s="62" t="str">
        <v/>
      </c>
      <c r="D244" s="62" t="str">
        <v/>
      </c>
      <c r="E244" s="65" t="str">
        <v/>
      </c>
      <c r="F244" s="9" t="str">
        <v/>
      </c>
      <c r="G244" s="52" t="str">
        <v/>
      </c>
      <c r="H244" s="90" t="str">
        <v>shop@themarketgarden.co.uk</v>
      </c>
      <c r="J244" s="14"/>
    </row>
    <row r="245" spans="1:10" ht="15" hidden="1" x14ac:dyDescent="0.2">
      <c r="A245" s="8" t="str">
        <v>The Market Garden</v>
      </c>
      <c r="B245" s="62" t="str">
        <v/>
      </c>
      <c r="C245" s="62" t="str">
        <v/>
      </c>
      <c r="D245" s="62" t="str">
        <v/>
      </c>
      <c r="E245" s="65" t="str">
        <v/>
      </c>
      <c r="F245" s="9" t="str">
        <v/>
      </c>
      <c r="G245" s="52" t="str">
        <v/>
      </c>
      <c r="H245" s="90" t="str">
        <v>shop@themarketgarden.co.uk</v>
      </c>
      <c r="J245" s="14"/>
    </row>
    <row r="246" spans="1:10" ht="15" hidden="1" x14ac:dyDescent="0.2">
      <c r="A246" s="8" t="str">
        <v>The Market Garden</v>
      </c>
      <c r="B246" s="62" t="str">
        <v/>
      </c>
      <c r="C246" s="62" t="str">
        <v/>
      </c>
      <c r="D246" s="62" t="str">
        <v/>
      </c>
      <c r="E246" s="65" t="str">
        <v/>
      </c>
      <c r="F246" s="9" t="str">
        <v/>
      </c>
      <c r="G246" s="52" t="str">
        <v/>
      </c>
      <c r="H246" s="90" t="str">
        <v>shop@themarketgarden.co.uk</v>
      </c>
      <c r="J246" s="14"/>
    </row>
    <row r="247" spans="1:10" ht="15" hidden="1" x14ac:dyDescent="0.2">
      <c r="A247" s="8" t="str">
        <v>The Market Garden</v>
      </c>
      <c r="B247" s="62" t="str">
        <v/>
      </c>
      <c r="C247" s="62" t="str">
        <v/>
      </c>
      <c r="D247" s="62" t="str">
        <v/>
      </c>
      <c r="E247" s="65" t="str">
        <v/>
      </c>
      <c r="F247" s="9" t="str">
        <v/>
      </c>
      <c r="G247" s="52" t="str">
        <v/>
      </c>
      <c r="H247" s="90" t="str">
        <v>shop@themarketgarden.co.uk</v>
      </c>
      <c r="J247" s="14"/>
    </row>
    <row r="248" spans="1:10" ht="15" hidden="1" x14ac:dyDescent="0.2">
      <c r="A248" s="8" t="str">
        <v>The Market Garden</v>
      </c>
      <c r="B248" s="62" t="str">
        <v/>
      </c>
      <c r="C248" s="62" t="str">
        <v/>
      </c>
      <c r="D248" s="62" t="str">
        <v/>
      </c>
      <c r="E248" s="65" t="str">
        <v/>
      </c>
      <c r="F248" s="9" t="str">
        <v/>
      </c>
      <c r="G248" s="52" t="str">
        <v/>
      </c>
      <c r="H248" s="90" t="str">
        <v>shop@themarketgarden.co.uk</v>
      </c>
      <c r="J248" s="14"/>
    </row>
    <row r="249" spans="1:10" ht="15" hidden="1" x14ac:dyDescent="0.2">
      <c r="A249" s="8" t="str">
        <v>The Market Garden</v>
      </c>
      <c r="B249" s="62" t="str">
        <v/>
      </c>
      <c r="C249" s="62" t="str">
        <v/>
      </c>
      <c r="D249" s="62" t="str">
        <v/>
      </c>
      <c r="E249" s="65" t="str">
        <v/>
      </c>
      <c r="F249" s="9" t="str">
        <v/>
      </c>
      <c r="G249" s="52" t="str">
        <v/>
      </c>
      <c r="H249" s="90" t="str">
        <v>shop@themarketgarden.co.uk</v>
      </c>
      <c r="J249" s="14"/>
    </row>
    <row r="250" spans="1:10" ht="15" hidden="1" x14ac:dyDescent="0.2">
      <c r="A250" s="8" t="str">
        <v>The Market Garden</v>
      </c>
      <c r="B250" s="62" t="str">
        <v/>
      </c>
      <c r="C250" s="62" t="str">
        <v/>
      </c>
      <c r="D250" s="62" t="str">
        <v/>
      </c>
      <c r="E250" s="65" t="str">
        <v/>
      </c>
      <c r="F250" s="9" t="str">
        <v/>
      </c>
      <c r="G250" s="52" t="str">
        <v/>
      </c>
      <c r="H250" s="90" t="str">
        <v>shop@themarketgarden.co.uk</v>
      </c>
      <c r="J250" s="14"/>
    </row>
    <row r="251" spans="1:10" ht="15" hidden="1" x14ac:dyDescent="0.2">
      <c r="A251" s="8" t="str">
        <v>The Market Garden</v>
      </c>
      <c r="B251" s="62" t="str">
        <v/>
      </c>
      <c r="C251" s="62" t="str">
        <v/>
      </c>
      <c r="D251" s="62" t="str">
        <v/>
      </c>
      <c r="E251" s="65" t="str">
        <v/>
      </c>
      <c r="F251" s="9" t="str">
        <v/>
      </c>
      <c r="G251" s="52" t="str">
        <v/>
      </c>
      <c r="H251" s="90" t="str">
        <v>shop@themarketgarden.co.uk</v>
      </c>
      <c r="J251" s="14"/>
    </row>
    <row r="252" spans="1:10" ht="15" hidden="1" x14ac:dyDescent="0.2">
      <c r="A252" s="8" t="str">
        <v>The Market Garden</v>
      </c>
      <c r="B252" s="62" t="str">
        <v/>
      </c>
      <c r="C252" s="62" t="str">
        <v/>
      </c>
      <c r="D252" s="62" t="str">
        <v/>
      </c>
      <c r="E252" s="65" t="str">
        <v/>
      </c>
      <c r="F252" s="9" t="str">
        <v/>
      </c>
      <c r="G252" s="52" t="str">
        <v/>
      </c>
      <c r="H252" s="90" t="str">
        <v>shop@themarketgarden.co.uk</v>
      </c>
      <c r="J252" s="14"/>
    </row>
    <row r="253" spans="1:10" ht="15" hidden="1" x14ac:dyDescent="0.2">
      <c r="A253" s="8" t="str">
        <v>The Market Garden</v>
      </c>
      <c r="B253" s="62" t="str">
        <v/>
      </c>
      <c r="C253" s="62" t="str">
        <v/>
      </c>
      <c r="D253" s="62" t="str">
        <v/>
      </c>
      <c r="E253" s="65" t="str">
        <v/>
      </c>
      <c r="F253" s="9" t="str">
        <v/>
      </c>
      <c r="G253" s="52" t="str">
        <v/>
      </c>
      <c r="H253" s="90" t="str">
        <v>shop@themarketgarden.co.uk</v>
      </c>
      <c r="J253" s="14"/>
    </row>
    <row r="254" spans="1:10" ht="15" hidden="1" x14ac:dyDescent="0.2">
      <c r="A254" s="8" t="str">
        <v>The Market Garden</v>
      </c>
      <c r="B254" s="62" t="str">
        <v/>
      </c>
      <c r="C254" s="62" t="str">
        <v/>
      </c>
      <c r="D254" s="62" t="str">
        <v/>
      </c>
      <c r="E254" s="65" t="str">
        <v/>
      </c>
      <c r="F254" s="9" t="str">
        <v/>
      </c>
      <c r="G254" s="52" t="str">
        <v/>
      </c>
      <c r="H254" s="90" t="str">
        <v>shop@themarketgarden.co.uk</v>
      </c>
      <c r="J254" s="14"/>
    </row>
    <row r="255" spans="1:10" ht="15" hidden="1" x14ac:dyDescent="0.2">
      <c r="A255" s="8" t="str">
        <v>The Market Garden</v>
      </c>
      <c r="B255" s="62" t="str">
        <v/>
      </c>
      <c r="C255" s="62" t="str">
        <v/>
      </c>
      <c r="D255" s="62" t="str">
        <v/>
      </c>
      <c r="E255" s="65" t="str">
        <v/>
      </c>
      <c r="F255" s="9" t="str">
        <v/>
      </c>
      <c r="G255" s="52" t="str">
        <v/>
      </c>
      <c r="H255" s="90" t="str">
        <v>shop@themarketgarden.co.uk</v>
      </c>
      <c r="J255" s="14"/>
    </row>
    <row r="256" spans="1:10" ht="15" hidden="1" x14ac:dyDescent="0.2">
      <c r="A256" s="8" t="str">
        <v>The Market Garden</v>
      </c>
      <c r="B256" s="62" t="str">
        <v/>
      </c>
      <c r="C256" s="62" t="str">
        <v/>
      </c>
      <c r="D256" s="62" t="str">
        <v/>
      </c>
      <c r="E256" s="65" t="str">
        <v/>
      </c>
      <c r="F256" s="9" t="str">
        <v/>
      </c>
      <c r="G256" s="52" t="str">
        <v/>
      </c>
      <c r="H256" s="90" t="str">
        <v>shop@themarketgarden.co.uk</v>
      </c>
      <c r="J256" s="14"/>
    </row>
    <row r="257" spans="1:10" ht="15" hidden="1" x14ac:dyDescent="0.2">
      <c r="A257" s="8" t="str">
        <v>The Market Garden</v>
      </c>
      <c r="B257" s="62" t="str">
        <v/>
      </c>
      <c r="C257" s="62" t="str">
        <v/>
      </c>
      <c r="D257" s="62" t="str">
        <v/>
      </c>
      <c r="E257" s="65" t="str">
        <v/>
      </c>
      <c r="F257" s="9" t="str">
        <v/>
      </c>
      <c r="G257" s="52" t="str">
        <v/>
      </c>
      <c r="H257" s="90" t="str">
        <v>shop@themarketgarden.co.uk</v>
      </c>
      <c r="J257" s="14"/>
    </row>
    <row r="258" spans="1:10" ht="15" hidden="1" x14ac:dyDescent="0.2">
      <c r="A258" s="8" t="str">
        <v>The Market Garden</v>
      </c>
      <c r="B258" s="62" t="str">
        <v/>
      </c>
      <c r="C258" s="62" t="str">
        <v/>
      </c>
      <c r="D258" s="62" t="str">
        <v/>
      </c>
      <c r="E258" s="65" t="str">
        <v/>
      </c>
      <c r="F258" s="9" t="str">
        <v/>
      </c>
      <c r="G258" s="52" t="str">
        <v/>
      </c>
      <c r="H258" s="90" t="str">
        <v>shop@themarketgarden.co.uk</v>
      </c>
      <c r="J258" s="14"/>
    </row>
    <row r="259" spans="1:10" ht="15" x14ac:dyDescent="0.2">
      <c r="A259" s="8" t="str">
        <v>Willowbrook Farm</v>
      </c>
      <c r="B259" s="62" t="str">
        <v>Eggs</v>
      </c>
      <c r="C259" s="62" t="str">
        <v>Medium</v>
      </c>
      <c r="D259" s="62" t="str">
        <v>tray (30 eggs)</v>
      </c>
      <c r="E259" s="65">
        <v>6.65</v>
      </c>
      <c r="F259" s="9">
        <v>30</v>
      </c>
      <c r="G259" s="52">
        <v>30</v>
      </c>
      <c r="H259" s="90" t="str">
        <v>enquiries@willowbrookfarm.co.uk</v>
      </c>
      <c r="J259" s="14"/>
    </row>
    <row r="260" spans="1:10" ht="15" x14ac:dyDescent="0.2">
      <c r="A260" s="8" t="str">
        <v>Willowbrook Farm</v>
      </c>
      <c r="B260" s="62" t="str">
        <v>Eggs</v>
      </c>
      <c r="C260" s="62" t="str">
        <v>Large</v>
      </c>
      <c r="D260" s="62" t="str">
        <v>tray (30 eggs)</v>
      </c>
      <c r="E260" s="65">
        <v>7.3</v>
      </c>
      <c r="F260" s="9">
        <v>30</v>
      </c>
      <c r="G260" s="52">
        <v>30</v>
      </c>
      <c r="H260" s="90" t="str">
        <v>enquiries@willowbrookfarm.co.uk</v>
      </c>
      <c r="J260" s="14"/>
    </row>
    <row r="261" spans="1:10" ht="15" x14ac:dyDescent="0.2">
      <c r="A261" s="8" t="str">
        <v>Willowbrook Farm</v>
      </c>
      <c r="B261" s="62" t="str">
        <v>Chicken</v>
      </c>
      <c r="C261" s="62" t="str">
        <v>Whole - approx 1.8-2kg</v>
      </c>
      <c r="D261" s="62" t="str">
        <v>kg</v>
      </c>
      <c r="E261" s="65">
        <v>13.36</v>
      </c>
      <c r="F261" s="9">
        <v>30</v>
      </c>
      <c r="G261" s="52">
        <v>30</v>
      </c>
      <c r="H261" s="90" t="str">
        <v>enquiries@willowbrookfarm.co.uk</v>
      </c>
      <c r="J261" s="12"/>
    </row>
    <row r="262" spans="1:10" ht="15" hidden="1" x14ac:dyDescent="0.2">
      <c r="A262" s="8" t="str">
        <v>Willowbrook Farm</v>
      </c>
      <c r="B262" s="62" t="str">
        <v/>
      </c>
      <c r="C262" s="62" t="str">
        <v/>
      </c>
      <c r="D262" s="62" t="str">
        <v/>
      </c>
      <c r="E262" s="65" t="str">
        <v/>
      </c>
      <c r="F262" s="9" t="str">
        <v/>
      </c>
      <c r="G262" s="52" t="str">
        <v/>
      </c>
      <c r="H262" s="90" t="str">
        <v>enquiries@willowbrookfarm.co.uk</v>
      </c>
      <c r="J262" s="14"/>
    </row>
    <row r="263" spans="1:10" ht="15" hidden="1" x14ac:dyDescent="0.2">
      <c r="A263" s="8" t="str">
        <v>Willowbrook Farm</v>
      </c>
      <c r="B263" s="62" t="str">
        <v/>
      </c>
      <c r="C263" s="62" t="str">
        <v/>
      </c>
      <c r="D263" s="62" t="str">
        <v/>
      </c>
      <c r="E263" s="65" t="str">
        <v/>
      </c>
      <c r="F263" s="9" t="str">
        <v/>
      </c>
      <c r="G263" s="52" t="str">
        <v/>
      </c>
      <c r="H263" s="90" t="str">
        <v>enquiries@willowbrookfarm.co.uk</v>
      </c>
      <c r="J263" s="14"/>
    </row>
    <row r="264" spans="1:10" ht="15" hidden="1" x14ac:dyDescent="0.2">
      <c r="A264" s="8" t="str">
        <v>Willowbrook Farm</v>
      </c>
      <c r="B264" s="62" t="str">
        <v/>
      </c>
      <c r="C264" s="62" t="str">
        <v/>
      </c>
      <c r="D264" s="62" t="str">
        <v/>
      </c>
      <c r="E264" s="65" t="str">
        <v/>
      </c>
      <c r="F264" s="9" t="str">
        <v/>
      </c>
      <c r="G264" s="52" t="str">
        <v/>
      </c>
      <c r="H264" s="90" t="str">
        <v>enquiries@willowbrookfarm.co.uk</v>
      </c>
      <c r="J264" s="14"/>
    </row>
    <row r="265" spans="1:10" ht="15" hidden="1" x14ac:dyDescent="0.2">
      <c r="A265" s="8" t="str">
        <v>Willowbrook Farm</v>
      </c>
      <c r="B265" s="62" t="str">
        <v/>
      </c>
      <c r="C265" s="62" t="str">
        <v/>
      </c>
      <c r="D265" s="62" t="str">
        <v/>
      </c>
      <c r="E265" s="65" t="str">
        <v/>
      </c>
      <c r="F265" s="9" t="str">
        <v/>
      </c>
      <c r="G265" s="52" t="str">
        <v/>
      </c>
      <c r="H265" s="90" t="str">
        <v>enquiries@willowbrookfarm.co.uk</v>
      </c>
      <c r="J265" s="14"/>
    </row>
    <row r="266" spans="1:10" ht="15" hidden="1" x14ac:dyDescent="0.2">
      <c r="A266" s="8" t="str">
        <v>Willowbrook Farm</v>
      </c>
      <c r="B266" s="62" t="str">
        <v/>
      </c>
      <c r="C266" s="62" t="str">
        <v/>
      </c>
      <c r="D266" s="62" t="str">
        <v/>
      </c>
      <c r="E266" s="65" t="str">
        <v/>
      </c>
      <c r="F266" s="9" t="str">
        <v/>
      </c>
      <c r="G266" s="52" t="str">
        <v/>
      </c>
      <c r="H266" s="90" t="str">
        <v>enquiries@willowbrookfarm.co.uk</v>
      </c>
      <c r="J266" s="14"/>
    </row>
    <row r="267" spans="1:10" ht="15" hidden="1" x14ac:dyDescent="0.2">
      <c r="A267" s="8" t="str">
        <v>Willowbrook Farm</v>
      </c>
      <c r="B267" s="62" t="str">
        <v/>
      </c>
      <c r="C267" s="62" t="str">
        <v/>
      </c>
      <c r="D267" s="62" t="str">
        <v/>
      </c>
      <c r="E267" s="65" t="str">
        <v/>
      </c>
      <c r="F267" s="9" t="str">
        <v/>
      </c>
      <c r="G267" s="52" t="str">
        <v/>
      </c>
      <c r="H267" s="90" t="str">
        <v>enquiries@willowbrookfarm.co.uk</v>
      </c>
      <c r="J267" s="14"/>
    </row>
    <row r="268" spans="1:10" ht="15" hidden="1" x14ac:dyDescent="0.2">
      <c r="A268" s="8" t="str">
        <v>Willowbrook Farm</v>
      </c>
      <c r="B268" s="62" t="str">
        <v/>
      </c>
      <c r="C268" s="62" t="str">
        <v/>
      </c>
      <c r="D268" s="62" t="str">
        <v/>
      </c>
      <c r="E268" s="65" t="str">
        <v/>
      </c>
      <c r="F268" s="9" t="str">
        <v/>
      </c>
      <c r="G268" s="52" t="str">
        <v/>
      </c>
      <c r="H268" s="90" t="str">
        <v>enquiries@willowbrookfarm.co.uk</v>
      </c>
      <c r="J268" s="14"/>
    </row>
    <row r="269" spans="1:10" ht="15" hidden="1" x14ac:dyDescent="0.2">
      <c r="A269" s="8" t="str">
        <v>Willowbrook Farm</v>
      </c>
      <c r="B269" s="62" t="str">
        <v/>
      </c>
      <c r="C269" s="62" t="str">
        <v/>
      </c>
      <c r="D269" s="62" t="str">
        <v/>
      </c>
      <c r="E269" s="65" t="str">
        <v/>
      </c>
      <c r="F269" s="9" t="str">
        <v/>
      </c>
      <c r="G269" s="52" t="str">
        <v/>
      </c>
      <c r="H269" s="90" t="str">
        <v>enquiries@willowbrookfarm.co.uk</v>
      </c>
      <c r="J269" s="14"/>
    </row>
    <row r="270" spans="1:10" ht="15" hidden="1" x14ac:dyDescent="0.2">
      <c r="A270" s="8" t="str">
        <v>Willowbrook Farm</v>
      </c>
      <c r="B270" s="62" t="str">
        <v/>
      </c>
      <c r="C270" s="62" t="str">
        <v/>
      </c>
      <c r="D270" s="62" t="str">
        <v/>
      </c>
      <c r="E270" s="65" t="str">
        <v/>
      </c>
      <c r="F270" s="9" t="str">
        <v/>
      </c>
      <c r="G270" s="52" t="str">
        <v/>
      </c>
      <c r="H270" s="90" t="str">
        <v>enquiries@willowbrookfarm.co.uk</v>
      </c>
      <c r="J270" s="14"/>
    </row>
    <row r="271" spans="1:10" ht="15" hidden="1" x14ac:dyDescent="0.2">
      <c r="A271" s="8" t="str">
        <v>Willowbrook Farm</v>
      </c>
      <c r="B271" s="62" t="str">
        <v/>
      </c>
      <c r="C271" s="62" t="str">
        <v/>
      </c>
      <c r="D271" s="62" t="str">
        <v/>
      </c>
      <c r="E271" s="65" t="str">
        <v/>
      </c>
      <c r="F271" s="9" t="str">
        <v/>
      </c>
      <c r="G271" s="52" t="str">
        <v/>
      </c>
      <c r="H271" s="90" t="str">
        <v>enquiries@willowbrookfarm.co.uk</v>
      </c>
      <c r="J271" s="14"/>
    </row>
    <row r="272" spans="1:10" ht="15" hidden="1" x14ac:dyDescent="0.2">
      <c r="A272" s="8" t="str">
        <v>Willowbrook Farm</v>
      </c>
      <c r="B272" s="62" t="str">
        <v/>
      </c>
      <c r="C272" s="62" t="str">
        <v/>
      </c>
      <c r="D272" s="62" t="str">
        <v/>
      </c>
      <c r="E272" s="65" t="str">
        <v/>
      </c>
      <c r="F272" s="9" t="str">
        <v/>
      </c>
      <c r="G272" s="52" t="str">
        <v/>
      </c>
      <c r="H272" s="90" t="str">
        <v>enquiries@willowbrookfarm.co.uk</v>
      </c>
      <c r="J272" s="14"/>
    </row>
    <row r="273" spans="1:10" ht="15" hidden="1" x14ac:dyDescent="0.2">
      <c r="A273" s="8" t="str">
        <v>Willowbrook Farm</v>
      </c>
      <c r="B273" s="62" t="str">
        <v/>
      </c>
      <c r="C273" s="62" t="str">
        <v/>
      </c>
      <c r="D273" s="62" t="str">
        <v/>
      </c>
      <c r="E273" s="65" t="str">
        <v/>
      </c>
      <c r="F273" s="9" t="str">
        <v/>
      </c>
      <c r="G273" s="52" t="str">
        <v/>
      </c>
      <c r="H273" s="90" t="str">
        <v>enquiries@willowbrookfarm.co.uk</v>
      </c>
      <c r="J273" s="14"/>
    </row>
    <row r="274" spans="1:10" ht="15" hidden="1" x14ac:dyDescent="0.2">
      <c r="A274" s="8" t="str">
        <v>Willowbrook Farm</v>
      </c>
      <c r="B274" s="62" t="str">
        <v/>
      </c>
      <c r="C274" s="62" t="str">
        <v/>
      </c>
      <c r="D274" s="62" t="str">
        <v/>
      </c>
      <c r="E274" s="65" t="str">
        <v/>
      </c>
      <c r="F274" s="9" t="str">
        <v/>
      </c>
      <c r="G274" s="52" t="str">
        <v/>
      </c>
      <c r="H274" s="90" t="str">
        <v>enquiries@willowbrookfarm.co.uk</v>
      </c>
      <c r="J274" s="14"/>
    </row>
    <row r="275" spans="1:10" ht="15" hidden="1" customHeight="1" x14ac:dyDescent="0.2">
      <c r="A275" s="8" t="str">
        <v>Willowbrook Farm</v>
      </c>
      <c r="B275" s="62" t="str">
        <v/>
      </c>
      <c r="C275" s="62" t="str">
        <v/>
      </c>
      <c r="D275" s="62" t="str">
        <v/>
      </c>
      <c r="E275" s="65" t="str">
        <v/>
      </c>
      <c r="F275" s="9" t="str">
        <v/>
      </c>
      <c r="G275" s="52" t="str">
        <v/>
      </c>
      <c r="H275" s="90" t="str">
        <v>enquiries@willowbrookfarm.co.uk</v>
      </c>
      <c r="J275" s="14"/>
    </row>
    <row r="276" spans="1:10" ht="15" hidden="1" x14ac:dyDescent="0.2">
      <c r="A276" s="8" t="str">
        <v>Willowbrook Farm</v>
      </c>
      <c r="B276" s="62" t="str">
        <v/>
      </c>
      <c r="C276" s="62" t="str">
        <v/>
      </c>
      <c r="D276" s="62" t="str">
        <v/>
      </c>
      <c r="E276" s="65" t="str">
        <v/>
      </c>
      <c r="F276" s="9" t="str">
        <v/>
      </c>
      <c r="G276" s="52" t="str">
        <v/>
      </c>
      <c r="H276" s="90" t="str">
        <v>enquiries@willowbrookfarm.co.uk</v>
      </c>
      <c r="J276" s="14"/>
    </row>
    <row r="277" spans="1:10" ht="15" hidden="1" x14ac:dyDescent="0.2">
      <c r="A277" s="8" t="str">
        <v>Willowbrook Farm</v>
      </c>
      <c r="B277" s="62" t="str">
        <v/>
      </c>
      <c r="C277" s="62" t="str">
        <v/>
      </c>
      <c r="D277" s="62" t="str">
        <v/>
      </c>
      <c r="E277" s="65" t="str">
        <v/>
      </c>
      <c r="F277" s="9" t="str">
        <v/>
      </c>
      <c r="G277" s="52" t="str">
        <v/>
      </c>
      <c r="H277" s="90" t="str">
        <v>enquiries@willowbrookfarm.co.uk</v>
      </c>
      <c r="J277" s="12"/>
    </row>
    <row r="278" spans="1:10" ht="15" hidden="1" x14ac:dyDescent="0.2">
      <c r="A278" s="8" t="str">
        <v>Willowbrook Farm</v>
      </c>
      <c r="B278" s="62" t="str">
        <v/>
      </c>
      <c r="C278" s="62" t="str">
        <v/>
      </c>
      <c r="D278" s="62" t="str">
        <v/>
      </c>
      <c r="E278" s="65" t="str">
        <v/>
      </c>
      <c r="F278" s="9" t="str">
        <v/>
      </c>
      <c r="G278" s="52" t="str">
        <v/>
      </c>
      <c r="H278" s="90" t="str">
        <v>enquiries@willowbrookfarm.co.uk</v>
      </c>
      <c r="J278" s="14"/>
    </row>
    <row r="279" spans="1:10" ht="15" hidden="1" x14ac:dyDescent="0.2">
      <c r="A279" s="8" t="str">
        <v>Willowbrook Farm</v>
      </c>
      <c r="B279" s="62" t="str">
        <v/>
      </c>
      <c r="C279" s="62" t="str">
        <v/>
      </c>
      <c r="D279" s="62" t="str">
        <v/>
      </c>
      <c r="E279" s="65" t="str">
        <v/>
      </c>
      <c r="F279" s="9" t="str">
        <v/>
      </c>
      <c r="G279" s="52" t="str">
        <v/>
      </c>
      <c r="H279" s="90" t="str">
        <v>enquiries@willowbrookfarm.co.uk</v>
      </c>
      <c r="J279" s="14"/>
    </row>
    <row r="280" spans="1:10" ht="15" hidden="1" x14ac:dyDescent="0.2">
      <c r="A280" s="8" t="str">
        <v>Willowbrook Farm</v>
      </c>
      <c r="B280" s="62" t="str">
        <v/>
      </c>
      <c r="C280" s="62" t="str">
        <v/>
      </c>
      <c r="D280" s="62" t="str">
        <v/>
      </c>
      <c r="E280" s="65" t="str">
        <v/>
      </c>
      <c r="F280" s="9" t="str">
        <v/>
      </c>
      <c r="G280" s="52" t="str">
        <v/>
      </c>
      <c r="H280" s="90" t="str">
        <v>enquiries@willowbrookfarm.co.uk</v>
      </c>
      <c r="J280" s="14"/>
    </row>
    <row r="281" spans="1:10" ht="15" hidden="1" x14ac:dyDescent="0.2">
      <c r="A281" s="8" t="str">
        <v>Willowbrook Farm</v>
      </c>
      <c r="B281" s="62" t="str">
        <v/>
      </c>
      <c r="C281" s="62" t="str">
        <v/>
      </c>
      <c r="D281" s="62" t="str">
        <v/>
      </c>
      <c r="E281" s="65" t="str">
        <v/>
      </c>
      <c r="F281" s="9" t="str">
        <v/>
      </c>
      <c r="G281" s="52" t="str">
        <v/>
      </c>
      <c r="H281" s="90" t="str">
        <v>enquiries@willowbrookfarm.co.uk</v>
      </c>
      <c r="J281" s="14"/>
    </row>
    <row r="282" spans="1:10" ht="15" hidden="1" x14ac:dyDescent="0.2">
      <c r="A282" s="8" t="str">
        <v>Willowbrook Farm</v>
      </c>
      <c r="B282" s="62" t="str">
        <v/>
      </c>
      <c r="C282" s="62" t="str">
        <v/>
      </c>
      <c r="D282" s="62" t="str">
        <v/>
      </c>
      <c r="E282" s="65" t="str">
        <v/>
      </c>
      <c r="F282" s="9" t="str">
        <v/>
      </c>
      <c r="G282" s="52" t="str">
        <v/>
      </c>
      <c r="H282" s="90" t="str">
        <v>enquiries@willowbrookfarm.co.uk</v>
      </c>
      <c r="J282" s="14"/>
    </row>
    <row r="283" spans="1:10" ht="15" hidden="1" x14ac:dyDescent="0.2">
      <c r="A283" s="8" t="str">
        <v>Willowbrook Farm</v>
      </c>
      <c r="B283" s="62" t="str">
        <v/>
      </c>
      <c r="C283" s="62" t="str">
        <v/>
      </c>
      <c r="D283" s="62" t="str">
        <v/>
      </c>
      <c r="E283" s="65" t="str">
        <v/>
      </c>
      <c r="F283" s="9" t="str">
        <v/>
      </c>
      <c r="G283" s="52" t="str">
        <v/>
      </c>
      <c r="H283" s="90" t="str">
        <v>enquiries@willowbrookfarm.co.uk</v>
      </c>
      <c r="J283" s="14"/>
    </row>
  </sheetData>
  <sheetProtection algorithmName="SHA-512" hashValue="dBEJiRsmNG+tgXQELI+ugPFns8ZvuNH/0cv8hRcZokRd4o7r3q0oYkGDvDt+ZB/O+RD5Hoj+45h5rS6lx1gjVA==" saltValue="yDpgVf+GUTZVubriVNAL0w==" spinCount="100000" sheet="1" objects="1" scenarios="1" sort="0" autoFilter="0"/>
  <autoFilter ref="A5:J283" xr:uid="{5E3A9648-3041-42F8-9E0C-3853CD4684CD}">
    <filterColumn colId="1">
      <filters>
        <filter val="Basil"/>
        <filter val="Beetroot"/>
        <filter val="Cauliflower"/>
        <filter val="Cavalo Nero Kale"/>
        <filter val="Chard"/>
        <filter val="Cheese"/>
        <filter val="Chicken"/>
        <filter val="Curly Green Kale"/>
        <filter val="Eggs"/>
        <filter val="Einkorn Flour"/>
        <filter val="Jalapeno Peppers"/>
        <filter val="Kale"/>
        <filter val="Leeks"/>
        <filter val="Mint"/>
        <filter val="Parsley"/>
        <filter val="Patty Pan Squash"/>
        <filter val="Potatoes"/>
        <filter val="Rainbow Chard"/>
        <filter val="Red Onions"/>
        <filter val="Salad Leaves"/>
        <filter val="Spinach Beet"/>
        <filter val="Thyme"/>
        <filter val="Tomatoes"/>
        <filter val="white flour"/>
        <filter val="Wholemeal Flour"/>
      </filters>
    </filterColumn>
  </autoFilter>
  <mergeCells count="2">
    <mergeCell ref="A1:K1"/>
    <mergeCell ref="A2:K2"/>
  </mergeCells>
  <conditionalFormatting sqref="G6:G283">
    <cfRule type="containsBlanks" dxfId="48" priority="3">
      <formula>LEN(TRIM(G6))=0</formula>
    </cfRule>
    <cfRule type="cellIs" dxfId="47" priority="4" operator="lessThan">
      <formula>0</formula>
    </cfRule>
    <cfRule type="cellIs" dxfId="46" priority="5" operator="equal">
      <formula>0</formula>
    </cfRule>
    <cfRule type="cellIs" dxfId="45" priority="6" operator="between">
      <formula>$F6</formula>
      <formula>0</formula>
    </cfRule>
  </conditionalFormatting>
  <conditionalFormatting sqref="J6:J283">
    <cfRule type="cellIs" dxfId="44" priority="7" operator="equal">
      <formula>0</formula>
    </cfRule>
    <cfRule type="notContainsBlanks" dxfId="43" priority="8">
      <formula>LEN(TRIM(J6))&gt;0</formula>
    </cfRule>
    <cfRule type="containsBlanks" dxfId="42" priority="9">
      <formula>LEN(TRIM(J6))=0</formula>
    </cfRule>
  </conditionalFormatting>
  <dataValidations count="1">
    <dataValidation allowBlank="1" showInputMessage="1" showErrorMessage="1" sqref="K3" xr:uid="{D6884B01-4C92-4B17-98EC-56F4BF604DDF}"/>
  </dataValidations>
  <hyperlinks>
    <hyperlink ref="O2" r:id="rId1" xr:uid="{50EC9039-C0C1-40C3-8270-1FF132764E18}"/>
    <hyperlink ref="O3" r:id="rId2" xr:uid="{C24B59B8-C962-49FF-AC26-1AC1778E5DA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7A751AE0-CB7F-4AE7-B8E8-F994ACF992FB}">
          <x14:formula1>
            <xm:f>'GROWERS'' PAGE'!A3</xm:f>
          </x14:formula1>
          <xm:sqref>A5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5109-67D4-44CC-ACAC-EDD811B0869C}">
  <sheetPr filterMode="1">
    <outlinePr summaryBelow="0" summaryRight="0"/>
  </sheetPr>
  <dimension ref="A1:O283"/>
  <sheetViews>
    <sheetView showGridLines="0" workbookViewId="0">
      <selection activeCell="K7" sqref="K7"/>
    </sheetView>
  </sheetViews>
  <sheetFormatPr baseColWidth="10" defaultColWidth="12.5" defaultRowHeight="15.75" customHeight="1" x14ac:dyDescent="0.15"/>
  <cols>
    <col min="1" max="1" width="28.6640625" customWidth="1"/>
    <col min="2" max="2" width="17.33203125" style="71" customWidth="1"/>
    <col min="3" max="3" width="22.33203125" style="71" customWidth="1"/>
    <col min="4" max="4" width="11.5" customWidth="1"/>
    <col min="5" max="5" width="9" customWidth="1"/>
    <col min="6" max="6" width="8.83203125" hidden="1" customWidth="1"/>
    <col min="7" max="7" width="10" customWidth="1"/>
    <col min="8" max="8" width="12.5" hidden="1" customWidth="1"/>
    <col min="9" max="9" width="5.83203125" customWidth="1"/>
    <col min="10" max="10" width="17.83203125" customWidth="1"/>
    <col min="11" max="11" width="30.6640625" customWidth="1"/>
    <col min="12" max="12" width="4.33203125" customWidth="1"/>
    <col min="13" max="13" width="14" bestFit="1" customWidth="1"/>
  </cols>
  <sheetData>
    <row r="1" spans="1:15" ht="19.5" customHeight="1" x14ac:dyDescent="0.15">
      <c r="A1" s="135" t="s">
        <v>200</v>
      </c>
      <c r="B1" s="135"/>
      <c r="C1" s="135"/>
      <c r="D1" s="135"/>
      <c r="E1" s="135"/>
      <c r="F1" s="135"/>
      <c r="G1" s="135"/>
      <c r="H1" s="135"/>
      <c r="I1" s="135"/>
      <c r="J1" s="135"/>
      <c r="K1" s="135"/>
      <c r="M1" s="117" t="s">
        <v>191</v>
      </c>
      <c r="O1" s="111"/>
    </row>
    <row r="2" spans="1:15" ht="18" customHeight="1" x14ac:dyDescent="0.15">
      <c r="A2" s="136" t="str">
        <f>CONCATENATE('Buyer Contact Info'!Q5,'Buyer Contact Info'!R5,'Buyer Contact Info'!S5,'Buyer Contact Info'!T5)</f>
        <v>Place your orders on the right in UNIT by Friday at 17:00</v>
      </c>
      <c r="B2" s="136"/>
      <c r="C2" s="136"/>
      <c r="D2" s="136"/>
      <c r="E2" s="136"/>
      <c r="F2" s="136"/>
      <c r="G2" s="136"/>
      <c r="H2" s="136"/>
      <c r="I2" s="136"/>
      <c r="J2" s="136"/>
      <c r="K2" s="136"/>
      <c r="M2" s="118" t="str">
        <f>HYPERLINK("mailto:"&amp;O2&amp;"?cc="&amp;O3, "email us here" )</f>
        <v>email us here</v>
      </c>
      <c r="O2" s="112" t="s">
        <v>192</v>
      </c>
    </row>
    <row r="3" spans="1:15" ht="24" customHeight="1" x14ac:dyDescent="0.15">
      <c r="A3" s="102"/>
      <c r="B3" s="102"/>
      <c r="C3" s="102"/>
      <c r="D3" s="102"/>
      <c r="E3" s="102"/>
      <c r="F3" s="102"/>
      <c r="G3" s="102"/>
      <c r="H3" s="102"/>
      <c r="J3" s="104" t="str">
        <f>'TEMPLATE Order Page ADMIN USE'!J3</f>
        <v>Total Due to all Growers: (auto-calc)</v>
      </c>
      <c r="K3" s="105">
        <f>SUMPRODUCT(J6:J283,'GROWERS'' PAGE'!E4:E281)</f>
        <v>254.75</v>
      </c>
      <c r="O3" s="112" t="s">
        <v>193</v>
      </c>
    </row>
    <row r="4" spans="1:15" ht="10.5" customHeight="1" x14ac:dyDescent="0.15">
      <c r="A4" s="110" t="str" cm="1">
        <f t="array" ref="A4:G283">IF('GROWERS'' PAGE'!A2:G281="","",'GROWERS'' PAGE'!A2:G281)</f>
        <v>Weekly Offering - Growers/Producers place produce here by Wednesday midday</v>
      </c>
      <c r="B4" s="69" t="str">
        <v/>
      </c>
      <c r="C4" s="69" t="str">
        <v/>
      </c>
      <c r="D4" s="54" t="str">
        <v/>
      </c>
      <c r="E4" s="54" t="str">
        <v/>
      </c>
      <c r="F4" s="54" t="str">
        <v/>
      </c>
      <c r="G4" s="54" t="str">
        <v/>
      </c>
      <c r="H4" s="60"/>
      <c r="K4" s="60"/>
    </row>
    <row r="5" spans="1:15" ht="36.75" customHeight="1" x14ac:dyDescent="0.15">
      <c r="A5" s="4" t="str">
        <v>Growers</v>
      </c>
      <c r="B5" s="70" t="str">
        <v>Produce Name</v>
      </c>
      <c r="C5" s="70" t="str">
        <v>Additional Info</v>
      </c>
      <c r="D5" s="6" t="str">
        <v>UNIT</v>
      </c>
      <c r="E5" s="109" t="str">
        <v>Price/   UNIT (£)</v>
      </c>
      <c r="F5" s="107" t="str">
        <v>Initial Stock Available in UNIT</v>
      </c>
      <c r="G5" s="108" t="str">
        <v xml:space="preserve">Remaining Stock in UNIT </v>
      </c>
      <c r="H5" s="89" t="s">
        <v>194</v>
      </c>
      <c r="I5" s="106"/>
      <c r="J5" s="103" t="str">
        <f>'TEMPLATE Order Page ADMIN USE'!J5</f>
        <v>ENTER Order Quantity in UNIT:</v>
      </c>
    </row>
    <row r="6" spans="1:15" ht="14.25" customHeight="1" x14ac:dyDescent="0.2">
      <c r="A6" s="8" t="str">
        <v>Blacklands</v>
      </c>
      <c r="B6" s="62" t="str">
        <v>Rainbow Chard</v>
      </c>
      <c r="C6" s="62" t="str">
        <v>Long stem</v>
      </c>
      <c r="D6" s="62" t="str">
        <v>kg</v>
      </c>
      <c r="E6" s="65">
        <v>4.5</v>
      </c>
      <c r="F6" s="9">
        <v>20</v>
      </c>
      <c r="G6" s="52">
        <v>4</v>
      </c>
      <c r="H6" s="90" t="str">
        <f>VLOOKUP(A6,'Grower Contact Info'!$B$3:$E$32,4)</f>
        <v>office.blacklands@gmail.com</v>
      </c>
      <c r="I6" s="13"/>
      <c r="J6" s="12">
        <v>10</v>
      </c>
    </row>
    <row r="7" spans="1:15" ht="15" x14ac:dyDescent="0.2">
      <c r="A7" s="8" t="str">
        <v>Blacklands</v>
      </c>
      <c r="B7" s="62" t="str">
        <v>Spinach Beet</v>
      </c>
      <c r="C7" s="62" t="str">
        <v/>
      </c>
      <c r="D7" s="62" t="str">
        <v>kg</v>
      </c>
      <c r="E7" s="65">
        <v>4.5</v>
      </c>
      <c r="F7" s="9">
        <v>20</v>
      </c>
      <c r="G7" s="52">
        <v>15</v>
      </c>
      <c r="H7" s="90" t="str">
        <f>VLOOKUP(A7,'Grower Contact Info'!$B$3:$E$32,4)</f>
        <v>office.blacklands@gmail.com</v>
      </c>
      <c r="I7" s="13"/>
      <c r="J7" s="12">
        <v>5</v>
      </c>
    </row>
    <row r="8" spans="1:15" ht="15" x14ac:dyDescent="0.2">
      <c r="A8" s="8" t="str">
        <v>Blacklands</v>
      </c>
      <c r="B8" s="62" t="str">
        <v>Basil</v>
      </c>
      <c r="C8" s="62" t="str">
        <v/>
      </c>
      <c r="D8" s="62" t="str">
        <v>kg</v>
      </c>
      <c r="E8" s="65">
        <v>15</v>
      </c>
      <c r="F8" s="9">
        <v>2</v>
      </c>
      <c r="G8" s="52">
        <v>0</v>
      </c>
      <c r="H8" s="90" t="str">
        <f>VLOOKUP(A8,'Grower Contact Info'!$B$3:$E$32,4)</f>
        <v>office.blacklands@gmail.com</v>
      </c>
      <c r="I8" s="13"/>
      <c r="J8" s="12"/>
    </row>
    <row r="9" spans="1:15" ht="15" x14ac:dyDescent="0.2">
      <c r="A9" s="8" t="str">
        <v>Blacklands</v>
      </c>
      <c r="B9" s="62" t="str">
        <v>Leeks</v>
      </c>
      <c r="C9" s="62" t="str">
        <v/>
      </c>
      <c r="D9" s="62" t="str">
        <v>kg</v>
      </c>
      <c r="E9" s="65">
        <v>2.7</v>
      </c>
      <c r="F9" s="9">
        <v>50</v>
      </c>
      <c r="G9" s="68">
        <v>15</v>
      </c>
      <c r="H9" s="90" t="str">
        <f>VLOOKUP(A9,'Grower Contact Info'!$B$3:$E$32,4)</f>
        <v>office.blacklands@gmail.com</v>
      </c>
      <c r="I9" s="13"/>
      <c r="J9" s="12">
        <v>5</v>
      </c>
    </row>
    <row r="10" spans="1:15" ht="15" x14ac:dyDescent="0.2">
      <c r="A10" s="8" t="str">
        <v>Blacklands</v>
      </c>
      <c r="B10" s="62" t="str">
        <v>Thyme</v>
      </c>
      <c r="C10" s="62" t="str">
        <v/>
      </c>
      <c r="D10" s="62" t="str">
        <v>kg</v>
      </c>
      <c r="E10" s="65">
        <v>10</v>
      </c>
      <c r="F10" s="9">
        <v>5</v>
      </c>
      <c r="G10" s="52">
        <v>4.5</v>
      </c>
      <c r="H10" s="90" t="str">
        <f>VLOOKUP(A10,'Grower Contact Info'!$B$3:$E$32,4)</f>
        <v>office.blacklands@gmail.com</v>
      </c>
      <c r="I10" s="13"/>
      <c r="J10" s="12"/>
    </row>
    <row r="11" spans="1:15" ht="15" hidden="1" x14ac:dyDescent="0.2">
      <c r="A11" s="8" t="str">
        <v>Blacklands</v>
      </c>
      <c r="B11" s="62" t="str">
        <v/>
      </c>
      <c r="C11" s="62" t="str">
        <v/>
      </c>
      <c r="D11" s="62" t="str">
        <v/>
      </c>
      <c r="E11" s="65" t="str">
        <v/>
      </c>
      <c r="F11" s="9" t="str">
        <v/>
      </c>
      <c r="G11" s="52" t="str">
        <v/>
      </c>
      <c r="H11" s="90" t="str">
        <f>VLOOKUP(A11,'Grower Contact Info'!$B$3:$E$32,4)</f>
        <v>office.blacklands@gmail.com</v>
      </c>
      <c r="I11" s="13"/>
      <c r="J11" s="12"/>
    </row>
    <row r="12" spans="1:15" ht="15" hidden="1" x14ac:dyDescent="0.2">
      <c r="A12" s="8" t="str">
        <v>Blacklands</v>
      </c>
      <c r="B12" s="62" t="str">
        <v/>
      </c>
      <c r="C12" s="62" t="str">
        <v/>
      </c>
      <c r="D12" s="62" t="str">
        <v/>
      </c>
      <c r="E12" s="65" t="str">
        <v/>
      </c>
      <c r="F12" s="9" t="str">
        <v/>
      </c>
      <c r="G12" s="52" t="str">
        <v/>
      </c>
      <c r="H12" s="90" t="str">
        <f>VLOOKUP(A12,'Grower Contact Info'!$B$3:$E$32,4)</f>
        <v>office.blacklands@gmail.com</v>
      </c>
      <c r="I12" s="13"/>
      <c r="J12" s="12"/>
    </row>
    <row r="13" spans="1:15" ht="15" hidden="1" x14ac:dyDescent="0.2">
      <c r="A13" s="8" t="str">
        <v>Blacklands</v>
      </c>
      <c r="B13" s="62" t="str">
        <v/>
      </c>
      <c r="C13" s="62" t="str">
        <v/>
      </c>
      <c r="D13" s="62" t="str">
        <v/>
      </c>
      <c r="E13" s="65" t="str">
        <v/>
      </c>
      <c r="F13" s="9" t="str">
        <v/>
      </c>
      <c r="G13" s="52" t="str">
        <v/>
      </c>
      <c r="H13" s="90" t="str">
        <f>VLOOKUP(A13,'Grower Contact Info'!$B$3:$E$32,4)</f>
        <v>office.blacklands@gmail.com</v>
      </c>
      <c r="I13" s="13"/>
      <c r="J13" s="12"/>
    </row>
    <row r="14" spans="1:15" ht="15" hidden="1" x14ac:dyDescent="0.2">
      <c r="A14" s="8" t="str">
        <v>Blacklands</v>
      </c>
      <c r="B14" s="62" t="str">
        <v/>
      </c>
      <c r="C14" s="62" t="str">
        <v/>
      </c>
      <c r="D14" s="62" t="str">
        <v/>
      </c>
      <c r="E14" s="65" t="str">
        <v/>
      </c>
      <c r="F14" s="9" t="str">
        <v/>
      </c>
      <c r="G14" s="52" t="str">
        <v/>
      </c>
      <c r="H14" s="90" t="str">
        <f>VLOOKUP(A14,'Grower Contact Info'!$B$3:$E$32,4)</f>
        <v>office.blacklands@gmail.com</v>
      </c>
      <c r="I14" s="13"/>
      <c r="J14" s="12"/>
    </row>
    <row r="15" spans="1:15" ht="15" hidden="1" x14ac:dyDescent="0.2">
      <c r="A15" s="8" t="str">
        <v>Blacklands</v>
      </c>
      <c r="B15" s="62" t="str">
        <v/>
      </c>
      <c r="C15" s="62" t="str">
        <v/>
      </c>
      <c r="D15" s="62" t="str">
        <v/>
      </c>
      <c r="E15" s="65" t="str">
        <v/>
      </c>
      <c r="F15" s="9" t="str">
        <v/>
      </c>
      <c r="G15" s="52" t="str">
        <v/>
      </c>
      <c r="H15" s="90" t="str">
        <f>VLOOKUP(A15,'Grower Contact Info'!$B$3:$E$32,4)</f>
        <v>office.blacklands@gmail.com</v>
      </c>
      <c r="I15" s="13"/>
      <c r="J15" s="12"/>
    </row>
    <row r="16" spans="1:15" ht="15" hidden="1" x14ac:dyDescent="0.2">
      <c r="A16" s="8" t="str">
        <v>Blacklands</v>
      </c>
      <c r="B16" s="62" t="str">
        <v/>
      </c>
      <c r="C16" s="62" t="str">
        <v/>
      </c>
      <c r="D16" s="62" t="str">
        <v/>
      </c>
      <c r="E16" s="65" t="str">
        <v/>
      </c>
      <c r="F16" s="9" t="str">
        <v/>
      </c>
      <c r="G16" s="52" t="str">
        <v/>
      </c>
      <c r="H16" s="90" t="str">
        <f>VLOOKUP(A16,'Grower Contact Info'!$B$3:$E$32,4)</f>
        <v>office.blacklands@gmail.com</v>
      </c>
      <c r="I16" s="13"/>
      <c r="J16" s="12"/>
    </row>
    <row r="17" spans="1:10" ht="15" hidden="1" x14ac:dyDescent="0.2">
      <c r="A17" s="8" t="str">
        <v>Blacklands</v>
      </c>
      <c r="B17" s="62" t="str">
        <v/>
      </c>
      <c r="C17" s="62" t="str">
        <v/>
      </c>
      <c r="D17" s="62" t="str">
        <v/>
      </c>
      <c r="E17" s="65" t="str">
        <v/>
      </c>
      <c r="F17" s="9" t="str">
        <v/>
      </c>
      <c r="G17" s="52" t="str">
        <v/>
      </c>
      <c r="H17" s="90" t="str">
        <f>VLOOKUP(A17,'Grower Contact Info'!$B$3:$E$32,4)</f>
        <v>office.blacklands@gmail.com</v>
      </c>
      <c r="I17" s="13"/>
      <c r="J17" s="14"/>
    </row>
    <row r="18" spans="1:10" ht="15" hidden="1" x14ac:dyDescent="0.2">
      <c r="A18" s="8" t="str">
        <v>Blacklands</v>
      </c>
      <c r="B18" s="62" t="str">
        <v/>
      </c>
      <c r="C18" s="62" t="str">
        <v/>
      </c>
      <c r="D18" s="62" t="str">
        <v/>
      </c>
      <c r="E18" s="65" t="str">
        <v/>
      </c>
      <c r="F18" s="9" t="str">
        <v/>
      </c>
      <c r="G18" s="52" t="str">
        <v/>
      </c>
      <c r="H18" s="90" t="str">
        <f>VLOOKUP(A18,'Grower Contact Info'!$B$3:$E$32,4)</f>
        <v>office.blacklands@gmail.com</v>
      </c>
      <c r="I18" s="13"/>
      <c r="J18" s="14"/>
    </row>
    <row r="19" spans="1:10" ht="15" hidden="1" x14ac:dyDescent="0.2">
      <c r="A19" s="8" t="str">
        <v>Blacklands</v>
      </c>
      <c r="B19" s="62" t="str">
        <v/>
      </c>
      <c r="C19" s="62" t="str">
        <v/>
      </c>
      <c r="D19" s="62" t="str">
        <v/>
      </c>
      <c r="E19" s="65" t="str">
        <v/>
      </c>
      <c r="F19" s="9" t="str">
        <v/>
      </c>
      <c r="G19" s="52" t="str">
        <v/>
      </c>
      <c r="H19" s="90" t="str">
        <f>VLOOKUP(A19,'Grower Contact Info'!$B$3:$E$32,4)</f>
        <v>office.blacklands@gmail.com</v>
      </c>
      <c r="I19" s="13"/>
      <c r="J19" s="14"/>
    </row>
    <row r="20" spans="1:10" ht="15" hidden="1" x14ac:dyDescent="0.2">
      <c r="A20" s="8" t="str">
        <v>Blacklands</v>
      </c>
      <c r="B20" s="62" t="str">
        <v/>
      </c>
      <c r="C20" s="62" t="str">
        <v/>
      </c>
      <c r="D20" s="62" t="str">
        <v/>
      </c>
      <c r="E20" s="65" t="str">
        <v/>
      </c>
      <c r="F20" s="9" t="str">
        <v/>
      </c>
      <c r="G20" s="52" t="str">
        <v/>
      </c>
      <c r="H20" s="90" t="str">
        <f>VLOOKUP(A20,'Grower Contact Info'!$B$3:$E$32,4)</f>
        <v>office.blacklands@gmail.com</v>
      </c>
      <c r="I20" s="13"/>
      <c r="J20" s="14"/>
    </row>
    <row r="21" spans="1:10" ht="15" hidden="1" x14ac:dyDescent="0.2">
      <c r="A21" s="8" t="str">
        <v>Blacklands</v>
      </c>
      <c r="B21" s="62" t="str">
        <v/>
      </c>
      <c r="C21" s="62" t="str">
        <v/>
      </c>
      <c r="D21" s="62" t="str">
        <v/>
      </c>
      <c r="E21" s="65" t="str">
        <v/>
      </c>
      <c r="F21" s="9" t="str">
        <v/>
      </c>
      <c r="G21" s="52" t="str">
        <v/>
      </c>
      <c r="H21" s="90" t="str">
        <f>VLOOKUP(A21,'Grower Contact Info'!$B$3:$E$32,4)</f>
        <v>office.blacklands@gmail.com</v>
      </c>
      <c r="I21" s="13"/>
      <c r="J21" s="14"/>
    </row>
    <row r="22" spans="1:10" ht="15" hidden="1" x14ac:dyDescent="0.2">
      <c r="A22" s="8" t="str">
        <v>Blacklands</v>
      </c>
      <c r="B22" s="62" t="str">
        <v/>
      </c>
      <c r="C22" s="62" t="str">
        <v/>
      </c>
      <c r="D22" s="62" t="str">
        <v/>
      </c>
      <c r="E22" s="65" t="str">
        <v/>
      </c>
      <c r="F22" s="9" t="str">
        <v/>
      </c>
      <c r="G22" s="52" t="str">
        <v/>
      </c>
      <c r="H22" s="90" t="str">
        <f>VLOOKUP(A22,'Grower Contact Info'!$B$3:$E$32,4)</f>
        <v>office.blacklands@gmail.com</v>
      </c>
      <c r="I22" s="13"/>
      <c r="J22" s="14"/>
    </row>
    <row r="23" spans="1:10" ht="15" hidden="1" x14ac:dyDescent="0.2">
      <c r="A23" s="8" t="str">
        <v>Blacklands</v>
      </c>
      <c r="B23" s="62" t="str">
        <v/>
      </c>
      <c r="C23" s="62" t="str">
        <v/>
      </c>
      <c r="D23" s="62" t="str">
        <v/>
      </c>
      <c r="E23" s="65" t="str">
        <v/>
      </c>
      <c r="F23" s="9" t="str">
        <v/>
      </c>
      <c r="G23" s="52" t="str">
        <v/>
      </c>
      <c r="H23" s="90" t="str">
        <f>VLOOKUP(A23,'Grower Contact Info'!$B$3:$E$32,4)</f>
        <v>office.blacklands@gmail.com</v>
      </c>
      <c r="I23" s="13"/>
      <c r="J23" s="14"/>
    </row>
    <row r="24" spans="1:10" ht="15" hidden="1" x14ac:dyDescent="0.2">
      <c r="A24" s="8" t="str">
        <v>Blacklands</v>
      </c>
      <c r="B24" s="62" t="str">
        <v/>
      </c>
      <c r="C24" s="62" t="str">
        <v/>
      </c>
      <c r="D24" s="62" t="str">
        <v/>
      </c>
      <c r="E24" s="65" t="str">
        <v/>
      </c>
      <c r="F24" s="9" t="str">
        <v/>
      </c>
      <c r="G24" s="52" t="str">
        <v/>
      </c>
      <c r="H24" s="90" t="str">
        <f>VLOOKUP(A24,'Grower Contact Info'!$B$3:$E$32,4)</f>
        <v>office.blacklands@gmail.com</v>
      </c>
      <c r="I24" s="13"/>
      <c r="J24" s="14"/>
    </row>
    <row r="25" spans="1:10" ht="15" hidden="1" x14ac:dyDescent="0.2">
      <c r="A25" s="8" t="str">
        <v>Blacklands</v>
      </c>
      <c r="B25" s="62" t="str">
        <v/>
      </c>
      <c r="C25" s="62" t="str">
        <v/>
      </c>
      <c r="D25" s="62" t="str">
        <v/>
      </c>
      <c r="E25" s="65" t="str">
        <v/>
      </c>
      <c r="F25" s="9" t="str">
        <v/>
      </c>
      <c r="G25" s="52" t="str">
        <v/>
      </c>
      <c r="H25" s="90" t="str">
        <f>VLOOKUP(A25,'Grower Contact Info'!$B$3:$E$32,4)</f>
        <v>office.blacklands@gmail.com</v>
      </c>
      <c r="I25" s="13"/>
      <c r="J25" s="14"/>
    </row>
    <row r="26" spans="1:10" ht="15" hidden="1" x14ac:dyDescent="0.2">
      <c r="A26" s="8" t="str">
        <v>Blacklands</v>
      </c>
      <c r="B26" s="62" t="str">
        <v/>
      </c>
      <c r="C26" s="62" t="str">
        <v/>
      </c>
      <c r="D26" s="62" t="str">
        <v/>
      </c>
      <c r="E26" s="65" t="str">
        <v/>
      </c>
      <c r="F26" s="9" t="str">
        <v/>
      </c>
      <c r="G26" s="52" t="str">
        <v/>
      </c>
      <c r="H26" s="90" t="str">
        <f>VLOOKUP(A26,'Grower Contact Info'!$B$3:$E$32,4)</f>
        <v>office.blacklands@gmail.com</v>
      </c>
      <c r="I26" s="13"/>
      <c r="J26" s="14"/>
    </row>
    <row r="27" spans="1:10" ht="15" hidden="1" x14ac:dyDescent="0.2">
      <c r="A27" s="8" t="str">
        <v>Blacklands</v>
      </c>
      <c r="B27" s="62" t="str">
        <v/>
      </c>
      <c r="C27" s="62" t="str">
        <v/>
      </c>
      <c r="D27" s="62" t="str">
        <v/>
      </c>
      <c r="E27" s="65" t="str">
        <v/>
      </c>
      <c r="F27" s="9" t="str">
        <v/>
      </c>
      <c r="G27" s="52" t="str">
        <v/>
      </c>
      <c r="H27" s="90" t="str">
        <f>VLOOKUP(A27,'Grower Contact Info'!$B$3:$E$32,4)</f>
        <v>office.blacklands@gmail.com</v>
      </c>
      <c r="I27" s="13"/>
      <c r="J27" s="14"/>
    </row>
    <row r="28" spans="1:10" ht="15" hidden="1" x14ac:dyDescent="0.2">
      <c r="A28" s="8" t="str">
        <v>Blacklands</v>
      </c>
      <c r="B28" s="62" t="str">
        <v/>
      </c>
      <c r="C28" s="62" t="str">
        <v/>
      </c>
      <c r="D28" s="62" t="str">
        <v/>
      </c>
      <c r="E28" s="65" t="str">
        <v/>
      </c>
      <c r="F28" s="9" t="str">
        <v/>
      </c>
      <c r="G28" s="52" t="str">
        <v/>
      </c>
      <c r="H28" s="90" t="str">
        <f>VLOOKUP(A28,'Grower Contact Info'!$B$3:$E$32,4)</f>
        <v>office.blacklands@gmail.com</v>
      </c>
      <c r="I28" s="13"/>
      <c r="J28" s="14"/>
    </row>
    <row r="29" spans="1:10" ht="15" hidden="1" x14ac:dyDescent="0.2">
      <c r="A29" s="8" t="str">
        <v>Blacklands</v>
      </c>
      <c r="B29" s="62" t="str">
        <v/>
      </c>
      <c r="C29" s="62" t="str">
        <v/>
      </c>
      <c r="D29" s="62" t="str">
        <v/>
      </c>
      <c r="E29" s="65" t="str">
        <v/>
      </c>
      <c r="F29" s="9" t="str">
        <v/>
      </c>
      <c r="G29" s="52" t="str">
        <v/>
      </c>
      <c r="H29" s="90" t="str">
        <f>VLOOKUP(A29,'Grower Contact Info'!$B$3:$E$32,4)</f>
        <v>office.blacklands@gmail.com</v>
      </c>
      <c r="I29" s="13"/>
      <c r="J29" s="14"/>
    </row>
    <row r="30" spans="1:10" ht="15" hidden="1" x14ac:dyDescent="0.2">
      <c r="A30" s="8" t="str">
        <v>Blacklands</v>
      </c>
      <c r="B30" s="62" t="str">
        <v/>
      </c>
      <c r="C30" s="62" t="str">
        <v/>
      </c>
      <c r="D30" s="62" t="str">
        <v/>
      </c>
      <c r="E30" s="65" t="str">
        <v/>
      </c>
      <c r="F30" s="9" t="str">
        <v/>
      </c>
      <c r="G30" s="52" t="str">
        <v/>
      </c>
      <c r="H30" s="90" t="str">
        <f>VLOOKUP(A30,'Grower Contact Info'!$B$3:$E$32,4)</f>
        <v>office.blacklands@gmail.com</v>
      </c>
      <c r="I30" s="13"/>
      <c r="J30" s="14"/>
    </row>
    <row r="31" spans="1:10" ht="15" x14ac:dyDescent="0.2">
      <c r="A31" s="8" t="str">
        <v>Worthy Earth at Bletchingdon</v>
      </c>
      <c r="B31" s="62" t="str">
        <v>Kale</v>
      </c>
      <c r="C31" s="62" t="str">
        <v>Red Curly</v>
      </c>
      <c r="D31" s="62" t="str">
        <v>kg</v>
      </c>
      <c r="E31" s="65">
        <v>6</v>
      </c>
      <c r="F31" s="9">
        <v>10</v>
      </c>
      <c r="G31" s="52">
        <v>0</v>
      </c>
      <c r="H31" s="90" t="str">
        <f>VLOOKUP(A31,'Grower Contact Info'!$B$3:$E$32,4)</f>
        <v>enquiries@willowbrookfarm.co.uk</v>
      </c>
      <c r="I31" s="13"/>
      <c r="J31" s="14">
        <v>10</v>
      </c>
    </row>
    <row r="32" spans="1:10" ht="15" x14ac:dyDescent="0.2">
      <c r="A32" s="8" t="str">
        <v>Worthy Earth at Bletchingdon</v>
      </c>
      <c r="B32" s="62" t="str">
        <v>Chard</v>
      </c>
      <c r="C32" s="62" t="str">
        <v>Rainbow</v>
      </c>
      <c r="D32" s="62" t="str">
        <v>kg</v>
      </c>
      <c r="E32" s="65">
        <v>6</v>
      </c>
      <c r="F32" s="9">
        <v>10</v>
      </c>
      <c r="G32" s="52">
        <v>0</v>
      </c>
      <c r="H32" s="90" t="str">
        <f>VLOOKUP(A32,'Grower Contact Info'!$B$3:$E$32,4)</f>
        <v>enquiries@willowbrookfarm.co.uk</v>
      </c>
      <c r="I32" s="13"/>
      <c r="J32" s="14">
        <v>10</v>
      </c>
    </row>
    <row r="33" spans="1:10" ht="15" x14ac:dyDescent="0.2">
      <c r="A33" s="8" t="str">
        <v>Worthy Earth at Bletchingdon</v>
      </c>
      <c r="B33" s="62" t="str">
        <v>Red Onions</v>
      </c>
      <c r="C33" s="62" t="str">
        <v/>
      </c>
      <c r="D33" s="62" t="str">
        <v>kg</v>
      </c>
      <c r="E33" s="65">
        <v>2</v>
      </c>
      <c r="F33" s="9">
        <v>10</v>
      </c>
      <c r="G33" s="52">
        <v>0</v>
      </c>
      <c r="H33" s="90" t="str">
        <f>VLOOKUP(A33,'Grower Contact Info'!$B$3:$E$32,4)</f>
        <v>enquiries@willowbrookfarm.co.uk</v>
      </c>
      <c r="I33" s="13"/>
      <c r="J33" s="12"/>
    </row>
    <row r="34" spans="1:10" ht="15" hidden="1" x14ac:dyDescent="0.2">
      <c r="A34" s="8" t="str">
        <v>Worthy Earth at Bletchingdon</v>
      </c>
      <c r="B34" s="62" t="str">
        <v/>
      </c>
      <c r="C34" s="62" t="str">
        <v/>
      </c>
      <c r="D34" s="62" t="str">
        <v/>
      </c>
      <c r="E34" s="65" t="str">
        <v/>
      </c>
      <c r="F34" s="9" t="str">
        <v/>
      </c>
      <c r="G34" s="52" t="str">
        <v/>
      </c>
      <c r="H34" s="90" t="str">
        <f>VLOOKUP(A34,'Grower Contact Info'!$B$3:$E$32,4)</f>
        <v>enquiries@willowbrookfarm.co.uk</v>
      </c>
      <c r="I34" s="13"/>
      <c r="J34" s="14"/>
    </row>
    <row r="35" spans="1:10" ht="15" hidden="1" x14ac:dyDescent="0.2">
      <c r="A35" s="8" t="str">
        <v>Worthy Earth at Bletchingdon</v>
      </c>
      <c r="B35" s="62" t="str">
        <v/>
      </c>
      <c r="C35" s="62" t="str">
        <v/>
      </c>
      <c r="D35" s="62" t="str">
        <v/>
      </c>
      <c r="E35" s="65" t="str">
        <v/>
      </c>
      <c r="F35" s="9" t="str">
        <v/>
      </c>
      <c r="G35" s="52" t="str">
        <v/>
      </c>
      <c r="H35" s="90" t="str">
        <f>VLOOKUP(A35,'Grower Contact Info'!$B$3:$E$32,4)</f>
        <v>enquiries@willowbrookfarm.co.uk</v>
      </c>
      <c r="I35" s="13"/>
      <c r="J35" s="14"/>
    </row>
    <row r="36" spans="1:10" ht="15" hidden="1" x14ac:dyDescent="0.2">
      <c r="A36" s="8" t="str">
        <v>Worthy Earth at Bletchingdon</v>
      </c>
      <c r="B36" s="62" t="str">
        <v/>
      </c>
      <c r="C36" s="62" t="str">
        <v/>
      </c>
      <c r="D36" s="62" t="str">
        <v/>
      </c>
      <c r="E36" s="65" t="str">
        <v/>
      </c>
      <c r="F36" s="9" t="str">
        <v/>
      </c>
      <c r="G36" s="52" t="str">
        <v/>
      </c>
      <c r="H36" s="90" t="str">
        <f>VLOOKUP(A36,'Grower Contact Info'!$B$3:$E$32,4)</f>
        <v>enquiries@willowbrookfarm.co.uk</v>
      </c>
      <c r="J36" s="14"/>
    </row>
    <row r="37" spans="1:10" ht="15" hidden="1" x14ac:dyDescent="0.2">
      <c r="A37" s="8" t="str">
        <v>Worthy Earth at Bletchingdon</v>
      </c>
      <c r="B37" s="62" t="str">
        <v/>
      </c>
      <c r="C37" s="62" t="str">
        <v/>
      </c>
      <c r="D37" s="62" t="str">
        <v/>
      </c>
      <c r="E37" s="65" t="str">
        <v/>
      </c>
      <c r="F37" s="9" t="str">
        <v/>
      </c>
      <c r="G37" s="52" t="str">
        <v/>
      </c>
      <c r="H37" s="90" t="str">
        <f>VLOOKUP(A37,'Grower Contact Info'!$B$3:$E$32,4)</f>
        <v>enquiries@willowbrookfarm.co.uk</v>
      </c>
      <c r="J37" s="14"/>
    </row>
    <row r="38" spans="1:10" ht="15" hidden="1" x14ac:dyDescent="0.2">
      <c r="A38" s="8" t="str">
        <v>Worthy Earth at Bletchingdon</v>
      </c>
      <c r="B38" s="62" t="str">
        <v/>
      </c>
      <c r="C38" s="62" t="str">
        <v/>
      </c>
      <c r="D38" s="62" t="str">
        <v/>
      </c>
      <c r="E38" s="65" t="str">
        <v/>
      </c>
      <c r="F38" s="9" t="str">
        <v/>
      </c>
      <c r="G38" s="52" t="str">
        <v/>
      </c>
      <c r="H38" s="90" t="str">
        <f>VLOOKUP(A38,'Grower Contact Info'!$B$3:$E$32,4)</f>
        <v>enquiries@willowbrookfarm.co.uk</v>
      </c>
      <c r="J38" s="14"/>
    </row>
    <row r="39" spans="1:10" ht="15" hidden="1" x14ac:dyDescent="0.2">
      <c r="A39" s="8" t="str">
        <v>Worthy Earth at Bletchingdon</v>
      </c>
      <c r="B39" s="62" t="str">
        <v/>
      </c>
      <c r="C39" s="62" t="str">
        <v/>
      </c>
      <c r="D39" s="62" t="str">
        <v/>
      </c>
      <c r="E39" s="65" t="str">
        <v/>
      </c>
      <c r="F39" s="9" t="str">
        <v/>
      </c>
      <c r="G39" s="52" t="str">
        <v/>
      </c>
      <c r="H39" s="90" t="str">
        <f>VLOOKUP(A39,'Grower Contact Info'!$B$3:$E$32,4)</f>
        <v>enquiries@willowbrookfarm.co.uk</v>
      </c>
      <c r="J39" s="14"/>
    </row>
    <row r="40" spans="1:10" ht="15" hidden="1" x14ac:dyDescent="0.2">
      <c r="A40" s="8" t="str">
        <v>Worthy Earth at Bletchingdon</v>
      </c>
      <c r="B40" s="62" t="str">
        <v/>
      </c>
      <c r="C40" s="62" t="str">
        <v/>
      </c>
      <c r="D40" s="62" t="str">
        <v/>
      </c>
      <c r="E40" s="65" t="str">
        <v/>
      </c>
      <c r="F40" s="9" t="str">
        <v/>
      </c>
      <c r="G40" s="52" t="str">
        <v/>
      </c>
      <c r="H40" s="90" t="str">
        <f>VLOOKUP(A40,'Grower Contact Info'!$B$3:$E$32,4)</f>
        <v>enquiries@willowbrookfarm.co.uk</v>
      </c>
      <c r="J40" s="14"/>
    </row>
    <row r="41" spans="1:10" ht="15" hidden="1" x14ac:dyDescent="0.2">
      <c r="A41" s="8" t="str">
        <v>Worthy Earth at Bletchingdon</v>
      </c>
      <c r="B41" s="62" t="str">
        <v/>
      </c>
      <c r="C41" s="62" t="str">
        <v/>
      </c>
      <c r="D41" s="62" t="str">
        <v/>
      </c>
      <c r="E41" s="65" t="str">
        <v/>
      </c>
      <c r="F41" s="9" t="str">
        <v/>
      </c>
      <c r="G41" s="52" t="str">
        <v/>
      </c>
      <c r="H41" s="90" t="str">
        <f>VLOOKUP(A41,'Grower Contact Info'!$B$3:$E$32,4)</f>
        <v>enquiries@willowbrookfarm.co.uk</v>
      </c>
      <c r="J41" s="14"/>
    </row>
    <row r="42" spans="1:10" ht="15" hidden="1" x14ac:dyDescent="0.2">
      <c r="A42" s="15" t="str">
        <v>Worthy Earth at Bletchingdon</v>
      </c>
      <c r="B42" s="63" t="str">
        <v/>
      </c>
      <c r="C42" s="63" t="str">
        <v/>
      </c>
      <c r="D42" s="63" t="str">
        <v/>
      </c>
      <c r="E42" s="66" t="str">
        <v/>
      </c>
      <c r="F42" s="9" t="str">
        <v/>
      </c>
      <c r="G42" s="52" t="str">
        <v/>
      </c>
      <c r="H42" s="90" t="str">
        <f>VLOOKUP(A42,'Grower Contact Info'!$B$3:$E$32,4)</f>
        <v>enquiries@willowbrookfarm.co.uk</v>
      </c>
      <c r="J42" s="14"/>
    </row>
    <row r="43" spans="1:10" ht="15" hidden="1" x14ac:dyDescent="0.2">
      <c r="A43" s="18" t="str">
        <v>Worthy Earth at Bletchingdon</v>
      </c>
      <c r="B43" s="64" t="str">
        <v/>
      </c>
      <c r="C43" s="64" t="str">
        <v/>
      </c>
      <c r="D43" s="64" t="str">
        <v/>
      </c>
      <c r="E43" s="67" t="str">
        <v/>
      </c>
      <c r="F43" s="9" t="str">
        <v/>
      </c>
      <c r="G43" s="52" t="str">
        <v/>
      </c>
      <c r="H43" s="90" t="str">
        <f>VLOOKUP(A43,'Grower Contact Info'!$B$3:$E$32,4)</f>
        <v>enquiries@willowbrookfarm.co.uk</v>
      </c>
      <c r="J43" s="14"/>
    </row>
    <row r="44" spans="1:10" ht="15" hidden="1" x14ac:dyDescent="0.2">
      <c r="A44" s="18" t="str">
        <v>Worthy Earth at Bletchingdon</v>
      </c>
      <c r="B44" s="64" t="str">
        <v/>
      </c>
      <c r="C44" s="64" t="str">
        <v/>
      </c>
      <c r="D44" s="64" t="str">
        <v/>
      </c>
      <c r="E44" s="67" t="str">
        <v/>
      </c>
      <c r="F44" s="9" t="str">
        <v/>
      </c>
      <c r="G44" s="52" t="str">
        <v/>
      </c>
      <c r="H44" s="90" t="str">
        <f>VLOOKUP(A44,'Grower Contact Info'!$B$3:$E$32,4)</f>
        <v>enquiries@willowbrookfarm.co.uk</v>
      </c>
      <c r="J44" s="14"/>
    </row>
    <row r="45" spans="1:10" ht="15" hidden="1" x14ac:dyDescent="0.2">
      <c r="A45" s="18" t="str">
        <v>Worthy Earth at Bletchingdon</v>
      </c>
      <c r="B45" s="64" t="str">
        <v/>
      </c>
      <c r="C45" s="64" t="str">
        <v/>
      </c>
      <c r="D45" s="64" t="str">
        <v/>
      </c>
      <c r="E45" s="67" t="str">
        <v/>
      </c>
      <c r="F45" s="9" t="str">
        <v/>
      </c>
      <c r="G45" s="52" t="str">
        <v/>
      </c>
      <c r="H45" s="90" t="str">
        <f>VLOOKUP(A45,'Grower Contact Info'!$B$3:$E$32,4)</f>
        <v>enquiries@willowbrookfarm.co.uk</v>
      </c>
      <c r="J45" s="14"/>
    </row>
    <row r="46" spans="1:10" ht="15" hidden="1" x14ac:dyDescent="0.2">
      <c r="A46" s="18" t="str">
        <v>Worthy Earth at Bletchingdon</v>
      </c>
      <c r="B46" s="64" t="str">
        <v/>
      </c>
      <c r="C46" s="64" t="str">
        <v/>
      </c>
      <c r="D46" s="64" t="str">
        <v/>
      </c>
      <c r="E46" s="67" t="str">
        <v/>
      </c>
      <c r="F46" s="9" t="str">
        <v/>
      </c>
      <c r="G46" s="52" t="str">
        <v/>
      </c>
      <c r="H46" s="90" t="str">
        <f>VLOOKUP(A46,'Grower Contact Info'!$B$3:$E$32,4)</f>
        <v>enquiries@willowbrookfarm.co.uk</v>
      </c>
      <c r="J46" s="14"/>
    </row>
    <row r="47" spans="1:10" ht="15" hidden="1" x14ac:dyDescent="0.2">
      <c r="A47" s="18" t="str">
        <v>Worthy Earth at Bletchingdon</v>
      </c>
      <c r="B47" s="64" t="str">
        <v/>
      </c>
      <c r="C47" s="64" t="str">
        <v/>
      </c>
      <c r="D47" s="64" t="str">
        <v/>
      </c>
      <c r="E47" s="67" t="str">
        <v/>
      </c>
      <c r="F47" s="9" t="str">
        <v/>
      </c>
      <c r="G47" s="52" t="str">
        <v/>
      </c>
      <c r="H47" s="90" t="str">
        <f>VLOOKUP(A47,'Grower Contact Info'!$B$3:$E$32,4)</f>
        <v>enquiries@willowbrookfarm.co.uk</v>
      </c>
      <c r="J47" s="14"/>
    </row>
    <row r="48" spans="1:10" ht="15" hidden="1" x14ac:dyDescent="0.2">
      <c r="A48" s="8" t="str">
        <v>Worthy Earth at Bletchingdon</v>
      </c>
      <c r="B48" s="62" t="str">
        <v/>
      </c>
      <c r="C48" s="62" t="str">
        <v/>
      </c>
      <c r="D48" s="62" t="str">
        <v/>
      </c>
      <c r="E48" s="65" t="str">
        <v/>
      </c>
      <c r="F48" s="9" t="str">
        <v/>
      </c>
      <c r="G48" s="52" t="str">
        <v/>
      </c>
      <c r="H48" s="90" t="str">
        <f>VLOOKUP(A48,'Grower Contact Info'!$B$3:$E$32,4)</f>
        <v>enquiries@willowbrookfarm.co.uk</v>
      </c>
      <c r="J48" s="14"/>
    </row>
    <row r="49" spans="1:10" ht="15" hidden="1" x14ac:dyDescent="0.2">
      <c r="A49" s="8" t="str">
        <v>Worthy Earth at Bletchingdon</v>
      </c>
      <c r="B49" s="62" t="str">
        <v/>
      </c>
      <c r="C49" s="62" t="str">
        <v/>
      </c>
      <c r="D49" s="62" t="str">
        <v/>
      </c>
      <c r="E49" s="65" t="str">
        <v/>
      </c>
      <c r="F49" s="9" t="str">
        <v/>
      </c>
      <c r="G49" s="52" t="str">
        <v/>
      </c>
      <c r="H49" s="90" t="str">
        <f>VLOOKUP(A49,'Grower Contact Info'!$B$3:$E$32,4)</f>
        <v>enquiries@willowbrookfarm.co.uk</v>
      </c>
      <c r="J49" s="14"/>
    </row>
    <row r="50" spans="1:10" ht="15" hidden="1" x14ac:dyDescent="0.2">
      <c r="A50" s="8" t="str">
        <v>Worthy Earth at Bletchingdon</v>
      </c>
      <c r="B50" s="62" t="str">
        <v/>
      </c>
      <c r="C50" s="62" t="str">
        <v/>
      </c>
      <c r="D50" s="62" t="str">
        <v/>
      </c>
      <c r="E50" s="65" t="str">
        <v/>
      </c>
      <c r="F50" s="9" t="str">
        <v/>
      </c>
      <c r="G50" s="52" t="str">
        <v/>
      </c>
      <c r="H50" s="90" t="str">
        <f>VLOOKUP(A50,'Grower Contact Info'!$B$3:$E$32,4)</f>
        <v>enquiries@willowbrookfarm.co.uk</v>
      </c>
      <c r="J50" s="14"/>
    </row>
    <row r="51" spans="1:10" ht="15" hidden="1" x14ac:dyDescent="0.2">
      <c r="A51" s="8" t="str">
        <v>Worthy Earth at Bletchingdon</v>
      </c>
      <c r="B51" s="62" t="str">
        <v/>
      </c>
      <c r="C51" s="62" t="str">
        <v/>
      </c>
      <c r="D51" s="62" t="str">
        <v/>
      </c>
      <c r="E51" s="65" t="str">
        <v/>
      </c>
      <c r="F51" s="9" t="str">
        <v/>
      </c>
      <c r="G51" s="52" t="str">
        <v/>
      </c>
      <c r="H51" s="90" t="str">
        <f>VLOOKUP(A51,'Grower Contact Info'!$B$3:$E$32,4)</f>
        <v>enquiries@willowbrookfarm.co.uk</v>
      </c>
      <c r="J51" s="14"/>
    </row>
    <row r="52" spans="1:10" ht="15" hidden="1" x14ac:dyDescent="0.2">
      <c r="A52" s="8" t="str">
        <v>Worthy Earth at Bletchingdon</v>
      </c>
      <c r="B52" s="62" t="str">
        <v/>
      </c>
      <c r="C52" s="62" t="str">
        <v/>
      </c>
      <c r="D52" s="62" t="str">
        <v/>
      </c>
      <c r="E52" s="65" t="str">
        <v/>
      </c>
      <c r="F52" s="9" t="str">
        <v/>
      </c>
      <c r="G52" s="52" t="str">
        <v/>
      </c>
      <c r="H52" s="90" t="str">
        <f>VLOOKUP(A52,'Grower Contact Info'!$B$3:$E$32,4)</f>
        <v>enquiries@willowbrookfarm.co.uk</v>
      </c>
      <c r="J52" s="14"/>
    </row>
    <row r="53" spans="1:10" ht="15" hidden="1" x14ac:dyDescent="0.2">
      <c r="A53" s="8" t="str">
        <v>Worthy Earth at Bletchingdon</v>
      </c>
      <c r="B53" s="62" t="str">
        <v/>
      </c>
      <c r="C53" s="62" t="str">
        <v/>
      </c>
      <c r="D53" s="62" t="str">
        <v/>
      </c>
      <c r="E53" s="65" t="str">
        <v/>
      </c>
      <c r="F53" s="9" t="str">
        <v/>
      </c>
      <c r="G53" s="52" t="str">
        <v/>
      </c>
      <c r="H53" s="90" t="str">
        <f>VLOOKUP(A53,'Grower Contact Info'!$B$3:$E$32,4)</f>
        <v>enquiries@willowbrookfarm.co.uk</v>
      </c>
      <c r="J53" s="14"/>
    </row>
    <row r="54" spans="1:10" ht="15" hidden="1" x14ac:dyDescent="0.2">
      <c r="A54" s="8" t="str">
        <v>Worthy Earth at Bletchingdon</v>
      </c>
      <c r="B54" s="62" t="str">
        <v/>
      </c>
      <c r="C54" s="62" t="str">
        <v/>
      </c>
      <c r="D54" s="62" t="str">
        <v/>
      </c>
      <c r="E54" s="65" t="str">
        <v/>
      </c>
      <c r="F54" s="9" t="str">
        <v/>
      </c>
      <c r="G54" s="52" t="str">
        <v/>
      </c>
      <c r="H54" s="90" t="str">
        <f>VLOOKUP(A54,'Grower Contact Info'!$B$3:$E$32,4)</f>
        <v>enquiries@willowbrookfarm.co.uk</v>
      </c>
      <c r="J54" s="14"/>
    </row>
    <row r="55" spans="1:10" ht="15" hidden="1" x14ac:dyDescent="0.2">
      <c r="A55" s="8" t="str">
        <v>Worthy Earth at Bletchingdon</v>
      </c>
      <c r="B55" s="62" t="str">
        <v/>
      </c>
      <c r="C55" s="62" t="str">
        <v/>
      </c>
      <c r="D55" s="62" t="str">
        <v/>
      </c>
      <c r="E55" s="65" t="str">
        <v/>
      </c>
      <c r="F55" s="9" t="str">
        <v/>
      </c>
      <c r="G55" s="52" t="str">
        <v/>
      </c>
      <c r="H55" s="90" t="str">
        <f>VLOOKUP(A55,'Grower Contact Info'!$B$3:$E$32,4)</f>
        <v>enquiries@willowbrookfarm.co.uk</v>
      </c>
      <c r="J55" s="14"/>
    </row>
    <row r="56" spans="1:10" ht="15" x14ac:dyDescent="0.2">
      <c r="A56" s="8" t="str">
        <v>Bruern Farms</v>
      </c>
      <c r="B56" s="62" t="str">
        <v>Einkorn Flour</v>
      </c>
      <c r="C56" s="62" t="str">
        <v/>
      </c>
      <c r="D56" s="62" t="str">
        <v>kg</v>
      </c>
      <c r="E56" s="65">
        <v>3</v>
      </c>
      <c r="F56" s="9">
        <v>40</v>
      </c>
      <c r="G56" s="52">
        <v>40</v>
      </c>
      <c r="H56" s="90" t="str">
        <f>VLOOKUP(A56,'Grower Contact Info'!$B$3:$E$32,4)</f>
        <v>henry@bruernfarms.co.uk</v>
      </c>
      <c r="J56" s="14"/>
    </row>
    <row r="57" spans="1:10" ht="15" x14ac:dyDescent="0.2">
      <c r="A57" s="8" t="str">
        <v>Bruern Farms</v>
      </c>
      <c r="B57" s="62" t="str">
        <v>Wholemeal Flour</v>
      </c>
      <c r="C57" s="62" t="str">
        <v/>
      </c>
      <c r="D57" s="62" t="str">
        <v>Kg</v>
      </c>
      <c r="E57" s="65">
        <v>1.25</v>
      </c>
      <c r="F57" s="9">
        <v>100</v>
      </c>
      <c r="G57" s="52">
        <v>100</v>
      </c>
      <c r="H57" s="90" t="str">
        <f>VLOOKUP(A57,'Grower Contact Info'!$B$3:$E$32,4)</f>
        <v>henry@bruernfarms.co.uk</v>
      </c>
      <c r="J57" s="12"/>
    </row>
    <row r="58" spans="1:10" ht="15" x14ac:dyDescent="0.2">
      <c r="A58" s="8" t="str">
        <v>Bruern Farms</v>
      </c>
      <c r="B58" s="62" t="str">
        <v>white flour</v>
      </c>
      <c r="C58" s="62" t="str">
        <v/>
      </c>
      <c r="D58" s="62" t="str">
        <v>kg</v>
      </c>
      <c r="E58" s="65">
        <v>1.25</v>
      </c>
      <c r="F58" s="9">
        <v>100</v>
      </c>
      <c r="G58" s="52">
        <v>100</v>
      </c>
      <c r="H58" s="90" t="str">
        <f>VLOOKUP(A58,'Grower Contact Info'!$B$3:$E$32,4)</f>
        <v>henry@bruernfarms.co.uk</v>
      </c>
      <c r="J58" s="14"/>
    </row>
    <row r="59" spans="1:10" ht="15" hidden="1" x14ac:dyDescent="0.2">
      <c r="A59" s="8" t="str">
        <v>Bruern Farms</v>
      </c>
      <c r="B59" s="62" t="str">
        <v/>
      </c>
      <c r="C59" s="62" t="str">
        <v/>
      </c>
      <c r="D59" s="62" t="str">
        <v/>
      </c>
      <c r="E59" s="65" t="str">
        <v/>
      </c>
      <c r="F59" s="9" t="str">
        <v/>
      </c>
      <c r="G59" s="52" t="str">
        <v/>
      </c>
      <c r="H59" s="90" t="str">
        <f>VLOOKUP(A59,'Grower Contact Info'!$B$3:$E$32,4)</f>
        <v>henry@bruernfarms.co.uk</v>
      </c>
      <c r="J59" s="14"/>
    </row>
    <row r="60" spans="1:10" ht="15" hidden="1" x14ac:dyDescent="0.2">
      <c r="A60" s="8" t="str">
        <v>Bruern Farms</v>
      </c>
      <c r="B60" s="62" t="str">
        <v/>
      </c>
      <c r="C60" s="62" t="str">
        <v/>
      </c>
      <c r="D60" s="62" t="str">
        <v/>
      </c>
      <c r="E60" s="65" t="str">
        <v/>
      </c>
      <c r="F60" s="9" t="str">
        <v/>
      </c>
      <c r="G60" s="52" t="str">
        <v/>
      </c>
      <c r="H60" s="90" t="str">
        <f>VLOOKUP(A60,'Grower Contact Info'!$B$3:$E$32,4)</f>
        <v>henry@bruernfarms.co.uk</v>
      </c>
      <c r="J60" s="14"/>
    </row>
    <row r="61" spans="1:10" ht="15" hidden="1" x14ac:dyDescent="0.2">
      <c r="A61" s="8" t="str">
        <v>Bruern Farms</v>
      </c>
      <c r="B61" s="62" t="str">
        <v/>
      </c>
      <c r="C61" s="62" t="str">
        <v/>
      </c>
      <c r="D61" s="62" t="str">
        <v/>
      </c>
      <c r="E61" s="65" t="str">
        <v/>
      </c>
      <c r="F61" s="9" t="str">
        <v/>
      </c>
      <c r="G61" s="52" t="str">
        <v/>
      </c>
      <c r="H61" s="90" t="str">
        <f>VLOOKUP(A61,'Grower Contact Info'!$B$3:$E$32,4)</f>
        <v>henry@bruernfarms.co.uk</v>
      </c>
      <c r="J61" s="14"/>
    </row>
    <row r="62" spans="1:10" ht="15" hidden="1" x14ac:dyDescent="0.2">
      <c r="A62" s="8" t="str">
        <v>Bruern Farms</v>
      </c>
      <c r="B62" s="62" t="str">
        <v/>
      </c>
      <c r="C62" s="62" t="str">
        <v/>
      </c>
      <c r="D62" s="62" t="str">
        <v/>
      </c>
      <c r="E62" s="65" t="str">
        <v/>
      </c>
      <c r="F62" s="9" t="str">
        <v/>
      </c>
      <c r="G62" s="52" t="str">
        <v/>
      </c>
      <c r="H62" s="90" t="str">
        <f>VLOOKUP(A62,'Grower Contact Info'!$B$3:$E$32,4)</f>
        <v>henry@bruernfarms.co.uk</v>
      </c>
      <c r="J62" s="14"/>
    </row>
    <row r="63" spans="1:10" ht="15" hidden="1" x14ac:dyDescent="0.2">
      <c r="A63" s="8" t="str">
        <v>Bruern Farms</v>
      </c>
      <c r="B63" s="62" t="str">
        <v/>
      </c>
      <c r="C63" s="62" t="str">
        <v/>
      </c>
      <c r="D63" s="62" t="str">
        <v/>
      </c>
      <c r="E63" s="65" t="str">
        <v/>
      </c>
      <c r="F63" s="9" t="str">
        <v/>
      </c>
      <c r="G63" s="52" t="str">
        <v/>
      </c>
      <c r="H63" s="90" t="str">
        <f>VLOOKUP(A63,'Grower Contact Info'!$B$3:$E$32,4)</f>
        <v>henry@bruernfarms.co.uk</v>
      </c>
      <c r="J63" s="14"/>
    </row>
    <row r="64" spans="1:10" ht="15" hidden="1" x14ac:dyDescent="0.2">
      <c r="A64" s="8" t="str">
        <v>Bruern Farms</v>
      </c>
      <c r="B64" s="62" t="str">
        <v/>
      </c>
      <c r="C64" s="62" t="str">
        <v/>
      </c>
      <c r="D64" s="62" t="str">
        <v/>
      </c>
      <c r="E64" s="65" t="str">
        <v/>
      </c>
      <c r="F64" s="9" t="str">
        <v/>
      </c>
      <c r="G64" s="52" t="str">
        <v/>
      </c>
      <c r="H64" s="90" t="str">
        <f>VLOOKUP(A64,'Grower Contact Info'!$B$3:$E$32,4)</f>
        <v>henry@bruernfarms.co.uk</v>
      </c>
      <c r="J64" s="14"/>
    </row>
    <row r="65" spans="1:10" ht="15" hidden="1" x14ac:dyDescent="0.2">
      <c r="A65" s="8" t="str">
        <v>Bruern Farms</v>
      </c>
      <c r="B65" s="62" t="str">
        <v/>
      </c>
      <c r="C65" s="62" t="str">
        <v/>
      </c>
      <c r="D65" s="62" t="str">
        <v/>
      </c>
      <c r="E65" s="65" t="str">
        <v/>
      </c>
      <c r="F65" s="9" t="str">
        <v/>
      </c>
      <c r="G65" s="52" t="str">
        <v/>
      </c>
      <c r="H65" s="90" t="str">
        <f>VLOOKUP(A65,'Grower Contact Info'!$B$3:$E$32,4)</f>
        <v>henry@bruernfarms.co.uk</v>
      </c>
      <c r="J65" s="14"/>
    </row>
    <row r="66" spans="1:10" ht="15" hidden="1" x14ac:dyDescent="0.2">
      <c r="A66" s="8" t="str">
        <v>Bruern Farms</v>
      </c>
      <c r="B66" s="62" t="str">
        <v/>
      </c>
      <c r="C66" s="62" t="str">
        <v/>
      </c>
      <c r="D66" s="62" t="str">
        <v/>
      </c>
      <c r="E66" s="65" t="str">
        <v/>
      </c>
      <c r="F66" s="9" t="str">
        <v/>
      </c>
      <c r="G66" s="52" t="str">
        <v/>
      </c>
      <c r="H66" s="90" t="str">
        <f>VLOOKUP(A66,'Grower Contact Info'!$B$3:$E$32,4)</f>
        <v>henry@bruernfarms.co.uk</v>
      </c>
      <c r="J66" s="14"/>
    </row>
    <row r="67" spans="1:10" ht="15" hidden="1" x14ac:dyDescent="0.2">
      <c r="A67" s="8" t="str">
        <v>Bruern Farms</v>
      </c>
      <c r="B67" s="62" t="str">
        <v/>
      </c>
      <c r="C67" s="62" t="str">
        <v/>
      </c>
      <c r="D67" s="62" t="str">
        <v/>
      </c>
      <c r="E67" s="65" t="str">
        <v/>
      </c>
      <c r="F67" s="9" t="str">
        <v/>
      </c>
      <c r="G67" s="52" t="str">
        <v/>
      </c>
      <c r="H67" s="90" t="str">
        <f>VLOOKUP(A67,'Grower Contact Info'!$B$3:$E$32,4)</f>
        <v>henry@bruernfarms.co.uk</v>
      </c>
      <c r="J67" s="14"/>
    </row>
    <row r="68" spans="1:10" ht="15" hidden="1" x14ac:dyDescent="0.2">
      <c r="A68" s="8" t="str">
        <v>Bruern Farms</v>
      </c>
      <c r="B68" s="62" t="str">
        <v/>
      </c>
      <c r="C68" s="62" t="str">
        <v/>
      </c>
      <c r="D68" s="62" t="str">
        <v/>
      </c>
      <c r="E68" s="65" t="str">
        <v/>
      </c>
      <c r="F68" s="9" t="str">
        <v/>
      </c>
      <c r="G68" s="52" t="str">
        <v/>
      </c>
      <c r="H68" s="90" t="str">
        <f>VLOOKUP(A68,'Grower Contact Info'!$B$3:$E$32,4)</f>
        <v>henry@bruernfarms.co.uk</v>
      </c>
      <c r="J68" s="14"/>
    </row>
    <row r="69" spans="1:10" ht="15" hidden="1" x14ac:dyDescent="0.2">
      <c r="A69" s="8" t="str">
        <v>Bruern Farms</v>
      </c>
      <c r="B69" s="62" t="str">
        <v/>
      </c>
      <c r="C69" s="62" t="str">
        <v/>
      </c>
      <c r="D69" s="62" t="str">
        <v/>
      </c>
      <c r="E69" s="65" t="str">
        <v/>
      </c>
      <c r="F69" s="9" t="str">
        <v/>
      </c>
      <c r="G69" s="52" t="str">
        <v/>
      </c>
      <c r="H69" s="90" t="str">
        <f>VLOOKUP(A69,'Grower Contact Info'!$B$3:$E$32,4)</f>
        <v>henry@bruernfarms.co.uk</v>
      </c>
      <c r="J69" s="14"/>
    </row>
    <row r="70" spans="1:10" ht="15" hidden="1" x14ac:dyDescent="0.2">
      <c r="A70" s="8" t="str">
        <v>Bruern Farms</v>
      </c>
      <c r="B70" s="62" t="str">
        <v/>
      </c>
      <c r="C70" s="62" t="str">
        <v/>
      </c>
      <c r="D70" s="62" t="str">
        <v/>
      </c>
      <c r="E70" s="65" t="str">
        <v/>
      </c>
      <c r="F70" s="9" t="str">
        <v/>
      </c>
      <c r="G70" s="52" t="str">
        <v/>
      </c>
      <c r="H70" s="90" t="str">
        <f>VLOOKUP(A70,'Grower Contact Info'!$B$3:$E$32,4)</f>
        <v>henry@bruernfarms.co.uk</v>
      </c>
      <c r="J70" s="14"/>
    </row>
    <row r="71" spans="1:10" ht="15" hidden="1" x14ac:dyDescent="0.2">
      <c r="A71" s="8" t="str">
        <v>Bruern Farms</v>
      </c>
      <c r="B71" s="62" t="str">
        <v/>
      </c>
      <c r="C71" s="62" t="str">
        <v/>
      </c>
      <c r="D71" s="62" t="str">
        <v/>
      </c>
      <c r="E71" s="65" t="str">
        <v/>
      </c>
      <c r="F71" s="9" t="str">
        <v/>
      </c>
      <c r="G71" s="52" t="str">
        <v/>
      </c>
      <c r="H71" s="90" t="str">
        <f>VLOOKUP(A71,'Grower Contact Info'!$B$3:$E$32,4)</f>
        <v>henry@bruernfarms.co.uk</v>
      </c>
      <c r="J71" s="14"/>
    </row>
    <row r="72" spans="1:10" ht="15" hidden="1" x14ac:dyDescent="0.2">
      <c r="A72" s="8" t="str">
        <v>Bruern Farms</v>
      </c>
      <c r="B72" s="62" t="str">
        <v/>
      </c>
      <c r="C72" s="62" t="str">
        <v/>
      </c>
      <c r="D72" s="62" t="str">
        <v/>
      </c>
      <c r="E72" s="65" t="str">
        <v/>
      </c>
      <c r="F72" s="9" t="str">
        <v/>
      </c>
      <c r="G72" s="52" t="str">
        <v/>
      </c>
      <c r="H72" s="90" t="str">
        <f>VLOOKUP(A72,'Grower Contact Info'!$B$3:$E$32,4)</f>
        <v>henry@bruernfarms.co.uk</v>
      </c>
      <c r="J72" s="14"/>
    </row>
    <row r="73" spans="1:10" ht="15" hidden="1" x14ac:dyDescent="0.2">
      <c r="A73" s="8" t="str">
        <v>Bruern Farms</v>
      </c>
      <c r="B73" s="62" t="str">
        <v/>
      </c>
      <c r="C73" s="62" t="str">
        <v/>
      </c>
      <c r="D73" s="62" t="str">
        <v/>
      </c>
      <c r="E73" s="65" t="str">
        <v/>
      </c>
      <c r="F73" s="9" t="str">
        <v/>
      </c>
      <c r="G73" s="52" t="str">
        <v/>
      </c>
      <c r="H73" s="90" t="str">
        <f>VLOOKUP(A73,'Grower Contact Info'!$B$3:$E$32,4)</f>
        <v>henry@bruernfarms.co.uk</v>
      </c>
      <c r="J73" s="14"/>
    </row>
    <row r="74" spans="1:10" ht="15" hidden="1" x14ac:dyDescent="0.2">
      <c r="A74" s="8" t="str">
        <v>Bruern Farms</v>
      </c>
      <c r="B74" s="62" t="str">
        <v/>
      </c>
      <c r="C74" s="62" t="str">
        <v/>
      </c>
      <c r="D74" s="62" t="str">
        <v/>
      </c>
      <c r="E74" s="65" t="str">
        <v/>
      </c>
      <c r="F74" s="9" t="str">
        <v/>
      </c>
      <c r="G74" s="52" t="str">
        <v/>
      </c>
      <c r="H74" s="90" t="str">
        <f>VLOOKUP(A74,'Grower Contact Info'!$B$3:$E$32,4)</f>
        <v>henry@bruernfarms.co.uk</v>
      </c>
      <c r="J74" s="14"/>
    </row>
    <row r="75" spans="1:10" ht="15" hidden="1" x14ac:dyDescent="0.2">
      <c r="A75" s="8" t="str">
        <v>Bruern Farms</v>
      </c>
      <c r="B75" s="62" t="str">
        <v/>
      </c>
      <c r="C75" s="62" t="str">
        <v/>
      </c>
      <c r="D75" s="62" t="str">
        <v/>
      </c>
      <c r="E75" s="65" t="str">
        <v/>
      </c>
      <c r="F75" s="9" t="str">
        <v/>
      </c>
      <c r="G75" s="52" t="str">
        <v/>
      </c>
      <c r="H75" s="90" t="str">
        <f>VLOOKUP(A75,'Grower Contact Info'!$B$3:$E$32,4)</f>
        <v>henry@bruernfarms.co.uk</v>
      </c>
      <c r="J75" s="14"/>
    </row>
    <row r="76" spans="1:10" ht="15" hidden="1" x14ac:dyDescent="0.2">
      <c r="A76" s="8" t="str">
        <v>Bruern Farms</v>
      </c>
      <c r="B76" s="62" t="str">
        <v/>
      </c>
      <c r="C76" s="62" t="str">
        <v/>
      </c>
      <c r="D76" s="62" t="str">
        <v/>
      </c>
      <c r="E76" s="65" t="str">
        <v/>
      </c>
      <c r="F76" s="9" t="str">
        <v/>
      </c>
      <c r="G76" s="52" t="str">
        <v/>
      </c>
      <c r="H76" s="90" t="str">
        <f>VLOOKUP(A76,'Grower Contact Info'!$B$3:$E$32,4)</f>
        <v>henry@bruernfarms.co.uk</v>
      </c>
      <c r="J76" s="14"/>
    </row>
    <row r="77" spans="1:10" ht="15" hidden="1" x14ac:dyDescent="0.2">
      <c r="A77" s="8" t="str">
        <v>Bruern Farms</v>
      </c>
      <c r="B77" s="62" t="str">
        <v/>
      </c>
      <c r="C77" s="62" t="str">
        <v/>
      </c>
      <c r="D77" s="62" t="str">
        <v/>
      </c>
      <c r="E77" s="65" t="str">
        <v/>
      </c>
      <c r="F77" s="9" t="str">
        <v/>
      </c>
      <c r="G77" s="52" t="str">
        <v/>
      </c>
      <c r="H77" s="90" t="str">
        <f>VLOOKUP(A77,'Grower Contact Info'!$B$3:$E$32,4)</f>
        <v>henry@bruernfarms.co.uk</v>
      </c>
      <c r="J77" s="14"/>
    </row>
    <row r="78" spans="1:10" ht="15" hidden="1" x14ac:dyDescent="0.2">
      <c r="A78" s="8" t="str">
        <v>Bruern Farms</v>
      </c>
      <c r="B78" s="62" t="str">
        <v/>
      </c>
      <c r="C78" s="62" t="str">
        <v/>
      </c>
      <c r="D78" s="62" t="str">
        <v/>
      </c>
      <c r="E78" s="65" t="str">
        <v/>
      </c>
      <c r="F78" s="9" t="str">
        <v/>
      </c>
      <c r="G78" s="52" t="str">
        <v/>
      </c>
      <c r="H78" s="90" t="str">
        <f>VLOOKUP(A78,'Grower Contact Info'!$B$3:$E$32,4)</f>
        <v>henry@bruernfarms.co.uk</v>
      </c>
      <c r="J78" s="14"/>
    </row>
    <row r="79" spans="1:10" ht="15" hidden="1" x14ac:dyDescent="0.2">
      <c r="A79" s="8" t="str">
        <v>Bruern Farms</v>
      </c>
      <c r="B79" s="62" t="str">
        <v/>
      </c>
      <c r="C79" s="62" t="str">
        <v/>
      </c>
      <c r="D79" s="62" t="str">
        <v/>
      </c>
      <c r="E79" s="65" t="str">
        <v/>
      </c>
      <c r="F79" s="9" t="str">
        <v/>
      </c>
      <c r="G79" s="52" t="str">
        <v/>
      </c>
      <c r="H79" s="90" t="str">
        <f>VLOOKUP(A79,'Grower Contact Info'!$B$3:$E$32,4)</f>
        <v>henry@bruernfarms.co.uk</v>
      </c>
      <c r="J79" s="14"/>
    </row>
    <row r="80" spans="1:10" ht="15" hidden="1" x14ac:dyDescent="0.2">
      <c r="A80" s="8" t="str">
        <v>Bruern Farms</v>
      </c>
      <c r="B80" s="62" t="str">
        <v/>
      </c>
      <c r="C80" s="62" t="str">
        <v/>
      </c>
      <c r="D80" s="62" t="str">
        <v/>
      </c>
      <c r="E80" s="65" t="str">
        <v/>
      </c>
      <c r="F80" s="9" t="str">
        <v/>
      </c>
      <c r="G80" s="52" t="str">
        <v/>
      </c>
      <c r="H80" s="90" t="str">
        <f>VLOOKUP(A80,'Grower Contact Info'!$B$3:$E$32,4)</f>
        <v>henry@bruernfarms.co.uk</v>
      </c>
      <c r="J80" s="14"/>
    </row>
    <row r="81" spans="1:10" ht="15" hidden="1" x14ac:dyDescent="0.2">
      <c r="A81" s="8" t="str">
        <v>Bruern Farms</v>
      </c>
      <c r="B81" s="62" t="str">
        <v/>
      </c>
      <c r="C81" s="62" t="str">
        <v/>
      </c>
      <c r="D81" s="62" t="str">
        <v/>
      </c>
      <c r="E81" s="65" t="str">
        <v/>
      </c>
      <c r="F81" s="9" t="str">
        <v/>
      </c>
      <c r="G81" s="52" t="str">
        <v/>
      </c>
      <c r="H81" s="90" t="str">
        <f>VLOOKUP(A81,'Grower Contact Info'!$B$3:$E$32,4)</f>
        <v>henry@bruernfarms.co.uk</v>
      </c>
      <c r="J81" s="12"/>
    </row>
    <row r="82" spans="1:10" ht="15" hidden="1" x14ac:dyDescent="0.2">
      <c r="A82" s="8" t="str">
        <v>Bruern Farms</v>
      </c>
      <c r="B82" s="62" t="str">
        <v/>
      </c>
      <c r="C82" s="62" t="str">
        <v/>
      </c>
      <c r="D82" s="62" t="str">
        <v/>
      </c>
      <c r="E82" s="65" t="str">
        <v/>
      </c>
      <c r="F82" s="9" t="str">
        <v/>
      </c>
      <c r="G82" s="52" t="str">
        <v/>
      </c>
      <c r="H82" s="90" t="str">
        <f>VLOOKUP(A82,'Grower Contact Info'!$B$3:$E$32,4)</f>
        <v>henry@bruernfarms.co.uk</v>
      </c>
      <c r="J82" s="14"/>
    </row>
    <row r="83" spans="1:10" ht="15" hidden="1" x14ac:dyDescent="0.2">
      <c r="A83" s="8" t="str">
        <v>Bruern Farms</v>
      </c>
      <c r="B83" s="62" t="str">
        <v/>
      </c>
      <c r="C83" s="62" t="str">
        <v/>
      </c>
      <c r="D83" s="62" t="str">
        <v/>
      </c>
      <c r="E83" s="65" t="str">
        <v/>
      </c>
      <c r="F83" s="9" t="str">
        <v/>
      </c>
      <c r="G83" s="52" t="str">
        <v/>
      </c>
      <c r="H83" s="90" t="str">
        <f>VLOOKUP(A83,'Grower Contact Info'!$B$3:$E$32,4)</f>
        <v>henry@bruernfarms.co.uk</v>
      </c>
      <c r="J83" s="14"/>
    </row>
    <row r="84" spans="1:10" ht="15" hidden="1" x14ac:dyDescent="0.2">
      <c r="A84" s="8" t="str">
        <v>Coleshill Organics</v>
      </c>
      <c r="B84" s="62" t="str">
        <v/>
      </c>
      <c r="C84" s="62" t="str">
        <v/>
      </c>
      <c r="D84" s="62" t="str">
        <v/>
      </c>
      <c r="E84" s="65" t="str">
        <v/>
      </c>
      <c r="F84" s="9" t="str">
        <v/>
      </c>
      <c r="G84" s="52" t="str">
        <v/>
      </c>
      <c r="H84" s="90" t="str">
        <f>VLOOKUP(A84,'Grower Contact Info'!$B$3:$E$32,4)</f>
        <v>soniaoliver@icloud.com</v>
      </c>
      <c r="J84" s="14"/>
    </row>
    <row r="85" spans="1:10" ht="15" hidden="1" x14ac:dyDescent="0.2">
      <c r="A85" s="8" t="str">
        <v>Coleshill Organics</v>
      </c>
      <c r="B85" s="62" t="str">
        <v/>
      </c>
      <c r="C85" s="62" t="str">
        <v/>
      </c>
      <c r="D85" s="62" t="str">
        <v/>
      </c>
      <c r="E85" s="65" t="str">
        <v/>
      </c>
      <c r="F85" s="9" t="str">
        <v/>
      </c>
      <c r="G85" s="52" t="str">
        <v/>
      </c>
      <c r="H85" s="90" t="str">
        <f>VLOOKUP(A85,'Grower Contact Info'!$B$3:$E$32,4)</f>
        <v>soniaoliver@icloud.com</v>
      </c>
      <c r="J85" s="14"/>
    </row>
    <row r="86" spans="1:10" ht="15" hidden="1" x14ac:dyDescent="0.2">
      <c r="A86" s="8" t="str">
        <v>Coleshill Organics</v>
      </c>
      <c r="B86" s="62" t="str">
        <v/>
      </c>
      <c r="C86" s="62" t="str">
        <v/>
      </c>
      <c r="D86" s="62" t="str">
        <v/>
      </c>
      <c r="E86" s="65" t="str">
        <v/>
      </c>
      <c r="F86" s="9" t="str">
        <v/>
      </c>
      <c r="G86" s="52" t="str">
        <v/>
      </c>
      <c r="H86" s="90" t="str">
        <f>VLOOKUP(A86,'Grower Contact Info'!$B$3:$E$32,4)</f>
        <v>soniaoliver@icloud.com</v>
      </c>
      <c r="J86" s="14"/>
    </row>
    <row r="87" spans="1:10" ht="15" hidden="1" x14ac:dyDescent="0.2">
      <c r="A87" s="8" t="str">
        <v>Coleshill Organics</v>
      </c>
      <c r="B87" s="62" t="str">
        <v/>
      </c>
      <c r="C87" s="62" t="str">
        <v/>
      </c>
      <c r="D87" s="62" t="str">
        <v/>
      </c>
      <c r="E87" s="65" t="str">
        <v/>
      </c>
      <c r="F87" s="9" t="str">
        <v/>
      </c>
      <c r="G87" s="52" t="str">
        <v/>
      </c>
      <c r="H87" s="90" t="str">
        <f>VLOOKUP(A87,'Grower Contact Info'!$B$3:$E$32,4)</f>
        <v>soniaoliver@icloud.com</v>
      </c>
      <c r="J87" s="14"/>
    </row>
    <row r="88" spans="1:10" ht="15" hidden="1" x14ac:dyDescent="0.2">
      <c r="A88" s="8" t="str">
        <v>Coleshill Organics</v>
      </c>
      <c r="B88" s="62" t="str">
        <v/>
      </c>
      <c r="C88" s="62" t="str">
        <v/>
      </c>
      <c r="D88" s="62" t="str">
        <v/>
      </c>
      <c r="E88" s="65" t="str">
        <v/>
      </c>
      <c r="F88" s="9" t="str">
        <v/>
      </c>
      <c r="G88" s="52" t="str">
        <v/>
      </c>
      <c r="H88" s="90" t="str">
        <f>VLOOKUP(A88,'Grower Contact Info'!$B$3:$E$32,4)</f>
        <v>soniaoliver@icloud.com</v>
      </c>
      <c r="J88" s="14"/>
    </row>
    <row r="89" spans="1:10" ht="15" hidden="1" x14ac:dyDescent="0.2">
      <c r="A89" s="8" t="str">
        <v>Coleshill Organics</v>
      </c>
      <c r="B89" s="62" t="str">
        <v/>
      </c>
      <c r="C89" s="62" t="str">
        <v/>
      </c>
      <c r="D89" s="62" t="str">
        <v/>
      </c>
      <c r="E89" s="65" t="str">
        <v/>
      </c>
      <c r="F89" s="9" t="str">
        <v/>
      </c>
      <c r="G89" s="52" t="str">
        <v/>
      </c>
      <c r="H89" s="90" t="str">
        <f>VLOOKUP(A89,'Grower Contact Info'!$B$3:$E$32,4)</f>
        <v>soniaoliver@icloud.com</v>
      </c>
      <c r="J89" s="14"/>
    </row>
    <row r="90" spans="1:10" ht="15" hidden="1" x14ac:dyDescent="0.2">
      <c r="A90" s="8" t="str">
        <v>Coleshill Organics</v>
      </c>
      <c r="B90" s="62" t="str">
        <v/>
      </c>
      <c r="C90" s="62" t="str">
        <v/>
      </c>
      <c r="D90" s="62" t="str">
        <v/>
      </c>
      <c r="E90" s="65" t="str">
        <v/>
      </c>
      <c r="F90" s="9" t="str">
        <v/>
      </c>
      <c r="G90" s="52" t="str">
        <v/>
      </c>
      <c r="H90" s="90" t="str">
        <f>VLOOKUP(A90,'Grower Contact Info'!$B$3:$E$32,4)</f>
        <v>soniaoliver@icloud.com</v>
      </c>
      <c r="J90" s="14"/>
    </row>
    <row r="91" spans="1:10" ht="15" hidden="1" x14ac:dyDescent="0.2">
      <c r="A91" s="8" t="str">
        <v>Coleshill Organics</v>
      </c>
      <c r="B91" s="62" t="str">
        <v/>
      </c>
      <c r="C91" s="62" t="str">
        <v/>
      </c>
      <c r="D91" s="62" t="str">
        <v/>
      </c>
      <c r="E91" s="65" t="str">
        <v/>
      </c>
      <c r="F91" s="9" t="str">
        <v/>
      </c>
      <c r="G91" s="52" t="str">
        <v/>
      </c>
      <c r="H91" s="90" t="str">
        <f>VLOOKUP(A91,'Grower Contact Info'!$B$3:$E$32,4)</f>
        <v>soniaoliver@icloud.com</v>
      </c>
      <c r="J91" s="14"/>
    </row>
    <row r="92" spans="1:10" ht="15" hidden="1" x14ac:dyDescent="0.2">
      <c r="A92" s="8" t="str">
        <v>Coleshill Organics</v>
      </c>
      <c r="B92" s="62" t="str">
        <v/>
      </c>
      <c r="C92" s="62" t="str">
        <v/>
      </c>
      <c r="D92" s="62" t="str">
        <v/>
      </c>
      <c r="E92" s="65" t="str">
        <v/>
      </c>
      <c r="F92" s="9" t="str">
        <v/>
      </c>
      <c r="G92" s="52" t="str">
        <v/>
      </c>
      <c r="H92" s="90" t="str">
        <f>VLOOKUP(A92,'Grower Contact Info'!$B$3:$E$32,4)</f>
        <v>soniaoliver@icloud.com</v>
      </c>
      <c r="J92" s="14"/>
    </row>
    <row r="93" spans="1:10" ht="15" hidden="1" x14ac:dyDescent="0.2">
      <c r="A93" s="8" t="str">
        <v>Coleshill Organics</v>
      </c>
      <c r="B93" s="62" t="str">
        <v/>
      </c>
      <c r="C93" s="62" t="str">
        <v/>
      </c>
      <c r="D93" s="62" t="str">
        <v/>
      </c>
      <c r="E93" s="65" t="str">
        <v/>
      </c>
      <c r="F93" s="9" t="str">
        <v/>
      </c>
      <c r="G93" s="52" t="str">
        <v/>
      </c>
      <c r="H93" s="90" t="str">
        <f>VLOOKUP(A93,'Grower Contact Info'!$B$3:$E$32,4)</f>
        <v>soniaoliver@icloud.com</v>
      </c>
      <c r="J93" s="14"/>
    </row>
    <row r="94" spans="1:10" ht="15" hidden="1" x14ac:dyDescent="0.2">
      <c r="A94" s="8" t="str">
        <v>Coleshill Organics</v>
      </c>
      <c r="B94" s="62" t="str">
        <v/>
      </c>
      <c r="C94" s="62" t="str">
        <v/>
      </c>
      <c r="D94" s="62" t="str">
        <v/>
      </c>
      <c r="E94" s="65" t="str">
        <v/>
      </c>
      <c r="F94" s="9" t="str">
        <v/>
      </c>
      <c r="G94" s="52" t="str">
        <v/>
      </c>
      <c r="H94" s="90" t="str">
        <f>VLOOKUP(A94,'Grower Contact Info'!$B$3:$E$32,4)</f>
        <v>soniaoliver@icloud.com</v>
      </c>
      <c r="J94" s="14"/>
    </row>
    <row r="95" spans="1:10" ht="15" hidden="1" x14ac:dyDescent="0.2">
      <c r="A95" s="8" t="str">
        <v>Coleshill Organics</v>
      </c>
      <c r="B95" s="62" t="str">
        <v/>
      </c>
      <c r="C95" s="62" t="str">
        <v/>
      </c>
      <c r="D95" s="62" t="str">
        <v/>
      </c>
      <c r="E95" s="65" t="str">
        <v/>
      </c>
      <c r="F95" s="9" t="str">
        <v/>
      </c>
      <c r="G95" s="52" t="str">
        <v/>
      </c>
      <c r="H95" s="90" t="str">
        <f>VLOOKUP(A95,'Grower Contact Info'!$B$3:$E$32,4)</f>
        <v>soniaoliver@icloud.com</v>
      </c>
      <c r="J95" s="14"/>
    </row>
    <row r="96" spans="1:10" ht="15" hidden="1" x14ac:dyDescent="0.2">
      <c r="A96" s="8" t="str">
        <v>Coleshill Organics</v>
      </c>
      <c r="B96" s="62" t="str">
        <v/>
      </c>
      <c r="C96" s="62" t="str">
        <v/>
      </c>
      <c r="D96" s="62" t="str">
        <v/>
      </c>
      <c r="E96" s="65" t="str">
        <v/>
      </c>
      <c r="F96" s="9" t="str">
        <v/>
      </c>
      <c r="G96" s="52" t="str">
        <v/>
      </c>
      <c r="H96" s="90" t="str">
        <f>VLOOKUP(A96,'Grower Contact Info'!$B$3:$E$32,4)</f>
        <v>soniaoliver@icloud.com</v>
      </c>
      <c r="J96" s="14"/>
    </row>
    <row r="97" spans="1:10" ht="15" hidden="1" x14ac:dyDescent="0.2">
      <c r="A97" s="8" t="str">
        <v>Coleshill Organics</v>
      </c>
      <c r="B97" s="62" t="str">
        <v/>
      </c>
      <c r="C97" s="62" t="str">
        <v/>
      </c>
      <c r="D97" s="62" t="str">
        <v/>
      </c>
      <c r="E97" s="65" t="str">
        <v/>
      </c>
      <c r="F97" s="9" t="str">
        <v/>
      </c>
      <c r="G97" s="52" t="str">
        <v/>
      </c>
      <c r="H97" s="90" t="str">
        <f>VLOOKUP(A97,'Grower Contact Info'!$B$3:$E$32,4)</f>
        <v>soniaoliver@icloud.com</v>
      </c>
      <c r="J97" s="14"/>
    </row>
    <row r="98" spans="1:10" ht="15" hidden="1" x14ac:dyDescent="0.2">
      <c r="A98" s="8" t="str">
        <v>Coleshill Organics</v>
      </c>
      <c r="B98" s="62" t="str">
        <v/>
      </c>
      <c r="C98" s="62" t="str">
        <v/>
      </c>
      <c r="D98" s="62" t="str">
        <v/>
      </c>
      <c r="E98" s="65" t="str">
        <v/>
      </c>
      <c r="F98" s="9" t="str">
        <v/>
      </c>
      <c r="G98" s="52" t="str">
        <v/>
      </c>
      <c r="H98" s="90" t="str">
        <f>VLOOKUP(A98,'Grower Contact Info'!$B$3:$E$32,4)</f>
        <v>soniaoliver@icloud.com</v>
      </c>
      <c r="J98" s="14"/>
    </row>
    <row r="99" spans="1:10" ht="15" hidden="1" x14ac:dyDescent="0.2">
      <c r="A99" s="8" t="str">
        <v>Coleshill Organics</v>
      </c>
      <c r="B99" s="62" t="str">
        <v/>
      </c>
      <c r="C99" s="62" t="str">
        <v/>
      </c>
      <c r="D99" s="62" t="str">
        <v/>
      </c>
      <c r="E99" s="65" t="str">
        <v/>
      </c>
      <c r="F99" s="9" t="str">
        <v/>
      </c>
      <c r="G99" s="52" t="str">
        <v/>
      </c>
      <c r="H99" s="90" t="str">
        <f>VLOOKUP(A99,'Grower Contact Info'!$B$3:$E$32,4)</f>
        <v>soniaoliver@icloud.com</v>
      </c>
      <c r="J99" s="14"/>
    </row>
    <row r="100" spans="1:10" ht="15" hidden="1" x14ac:dyDescent="0.2">
      <c r="A100" s="8" t="str">
        <v>Coleshill Organics</v>
      </c>
      <c r="B100" s="62" t="str">
        <v/>
      </c>
      <c r="C100" s="62" t="str">
        <v/>
      </c>
      <c r="D100" s="62" t="str">
        <v/>
      </c>
      <c r="E100" s="65" t="str">
        <v/>
      </c>
      <c r="F100" s="9" t="str">
        <v/>
      </c>
      <c r="G100" s="52" t="str">
        <v/>
      </c>
      <c r="H100" s="90" t="str">
        <f>VLOOKUP(A100,'Grower Contact Info'!$B$3:$E$32,4)</f>
        <v>soniaoliver@icloud.com</v>
      </c>
      <c r="J100" s="14"/>
    </row>
    <row r="101" spans="1:10" ht="15" hidden="1" x14ac:dyDescent="0.2">
      <c r="A101" s="8" t="str">
        <v>Coleshill Organics</v>
      </c>
      <c r="B101" s="62" t="str">
        <v/>
      </c>
      <c r="C101" s="62" t="str">
        <v/>
      </c>
      <c r="D101" s="62" t="str">
        <v/>
      </c>
      <c r="E101" s="65" t="str">
        <v/>
      </c>
      <c r="F101" s="9" t="str">
        <v/>
      </c>
      <c r="G101" s="52" t="str">
        <v/>
      </c>
      <c r="H101" s="90" t="str">
        <f>VLOOKUP(A101,'Grower Contact Info'!$B$3:$E$32,4)</f>
        <v>soniaoliver@icloud.com</v>
      </c>
      <c r="J101" s="14"/>
    </row>
    <row r="102" spans="1:10" ht="15" hidden="1" x14ac:dyDescent="0.2">
      <c r="A102" s="8" t="str">
        <v>Coleshill Organics</v>
      </c>
      <c r="B102" s="62" t="str">
        <v/>
      </c>
      <c r="C102" s="62" t="str">
        <v/>
      </c>
      <c r="D102" s="62" t="str">
        <v/>
      </c>
      <c r="E102" s="65" t="str">
        <v/>
      </c>
      <c r="F102" s="9" t="str">
        <v/>
      </c>
      <c r="G102" s="52" t="str">
        <v/>
      </c>
      <c r="H102" s="90" t="str">
        <f>VLOOKUP(A102,'Grower Contact Info'!$B$3:$E$32,4)</f>
        <v>soniaoliver@icloud.com</v>
      </c>
      <c r="J102" s="14"/>
    </row>
    <row r="103" spans="1:10" ht="15" hidden="1" x14ac:dyDescent="0.2">
      <c r="A103" s="8" t="str">
        <v>Coleshill Organics</v>
      </c>
      <c r="B103" s="62" t="str">
        <v/>
      </c>
      <c r="C103" s="62" t="str">
        <v/>
      </c>
      <c r="D103" s="62" t="str">
        <v/>
      </c>
      <c r="E103" s="65" t="str">
        <v/>
      </c>
      <c r="F103" s="9" t="str">
        <v/>
      </c>
      <c r="G103" s="52" t="str">
        <v/>
      </c>
      <c r="H103" s="90" t="str">
        <f>VLOOKUP(A103,'Grower Contact Info'!$B$3:$E$32,4)</f>
        <v>soniaoliver@icloud.com</v>
      </c>
      <c r="J103" s="14"/>
    </row>
    <row r="104" spans="1:10" ht="15" hidden="1" x14ac:dyDescent="0.2">
      <c r="A104" s="8" t="str">
        <v>Coleshill Organics</v>
      </c>
      <c r="B104" s="62" t="str">
        <v/>
      </c>
      <c r="C104" s="62" t="str">
        <v/>
      </c>
      <c r="D104" s="62" t="str">
        <v/>
      </c>
      <c r="E104" s="65" t="str">
        <v/>
      </c>
      <c r="F104" s="9" t="str">
        <v/>
      </c>
      <c r="G104" s="52" t="str">
        <v/>
      </c>
      <c r="H104" s="90" t="str">
        <f>VLOOKUP(A104,'Grower Contact Info'!$B$3:$E$32,4)</f>
        <v>soniaoliver@icloud.com</v>
      </c>
      <c r="J104" s="12"/>
    </row>
    <row r="105" spans="1:10" ht="15" hidden="1" x14ac:dyDescent="0.2">
      <c r="A105" s="8" t="str">
        <v>Coleshill Organics</v>
      </c>
      <c r="B105" s="62" t="str">
        <v/>
      </c>
      <c r="C105" s="62" t="str">
        <v/>
      </c>
      <c r="D105" s="62" t="str">
        <v/>
      </c>
      <c r="E105" s="65" t="str">
        <v/>
      </c>
      <c r="F105" s="9" t="str">
        <v/>
      </c>
      <c r="G105" s="52" t="str">
        <v/>
      </c>
      <c r="H105" s="90" t="str">
        <f>VLOOKUP(A105,'Grower Contact Info'!$B$3:$E$32,4)</f>
        <v>soniaoliver@icloud.com</v>
      </c>
      <c r="J105" s="14"/>
    </row>
    <row r="106" spans="1:10" ht="15" hidden="1" x14ac:dyDescent="0.2">
      <c r="A106" s="8" t="str">
        <v>Coleshill Organics</v>
      </c>
      <c r="B106" s="62" t="str">
        <v/>
      </c>
      <c r="C106" s="62" t="str">
        <v/>
      </c>
      <c r="D106" s="62" t="str">
        <v/>
      </c>
      <c r="E106" s="65" t="str">
        <v/>
      </c>
      <c r="F106" s="9" t="str">
        <v/>
      </c>
      <c r="G106" s="52" t="str">
        <v/>
      </c>
      <c r="H106" s="90" t="str">
        <f>VLOOKUP(A106,'Grower Contact Info'!$B$3:$E$32,4)</f>
        <v>soniaoliver@icloud.com</v>
      </c>
      <c r="J106" s="14"/>
    </row>
    <row r="107" spans="1:10" ht="15" hidden="1" x14ac:dyDescent="0.2">
      <c r="A107" s="8" t="str">
        <v>Coleshill Organics</v>
      </c>
      <c r="B107" s="62" t="str">
        <v/>
      </c>
      <c r="C107" s="62" t="str">
        <v/>
      </c>
      <c r="D107" s="62" t="str">
        <v/>
      </c>
      <c r="E107" s="65" t="str">
        <v/>
      </c>
      <c r="F107" s="9" t="str">
        <v/>
      </c>
      <c r="G107" s="52" t="str">
        <v/>
      </c>
      <c r="H107" s="90" t="str">
        <f>VLOOKUP(A107,'Grower Contact Info'!$B$3:$E$32,4)</f>
        <v>soniaoliver@icloud.com</v>
      </c>
      <c r="J107" s="14"/>
    </row>
    <row r="108" spans="1:10" ht="15" hidden="1" x14ac:dyDescent="0.2">
      <c r="A108" s="8" t="str">
        <v>Coleshill Organics</v>
      </c>
      <c r="B108" s="62" t="str">
        <v/>
      </c>
      <c r="C108" s="62" t="str">
        <v/>
      </c>
      <c r="D108" s="62" t="str">
        <v/>
      </c>
      <c r="E108" s="65" t="str">
        <v/>
      </c>
      <c r="F108" s="9" t="str">
        <v/>
      </c>
      <c r="G108" s="52" t="str">
        <v/>
      </c>
      <c r="H108" s="90" t="str">
        <f>VLOOKUP(A108,'Grower Contact Info'!$B$3:$E$32,4)</f>
        <v>soniaoliver@icloud.com</v>
      </c>
      <c r="J108" s="14"/>
    </row>
    <row r="109" spans="1:10" ht="15" x14ac:dyDescent="0.2">
      <c r="A109" s="8" t="str">
        <v>Nettlebed Creamery</v>
      </c>
      <c r="B109" s="62" t="str">
        <v>Cheese</v>
      </c>
      <c r="C109" s="62" t="str">
        <v>Bix (100g)  - organic soft white rind triple cream cheese</v>
      </c>
      <c r="D109" s="62" t="str">
        <v>each</v>
      </c>
      <c r="E109" s="65">
        <v>3.65</v>
      </c>
      <c r="F109" s="9">
        <v>200</v>
      </c>
      <c r="G109" s="52">
        <v>200</v>
      </c>
      <c r="H109" s="90" t="str">
        <f>VLOOKUP(A109,'Grower Contact Info'!$B$3:$E$32,4)</f>
        <v>orders@nettlebedcreamery.com</v>
      </c>
      <c r="J109" s="14"/>
    </row>
    <row r="110" spans="1:10" ht="15" x14ac:dyDescent="0.2">
      <c r="A110" s="8" t="str">
        <v>Nettlebed Creamery</v>
      </c>
      <c r="B110" s="62" t="str">
        <v>Cheese</v>
      </c>
      <c r="C110" s="62" t="str">
        <v>Highmoor (300g) - wash rind cheese</v>
      </c>
      <c r="D110" s="62" t="str">
        <v>each</v>
      </c>
      <c r="E110" s="65">
        <v>6.2</v>
      </c>
      <c r="F110" s="9">
        <v>50</v>
      </c>
      <c r="G110" s="52">
        <v>50</v>
      </c>
      <c r="H110" s="90" t="str">
        <f>VLOOKUP(A110,'Grower Contact Info'!$B$3:$E$32,4)</f>
        <v>orders@nettlebedcreamery.com</v>
      </c>
      <c r="J110" s="14"/>
    </row>
    <row r="111" spans="1:10" ht="15" x14ac:dyDescent="0.2">
      <c r="A111" s="8" t="str">
        <v>Nettlebed Creamery</v>
      </c>
      <c r="B111" s="62" t="str">
        <v>Cheese</v>
      </c>
      <c r="C111" s="62" t="str">
        <v>Witheridge - semi hard cheese aged in hay, sold as whole, typical size 2.2-2.5kg</v>
      </c>
      <c r="D111" s="62" t="str">
        <v>kg</v>
      </c>
      <c r="E111" s="65">
        <v>21</v>
      </c>
      <c r="F111" s="9">
        <v>30</v>
      </c>
      <c r="G111" s="52">
        <v>30</v>
      </c>
      <c r="H111" s="90" t="str">
        <f>VLOOKUP(A111,'Grower Contact Info'!$B$3:$E$32,4)</f>
        <v>orders@nettlebedcreamery.com</v>
      </c>
      <c r="J111" s="14"/>
    </row>
    <row r="112" spans="1:10" ht="15" hidden="1" x14ac:dyDescent="0.2">
      <c r="A112" s="8" t="str">
        <v>Nettlebed Creamery</v>
      </c>
      <c r="B112" s="62" t="str">
        <v/>
      </c>
      <c r="C112" s="62" t="str">
        <v/>
      </c>
      <c r="D112" s="62" t="str">
        <v/>
      </c>
      <c r="E112" s="65" t="str">
        <v/>
      </c>
      <c r="F112" s="9" t="str">
        <v/>
      </c>
      <c r="G112" s="52" t="str">
        <v/>
      </c>
      <c r="H112" s="90" t="str">
        <f>VLOOKUP(A112,'Grower Contact Info'!$B$3:$E$32,4)</f>
        <v>orders@nettlebedcreamery.com</v>
      </c>
      <c r="J112" s="14"/>
    </row>
    <row r="113" spans="1:10" ht="15" hidden="1" x14ac:dyDescent="0.2">
      <c r="A113" s="8" t="str">
        <v>Nettlebed Creamery</v>
      </c>
      <c r="B113" s="62" t="str">
        <v/>
      </c>
      <c r="C113" s="62" t="str">
        <v/>
      </c>
      <c r="D113" s="62" t="str">
        <v/>
      </c>
      <c r="E113" s="65" t="str">
        <v/>
      </c>
      <c r="F113" s="9" t="str">
        <v/>
      </c>
      <c r="G113" s="52" t="str">
        <v/>
      </c>
      <c r="H113" s="90" t="str">
        <f>VLOOKUP(A113,'Grower Contact Info'!$B$3:$E$32,4)</f>
        <v>orders@nettlebedcreamery.com</v>
      </c>
      <c r="J113" s="14"/>
    </row>
    <row r="114" spans="1:10" ht="15" hidden="1" x14ac:dyDescent="0.2">
      <c r="A114" s="8" t="str">
        <v>Nettlebed Creamery</v>
      </c>
      <c r="B114" s="62" t="str">
        <v/>
      </c>
      <c r="C114" s="62" t="str">
        <v/>
      </c>
      <c r="D114" s="62" t="str">
        <v/>
      </c>
      <c r="E114" s="65" t="str">
        <v/>
      </c>
      <c r="F114" s="9" t="str">
        <v/>
      </c>
      <c r="G114" s="52" t="str">
        <v/>
      </c>
      <c r="H114" s="90" t="str">
        <f>VLOOKUP(A114,'Grower Contact Info'!$B$3:$E$32,4)</f>
        <v>orders@nettlebedcreamery.com</v>
      </c>
      <c r="J114" s="14"/>
    </row>
    <row r="115" spans="1:10" ht="15" hidden="1" x14ac:dyDescent="0.2">
      <c r="A115" s="8" t="str">
        <v>Nettlebed Creamery</v>
      </c>
      <c r="B115" s="62" t="str">
        <v/>
      </c>
      <c r="C115" s="62" t="str">
        <v/>
      </c>
      <c r="D115" s="62" t="str">
        <v/>
      </c>
      <c r="E115" s="65" t="str">
        <v/>
      </c>
      <c r="F115" s="9" t="str">
        <v/>
      </c>
      <c r="G115" s="52" t="str">
        <v/>
      </c>
      <c r="H115" s="90" t="str">
        <f>VLOOKUP(A115,'Grower Contact Info'!$B$3:$E$32,4)</f>
        <v>orders@nettlebedcreamery.com</v>
      </c>
      <c r="J115" s="14"/>
    </row>
    <row r="116" spans="1:10" ht="15" hidden="1" x14ac:dyDescent="0.2">
      <c r="A116" s="8" t="str">
        <v>Nettlebed Creamery</v>
      </c>
      <c r="B116" s="62" t="str">
        <v/>
      </c>
      <c r="C116" s="62" t="str">
        <v/>
      </c>
      <c r="D116" s="62" t="str">
        <v/>
      </c>
      <c r="E116" s="65" t="str">
        <v/>
      </c>
      <c r="F116" s="9" t="str">
        <v/>
      </c>
      <c r="G116" s="52" t="str">
        <v/>
      </c>
      <c r="H116" s="90" t="str">
        <f>VLOOKUP(A116,'Grower Contact Info'!$B$3:$E$32,4)</f>
        <v>orders@nettlebedcreamery.com</v>
      </c>
      <c r="J116" s="14"/>
    </row>
    <row r="117" spans="1:10" ht="15" hidden="1" x14ac:dyDescent="0.2">
      <c r="A117" s="8" t="str">
        <v>Nettlebed Creamery</v>
      </c>
      <c r="B117" s="62" t="str">
        <v/>
      </c>
      <c r="C117" s="62" t="str">
        <v/>
      </c>
      <c r="D117" s="62" t="str">
        <v/>
      </c>
      <c r="E117" s="65" t="str">
        <v/>
      </c>
      <c r="F117" s="9" t="str">
        <v/>
      </c>
      <c r="G117" s="52" t="str">
        <v/>
      </c>
      <c r="H117" s="90" t="str">
        <f>VLOOKUP(A117,'Grower Contact Info'!$B$3:$E$32,4)</f>
        <v>orders@nettlebedcreamery.com</v>
      </c>
      <c r="J117" s="14"/>
    </row>
    <row r="118" spans="1:10" ht="15" hidden="1" x14ac:dyDescent="0.2">
      <c r="A118" s="8" t="str">
        <v>Nettlebed Creamery</v>
      </c>
      <c r="B118" s="62" t="str">
        <v/>
      </c>
      <c r="C118" s="62" t="str">
        <v/>
      </c>
      <c r="D118" s="62" t="str">
        <v/>
      </c>
      <c r="E118" s="65" t="str">
        <v/>
      </c>
      <c r="F118" s="9" t="str">
        <v/>
      </c>
      <c r="G118" s="52" t="str">
        <v/>
      </c>
      <c r="H118" s="90" t="str">
        <f>VLOOKUP(A118,'Grower Contact Info'!$B$3:$E$32,4)</f>
        <v>orders@nettlebedcreamery.com</v>
      </c>
      <c r="J118" s="14"/>
    </row>
    <row r="119" spans="1:10" ht="15" hidden="1" x14ac:dyDescent="0.2">
      <c r="A119" s="8" t="str">
        <v>Nettlebed Creamery</v>
      </c>
      <c r="B119" s="62" t="str">
        <v/>
      </c>
      <c r="C119" s="62" t="str">
        <v/>
      </c>
      <c r="D119" s="62" t="str">
        <v/>
      </c>
      <c r="E119" s="65" t="str">
        <v/>
      </c>
      <c r="F119" s="9" t="str">
        <v/>
      </c>
      <c r="G119" s="52" t="str">
        <v/>
      </c>
      <c r="H119" s="90" t="str">
        <f>VLOOKUP(A119,'Grower Contact Info'!$B$3:$E$32,4)</f>
        <v>orders@nettlebedcreamery.com</v>
      </c>
      <c r="J119" s="14"/>
    </row>
    <row r="120" spans="1:10" ht="15" hidden="1" x14ac:dyDescent="0.2">
      <c r="A120" s="8" t="str">
        <v>Nettlebed Creamery</v>
      </c>
      <c r="B120" s="62" t="str">
        <v/>
      </c>
      <c r="C120" s="62" t="str">
        <v/>
      </c>
      <c r="D120" s="62" t="str">
        <v/>
      </c>
      <c r="E120" s="65" t="str">
        <v/>
      </c>
      <c r="F120" s="9" t="str">
        <v/>
      </c>
      <c r="G120" s="52" t="str">
        <v/>
      </c>
      <c r="H120" s="90" t="str">
        <f>VLOOKUP(A120,'Grower Contact Info'!$B$3:$E$32,4)</f>
        <v>orders@nettlebedcreamery.com</v>
      </c>
      <c r="J120" s="14"/>
    </row>
    <row r="121" spans="1:10" ht="15" hidden="1" x14ac:dyDescent="0.2">
      <c r="A121" s="8" t="str">
        <v>Nettlebed Creamery</v>
      </c>
      <c r="B121" s="62" t="str">
        <v/>
      </c>
      <c r="C121" s="62" t="str">
        <v/>
      </c>
      <c r="D121" s="62" t="str">
        <v/>
      </c>
      <c r="E121" s="65" t="str">
        <v/>
      </c>
      <c r="F121" s="9" t="str">
        <v/>
      </c>
      <c r="G121" s="52" t="str">
        <v/>
      </c>
      <c r="H121" s="90" t="str">
        <f>VLOOKUP(A121,'Grower Contact Info'!$B$3:$E$32,4)</f>
        <v>orders@nettlebedcreamery.com</v>
      </c>
      <c r="J121" s="14"/>
    </row>
    <row r="122" spans="1:10" ht="15" hidden="1" x14ac:dyDescent="0.2">
      <c r="A122" s="8" t="str">
        <v>Nettlebed Creamery</v>
      </c>
      <c r="B122" s="62" t="str">
        <v/>
      </c>
      <c r="C122" s="62" t="str">
        <v/>
      </c>
      <c r="D122" s="62" t="str">
        <v/>
      </c>
      <c r="E122" s="65" t="str">
        <v/>
      </c>
      <c r="F122" s="9" t="str">
        <v/>
      </c>
      <c r="G122" s="52" t="str">
        <v/>
      </c>
      <c r="H122" s="90" t="str">
        <f>VLOOKUP(A122,'Grower Contact Info'!$B$3:$E$32,4)</f>
        <v>orders@nettlebedcreamery.com</v>
      </c>
      <c r="J122" s="14"/>
    </row>
    <row r="123" spans="1:10" ht="15" hidden="1" x14ac:dyDescent="0.2">
      <c r="A123" s="8" t="str">
        <v>Nettlebed Creamery</v>
      </c>
      <c r="B123" s="62" t="str">
        <v/>
      </c>
      <c r="C123" s="62" t="str">
        <v/>
      </c>
      <c r="D123" s="62" t="str">
        <v/>
      </c>
      <c r="E123" s="65" t="str">
        <v/>
      </c>
      <c r="F123" s="9" t="str">
        <v/>
      </c>
      <c r="G123" s="52" t="str">
        <v/>
      </c>
      <c r="H123" s="90" t="str">
        <f>VLOOKUP(A123,'Grower Contact Info'!$B$3:$E$32,4)</f>
        <v>orders@nettlebedcreamery.com</v>
      </c>
      <c r="J123" s="14"/>
    </row>
    <row r="124" spans="1:10" ht="15" hidden="1" x14ac:dyDescent="0.2">
      <c r="A124" s="8" t="str">
        <v>Nettlebed Creamery</v>
      </c>
      <c r="B124" s="62" t="str">
        <v/>
      </c>
      <c r="C124" s="62" t="str">
        <v/>
      </c>
      <c r="D124" s="62" t="str">
        <v/>
      </c>
      <c r="E124" s="65" t="str">
        <v/>
      </c>
      <c r="F124" s="9" t="str">
        <v/>
      </c>
      <c r="G124" s="52" t="str">
        <v/>
      </c>
      <c r="H124" s="90" t="str">
        <f>VLOOKUP(A124,'Grower Contact Info'!$B$3:$E$32,4)</f>
        <v>orders@nettlebedcreamery.com</v>
      </c>
      <c r="J124" s="14"/>
    </row>
    <row r="125" spans="1:10" ht="15" hidden="1" x14ac:dyDescent="0.2">
      <c r="A125" s="8" t="str">
        <v>Nettlebed Creamery</v>
      </c>
      <c r="B125" s="62" t="str">
        <v/>
      </c>
      <c r="C125" s="62" t="str">
        <v/>
      </c>
      <c r="D125" s="62" t="str">
        <v/>
      </c>
      <c r="E125" s="65" t="str">
        <v/>
      </c>
      <c r="F125" s="9" t="str">
        <v/>
      </c>
      <c r="G125" s="52" t="str">
        <v/>
      </c>
      <c r="H125" s="90" t="str">
        <f>VLOOKUP(A125,'Grower Contact Info'!$B$3:$E$32,4)</f>
        <v>orders@nettlebedcreamery.com</v>
      </c>
      <c r="J125" s="14"/>
    </row>
    <row r="126" spans="1:10" ht="15" hidden="1" x14ac:dyDescent="0.2">
      <c r="A126" s="8" t="str">
        <v>Nettlebed Creamery</v>
      </c>
      <c r="B126" s="62" t="str">
        <v/>
      </c>
      <c r="C126" s="62" t="str">
        <v/>
      </c>
      <c r="D126" s="62" t="str">
        <v/>
      </c>
      <c r="E126" s="65" t="str">
        <v/>
      </c>
      <c r="F126" s="9" t="str">
        <v/>
      </c>
      <c r="G126" s="52" t="str">
        <v/>
      </c>
      <c r="H126" s="90" t="str">
        <f>VLOOKUP(A126,'Grower Contact Info'!$B$3:$E$32,4)</f>
        <v>orders@nettlebedcreamery.com</v>
      </c>
      <c r="J126" s="14"/>
    </row>
    <row r="127" spans="1:10" ht="15" hidden="1" x14ac:dyDescent="0.2">
      <c r="A127" s="8" t="str">
        <v>Nettlebed Creamery</v>
      </c>
      <c r="B127" s="62" t="str">
        <v/>
      </c>
      <c r="C127" s="62" t="str">
        <v/>
      </c>
      <c r="D127" s="62" t="str">
        <v/>
      </c>
      <c r="E127" s="65" t="str">
        <v/>
      </c>
      <c r="F127" s="9" t="str">
        <v/>
      </c>
      <c r="G127" s="52" t="str">
        <v/>
      </c>
      <c r="H127" s="90" t="str">
        <f>VLOOKUP(A127,'Grower Contact Info'!$B$3:$E$32,4)</f>
        <v>orders@nettlebedcreamery.com</v>
      </c>
      <c r="J127" s="14"/>
    </row>
    <row r="128" spans="1:10" ht="15" hidden="1" x14ac:dyDescent="0.2">
      <c r="A128" s="8" t="str">
        <v>Nettlebed Creamery</v>
      </c>
      <c r="B128" s="62" t="str">
        <v/>
      </c>
      <c r="C128" s="62" t="str">
        <v/>
      </c>
      <c r="D128" s="62" t="str">
        <v/>
      </c>
      <c r="E128" s="65" t="str">
        <v/>
      </c>
      <c r="F128" s="9" t="str">
        <v/>
      </c>
      <c r="G128" s="52" t="str">
        <v/>
      </c>
      <c r="H128" s="90" t="str">
        <f>VLOOKUP(A128,'Grower Contact Info'!$B$3:$E$32,4)</f>
        <v>orders@nettlebedcreamery.com</v>
      </c>
      <c r="J128" s="14"/>
    </row>
    <row r="129" spans="1:10" ht="15" hidden="1" x14ac:dyDescent="0.2">
      <c r="A129" s="8" t="str">
        <v>Nettlebed Creamery</v>
      </c>
      <c r="B129" s="62" t="str">
        <v/>
      </c>
      <c r="C129" s="62" t="str">
        <v/>
      </c>
      <c r="D129" s="62" t="str">
        <v/>
      </c>
      <c r="E129" s="65" t="str">
        <v/>
      </c>
      <c r="F129" s="9" t="str">
        <v/>
      </c>
      <c r="G129" s="52" t="str">
        <v/>
      </c>
      <c r="H129" s="90" t="str">
        <f>VLOOKUP(A129,'Grower Contact Info'!$B$3:$E$32,4)</f>
        <v>orders@nettlebedcreamery.com</v>
      </c>
      <c r="J129" s="14"/>
    </row>
    <row r="130" spans="1:10" ht="15" hidden="1" x14ac:dyDescent="0.2">
      <c r="A130" s="8" t="str">
        <v>Nettlebed Creamery</v>
      </c>
      <c r="B130" s="62" t="str">
        <v/>
      </c>
      <c r="C130" s="62" t="str">
        <v/>
      </c>
      <c r="D130" s="62" t="str">
        <v/>
      </c>
      <c r="E130" s="65" t="str">
        <v/>
      </c>
      <c r="F130" s="9" t="str">
        <v/>
      </c>
      <c r="G130" s="52" t="str">
        <v/>
      </c>
      <c r="H130" s="90" t="str">
        <f>VLOOKUP(A130,'Grower Contact Info'!$B$3:$E$32,4)</f>
        <v>orders@nettlebedcreamery.com</v>
      </c>
      <c r="J130" s="12"/>
    </row>
    <row r="131" spans="1:10" ht="15" hidden="1" x14ac:dyDescent="0.2">
      <c r="A131" s="8" t="str">
        <v>Nettlebed Creamery</v>
      </c>
      <c r="B131" s="62" t="str">
        <v/>
      </c>
      <c r="C131" s="62" t="str">
        <v/>
      </c>
      <c r="D131" s="62" t="str">
        <v/>
      </c>
      <c r="E131" s="65" t="str">
        <v/>
      </c>
      <c r="F131" s="9" t="str">
        <v/>
      </c>
      <c r="G131" s="52" t="str">
        <v/>
      </c>
      <c r="H131" s="90" t="str">
        <f>VLOOKUP(A131,'Grower Contact Info'!$B$3:$E$32,4)</f>
        <v>orders@nettlebedcreamery.com</v>
      </c>
      <c r="J131" s="14"/>
    </row>
    <row r="132" spans="1:10" ht="15" hidden="1" x14ac:dyDescent="0.2">
      <c r="A132" s="8" t="str">
        <v>Nettlebed Creamery</v>
      </c>
      <c r="B132" s="62" t="str">
        <v/>
      </c>
      <c r="C132" s="62" t="str">
        <v/>
      </c>
      <c r="D132" s="62" t="str">
        <v/>
      </c>
      <c r="E132" s="65" t="str">
        <v/>
      </c>
      <c r="F132" s="9" t="str">
        <v/>
      </c>
      <c r="G132" s="52" t="str">
        <v/>
      </c>
      <c r="H132" s="90" t="str">
        <f>VLOOKUP(A132,'Grower Contact Info'!$B$3:$E$32,4)</f>
        <v>orders@nettlebedcreamery.com</v>
      </c>
      <c r="J132" s="14"/>
    </row>
    <row r="133" spans="1:10" ht="15" hidden="1" x14ac:dyDescent="0.2">
      <c r="A133" s="8" t="str">
        <v>Nettlebed Creamery</v>
      </c>
      <c r="B133" s="62" t="str">
        <v/>
      </c>
      <c r="C133" s="62" t="str">
        <v/>
      </c>
      <c r="D133" s="62" t="str">
        <v/>
      </c>
      <c r="E133" s="65" t="str">
        <v/>
      </c>
      <c r="F133" s="9" t="str">
        <v/>
      </c>
      <c r="G133" s="52" t="str">
        <v/>
      </c>
      <c r="H133" s="90" t="str">
        <f>VLOOKUP(A133,'Grower Contact Info'!$B$3:$E$32,4)</f>
        <v>orders@nettlebedcreamery.com</v>
      </c>
      <c r="J133" s="14"/>
    </row>
    <row r="134" spans="1:10" ht="15" hidden="1" x14ac:dyDescent="0.2">
      <c r="A134" s="8" t="str">
        <v>North Aston Farms</v>
      </c>
      <c r="B134" s="62" t="str">
        <v/>
      </c>
      <c r="C134" s="62" t="str">
        <v/>
      </c>
      <c r="D134" s="62" t="str">
        <v/>
      </c>
      <c r="E134" s="65" t="str">
        <v/>
      </c>
      <c r="F134" s="9" t="str">
        <v/>
      </c>
      <c r="G134" s="52" t="str">
        <v/>
      </c>
      <c r="H134" s="90" t="str">
        <f>VLOOKUP(A134,'Grower Contact Info'!$B$3:$E$32,4)</f>
        <v>northastondairy@phonecoop.coop</v>
      </c>
      <c r="J134" s="14"/>
    </row>
    <row r="135" spans="1:10" ht="15" hidden="1" x14ac:dyDescent="0.2">
      <c r="A135" s="8" t="str">
        <v>North Aston Farms</v>
      </c>
      <c r="B135" s="62" t="str">
        <v/>
      </c>
      <c r="C135" s="62" t="str">
        <v/>
      </c>
      <c r="D135" s="62" t="str">
        <v/>
      </c>
      <c r="E135" s="65" t="str">
        <v/>
      </c>
      <c r="F135" s="9" t="str">
        <v/>
      </c>
      <c r="G135" s="52" t="str">
        <v/>
      </c>
      <c r="H135" s="90" t="str">
        <f>VLOOKUP(A135,'Grower Contact Info'!$B$3:$E$32,4)</f>
        <v>northastondairy@phonecoop.coop</v>
      </c>
      <c r="J135" s="14"/>
    </row>
    <row r="136" spans="1:10" ht="15" hidden="1" x14ac:dyDescent="0.2">
      <c r="A136" s="8" t="str">
        <v>North Aston Farms</v>
      </c>
      <c r="B136" s="62" t="str">
        <v/>
      </c>
      <c r="C136" s="62" t="str">
        <v/>
      </c>
      <c r="D136" s="62" t="str">
        <v/>
      </c>
      <c r="E136" s="65" t="str">
        <v/>
      </c>
      <c r="F136" s="9" t="str">
        <v/>
      </c>
      <c r="G136" s="52" t="str">
        <v/>
      </c>
      <c r="H136" s="90" t="str">
        <f>VLOOKUP(A136,'Grower Contact Info'!$B$3:$E$32,4)</f>
        <v>northastondairy@phonecoop.coop</v>
      </c>
      <c r="J136" s="14"/>
    </row>
    <row r="137" spans="1:10" ht="15" hidden="1" x14ac:dyDescent="0.2">
      <c r="A137" s="8" t="str">
        <v>North Aston Farms</v>
      </c>
      <c r="B137" s="62" t="str">
        <v/>
      </c>
      <c r="C137" s="62" t="str">
        <v/>
      </c>
      <c r="D137" s="62" t="str">
        <v/>
      </c>
      <c r="E137" s="65" t="str">
        <v/>
      </c>
      <c r="F137" s="9" t="str">
        <v/>
      </c>
      <c r="G137" s="52" t="str">
        <v/>
      </c>
      <c r="H137" s="90" t="str">
        <f>VLOOKUP(A137,'Grower Contact Info'!$B$3:$E$32,4)</f>
        <v>northastondairy@phonecoop.coop</v>
      </c>
      <c r="J137" s="14"/>
    </row>
    <row r="138" spans="1:10" ht="15" hidden="1" x14ac:dyDescent="0.2">
      <c r="A138" s="8" t="str">
        <v>North Aston Farms</v>
      </c>
      <c r="B138" s="62" t="str">
        <v/>
      </c>
      <c r="C138" s="62" t="str">
        <v/>
      </c>
      <c r="D138" s="62" t="str">
        <v/>
      </c>
      <c r="E138" s="65" t="str">
        <v/>
      </c>
      <c r="F138" s="9" t="str">
        <v/>
      </c>
      <c r="G138" s="52" t="str">
        <v/>
      </c>
      <c r="H138" s="90" t="str">
        <f>VLOOKUP(A138,'Grower Contact Info'!$B$3:$E$32,4)</f>
        <v>northastondairy@phonecoop.coop</v>
      </c>
      <c r="J138" s="14"/>
    </row>
    <row r="139" spans="1:10" ht="15" hidden="1" x14ac:dyDescent="0.2">
      <c r="A139" s="8" t="str">
        <v>North Aston Farms</v>
      </c>
      <c r="B139" s="62" t="str">
        <v/>
      </c>
      <c r="C139" s="62" t="str">
        <v/>
      </c>
      <c r="D139" s="62" t="str">
        <v/>
      </c>
      <c r="E139" s="65" t="str">
        <v/>
      </c>
      <c r="F139" s="9" t="str">
        <v/>
      </c>
      <c r="G139" s="52" t="str">
        <v/>
      </c>
      <c r="H139" s="90" t="str">
        <f>VLOOKUP(A139,'Grower Contact Info'!$B$3:$E$32,4)</f>
        <v>northastondairy@phonecoop.coop</v>
      </c>
      <c r="J139" s="14"/>
    </row>
    <row r="140" spans="1:10" ht="15" hidden="1" x14ac:dyDescent="0.2">
      <c r="A140" s="8" t="str">
        <v>North Aston Farms</v>
      </c>
      <c r="B140" s="62" t="str">
        <v/>
      </c>
      <c r="C140" s="62" t="str">
        <v/>
      </c>
      <c r="D140" s="62" t="str">
        <v/>
      </c>
      <c r="E140" s="65" t="str">
        <v/>
      </c>
      <c r="F140" s="9" t="str">
        <v/>
      </c>
      <c r="G140" s="52" t="str">
        <v/>
      </c>
      <c r="H140" s="90" t="str">
        <f>VLOOKUP(A140,'Grower Contact Info'!$B$3:$E$32,4)</f>
        <v>northastondairy@phonecoop.coop</v>
      </c>
      <c r="J140" s="14"/>
    </row>
    <row r="141" spans="1:10" ht="15" hidden="1" x14ac:dyDescent="0.2">
      <c r="A141" s="8" t="str">
        <v>North Aston Farms</v>
      </c>
      <c r="B141" s="62" t="str">
        <v/>
      </c>
      <c r="C141" s="62" t="str">
        <v/>
      </c>
      <c r="D141" s="62" t="str">
        <v/>
      </c>
      <c r="E141" s="65" t="str">
        <v/>
      </c>
      <c r="F141" s="9" t="str">
        <v/>
      </c>
      <c r="G141" s="52" t="str">
        <v/>
      </c>
      <c r="H141" s="90" t="str">
        <f>VLOOKUP(A141,'Grower Contact Info'!$B$3:$E$32,4)</f>
        <v>northastondairy@phonecoop.coop</v>
      </c>
      <c r="J141" s="14"/>
    </row>
    <row r="142" spans="1:10" ht="15" hidden="1" x14ac:dyDescent="0.2">
      <c r="A142" s="8" t="str">
        <v>North Aston Farms</v>
      </c>
      <c r="B142" s="62" t="str">
        <v/>
      </c>
      <c r="C142" s="62" t="str">
        <v/>
      </c>
      <c r="D142" s="62" t="str">
        <v/>
      </c>
      <c r="E142" s="65" t="str">
        <v/>
      </c>
      <c r="F142" s="9" t="str">
        <v/>
      </c>
      <c r="G142" s="52" t="str">
        <v/>
      </c>
      <c r="H142" s="90" t="str">
        <f>VLOOKUP(A142,'Grower Contact Info'!$B$3:$E$32,4)</f>
        <v>northastondairy@phonecoop.coop</v>
      </c>
      <c r="J142" s="14"/>
    </row>
    <row r="143" spans="1:10" ht="15" hidden="1" x14ac:dyDescent="0.2">
      <c r="A143" s="8" t="str">
        <v>North Aston Farms</v>
      </c>
      <c r="B143" s="62" t="str">
        <v/>
      </c>
      <c r="C143" s="62" t="str">
        <v/>
      </c>
      <c r="D143" s="62" t="str">
        <v/>
      </c>
      <c r="E143" s="65" t="str">
        <v/>
      </c>
      <c r="F143" s="9" t="str">
        <v/>
      </c>
      <c r="G143" s="52" t="str">
        <v/>
      </c>
      <c r="H143" s="90" t="str">
        <f>VLOOKUP(A143,'Grower Contact Info'!$B$3:$E$32,4)</f>
        <v>northastondairy@phonecoop.coop</v>
      </c>
      <c r="J143" s="14"/>
    </row>
    <row r="144" spans="1:10" ht="15" hidden="1" x14ac:dyDescent="0.2">
      <c r="A144" s="8" t="str">
        <v>North Aston Farms</v>
      </c>
      <c r="B144" s="62" t="str">
        <v/>
      </c>
      <c r="C144" s="62" t="str">
        <v/>
      </c>
      <c r="D144" s="62" t="str">
        <v/>
      </c>
      <c r="E144" s="65" t="str">
        <v/>
      </c>
      <c r="F144" s="9" t="str">
        <v/>
      </c>
      <c r="G144" s="52" t="str">
        <v/>
      </c>
      <c r="H144" s="90" t="str">
        <f>VLOOKUP(A144,'Grower Contact Info'!$B$3:$E$32,4)</f>
        <v>northastondairy@phonecoop.coop</v>
      </c>
      <c r="J144" s="12"/>
    </row>
    <row r="145" spans="1:10" ht="15" hidden="1" x14ac:dyDescent="0.2">
      <c r="A145" s="8" t="str">
        <v>North Aston Farms</v>
      </c>
      <c r="B145" s="62" t="str">
        <v/>
      </c>
      <c r="C145" s="62" t="str">
        <v/>
      </c>
      <c r="D145" s="62" t="str">
        <v/>
      </c>
      <c r="E145" s="65" t="str">
        <v/>
      </c>
      <c r="F145" s="9" t="str">
        <v/>
      </c>
      <c r="G145" s="52" t="str">
        <v/>
      </c>
      <c r="H145" s="90" t="str">
        <f>VLOOKUP(A145,'Grower Contact Info'!$B$3:$E$32,4)</f>
        <v>northastondairy@phonecoop.coop</v>
      </c>
      <c r="J145" s="12"/>
    </row>
    <row r="146" spans="1:10" ht="15" hidden="1" x14ac:dyDescent="0.2">
      <c r="A146" s="8" t="str">
        <v>North Aston Farms</v>
      </c>
      <c r="B146" s="62" t="str">
        <v/>
      </c>
      <c r="C146" s="62" t="str">
        <v/>
      </c>
      <c r="D146" s="62" t="str">
        <v/>
      </c>
      <c r="E146" s="65" t="str">
        <v/>
      </c>
      <c r="F146" s="9" t="str">
        <v/>
      </c>
      <c r="G146" s="52" t="str">
        <v/>
      </c>
      <c r="H146" s="90" t="str">
        <f>VLOOKUP(A146,'Grower Contact Info'!$B$3:$E$32,4)</f>
        <v>northastondairy@phonecoop.coop</v>
      </c>
      <c r="J146" s="12"/>
    </row>
    <row r="147" spans="1:10" ht="15" hidden="1" x14ac:dyDescent="0.2">
      <c r="A147" s="8" t="str">
        <v>North Aston Farms</v>
      </c>
      <c r="B147" s="62" t="str">
        <v/>
      </c>
      <c r="C147" s="62" t="str">
        <v/>
      </c>
      <c r="D147" s="62" t="str">
        <v/>
      </c>
      <c r="E147" s="65" t="str">
        <v/>
      </c>
      <c r="F147" s="9" t="str">
        <v/>
      </c>
      <c r="G147" s="52" t="str">
        <v/>
      </c>
      <c r="H147" s="90" t="str">
        <f>VLOOKUP(A147,'Grower Contact Info'!$B$3:$E$32,4)</f>
        <v>northastondairy@phonecoop.coop</v>
      </c>
      <c r="J147" s="12"/>
    </row>
    <row r="148" spans="1:10" ht="15" hidden="1" x14ac:dyDescent="0.2">
      <c r="A148" s="8" t="str">
        <v>North Aston Farms</v>
      </c>
      <c r="B148" s="62" t="str">
        <v/>
      </c>
      <c r="C148" s="62" t="str">
        <v/>
      </c>
      <c r="D148" s="62" t="str">
        <v/>
      </c>
      <c r="E148" s="65" t="str">
        <v/>
      </c>
      <c r="F148" s="9" t="str">
        <v/>
      </c>
      <c r="G148" s="52" t="str">
        <v/>
      </c>
      <c r="H148" s="90" t="str">
        <f>VLOOKUP(A148,'Grower Contact Info'!$B$3:$E$32,4)</f>
        <v>northastondairy@phonecoop.coop</v>
      </c>
      <c r="J148" s="12"/>
    </row>
    <row r="149" spans="1:10" ht="15" hidden="1" x14ac:dyDescent="0.2">
      <c r="A149" s="8" t="str">
        <v>North Aston Farms</v>
      </c>
      <c r="B149" s="62" t="str">
        <v/>
      </c>
      <c r="C149" s="62" t="str">
        <v/>
      </c>
      <c r="D149" s="62" t="str">
        <v/>
      </c>
      <c r="E149" s="65" t="str">
        <v/>
      </c>
      <c r="F149" s="9" t="str">
        <v/>
      </c>
      <c r="G149" s="52" t="str">
        <v/>
      </c>
      <c r="H149" s="90" t="str">
        <f>VLOOKUP(A149,'Grower Contact Info'!$B$3:$E$32,4)</f>
        <v>northastondairy@phonecoop.coop</v>
      </c>
      <c r="J149" s="12"/>
    </row>
    <row r="150" spans="1:10" ht="15" hidden="1" x14ac:dyDescent="0.2">
      <c r="A150" s="8" t="str">
        <v>North Aston Farms</v>
      </c>
      <c r="B150" s="62" t="str">
        <v/>
      </c>
      <c r="C150" s="62" t="str">
        <v/>
      </c>
      <c r="D150" s="62" t="str">
        <v/>
      </c>
      <c r="E150" s="65" t="str">
        <v/>
      </c>
      <c r="F150" s="9" t="str">
        <v/>
      </c>
      <c r="G150" s="52" t="str">
        <v/>
      </c>
      <c r="H150" s="90" t="str">
        <f>VLOOKUP(A150,'Grower Contact Info'!$B$3:$E$32,4)</f>
        <v>northastondairy@phonecoop.coop</v>
      </c>
      <c r="J150" s="12"/>
    </row>
    <row r="151" spans="1:10" ht="15" hidden="1" x14ac:dyDescent="0.2">
      <c r="A151" s="8" t="str">
        <v>North Aston Farms</v>
      </c>
      <c r="B151" s="62" t="str">
        <v/>
      </c>
      <c r="C151" s="62" t="str">
        <v/>
      </c>
      <c r="D151" s="62" t="str">
        <v/>
      </c>
      <c r="E151" s="65" t="str">
        <v/>
      </c>
      <c r="F151" s="9" t="str">
        <v/>
      </c>
      <c r="G151" s="52" t="str">
        <v/>
      </c>
      <c r="H151" s="90" t="str">
        <f>VLOOKUP(A151,'Grower Contact Info'!$B$3:$E$32,4)</f>
        <v>northastondairy@phonecoop.coop</v>
      </c>
      <c r="J151" s="12"/>
    </row>
    <row r="152" spans="1:10" ht="15" hidden="1" x14ac:dyDescent="0.2">
      <c r="A152" s="8" t="str">
        <v>North Aston Farms</v>
      </c>
      <c r="B152" s="62" t="str">
        <v/>
      </c>
      <c r="C152" s="62" t="str">
        <v/>
      </c>
      <c r="D152" s="62" t="str">
        <v/>
      </c>
      <c r="E152" s="65" t="str">
        <v/>
      </c>
      <c r="F152" s="9" t="str">
        <v/>
      </c>
      <c r="G152" s="52" t="str">
        <v/>
      </c>
      <c r="H152" s="90" t="str">
        <f>VLOOKUP(A152,'Grower Contact Info'!$B$3:$E$32,4)</f>
        <v>northastondairy@phonecoop.coop</v>
      </c>
      <c r="J152" s="14"/>
    </row>
    <row r="153" spans="1:10" ht="15" hidden="1" x14ac:dyDescent="0.2">
      <c r="A153" s="8" t="str">
        <v>North Aston Farms</v>
      </c>
      <c r="B153" s="62" t="str">
        <v/>
      </c>
      <c r="C153" s="62" t="str">
        <v/>
      </c>
      <c r="D153" s="62" t="str">
        <v/>
      </c>
      <c r="E153" s="65" t="str">
        <v/>
      </c>
      <c r="F153" s="9" t="str">
        <v/>
      </c>
      <c r="G153" s="52" t="str">
        <v/>
      </c>
      <c r="H153" s="90" t="str">
        <f>VLOOKUP(A153,'Grower Contact Info'!$B$3:$E$32,4)</f>
        <v>northastondairy@phonecoop.coop</v>
      </c>
      <c r="J153" s="14"/>
    </row>
    <row r="154" spans="1:10" ht="15" hidden="1" x14ac:dyDescent="0.2">
      <c r="A154" s="8" t="str">
        <v>North Aston Farms</v>
      </c>
      <c r="B154" s="62" t="str">
        <v/>
      </c>
      <c r="C154" s="62" t="str">
        <v/>
      </c>
      <c r="D154" s="62" t="str">
        <v/>
      </c>
      <c r="E154" s="65" t="str">
        <v/>
      </c>
      <c r="F154" s="9" t="str">
        <v/>
      </c>
      <c r="G154" s="52" t="str">
        <v/>
      </c>
      <c r="H154" s="90" t="str">
        <f>VLOOKUP(A154,'Grower Contact Info'!$B$3:$E$32,4)</f>
        <v>northastondairy@phonecoop.coop</v>
      </c>
      <c r="J154" s="14"/>
    </row>
    <row r="155" spans="1:10" ht="15" hidden="1" x14ac:dyDescent="0.2">
      <c r="A155" s="8" t="str">
        <v>North Aston Farms</v>
      </c>
      <c r="B155" s="62" t="str">
        <v/>
      </c>
      <c r="C155" s="62" t="str">
        <v/>
      </c>
      <c r="D155" s="62" t="str">
        <v/>
      </c>
      <c r="E155" s="65" t="str">
        <v/>
      </c>
      <c r="F155" s="9" t="str">
        <v/>
      </c>
      <c r="G155" s="52" t="str">
        <v/>
      </c>
      <c r="H155" s="90" t="str">
        <f>VLOOKUP(A155,'Grower Contact Info'!$B$3:$E$32,4)</f>
        <v>northastondairy@phonecoop.coop</v>
      </c>
      <c r="J155" s="14"/>
    </row>
    <row r="156" spans="1:10" ht="15" hidden="1" x14ac:dyDescent="0.2">
      <c r="A156" s="8" t="str">
        <v>North Aston Farms</v>
      </c>
      <c r="B156" s="62" t="str">
        <v/>
      </c>
      <c r="C156" s="62" t="str">
        <v/>
      </c>
      <c r="D156" s="62" t="str">
        <v/>
      </c>
      <c r="E156" s="65" t="str">
        <v/>
      </c>
      <c r="F156" s="9" t="str">
        <v/>
      </c>
      <c r="G156" s="52" t="str">
        <v/>
      </c>
      <c r="H156" s="90" t="str">
        <f>VLOOKUP(A156,'Grower Contact Info'!$B$3:$E$32,4)</f>
        <v>northastondairy@phonecoop.coop</v>
      </c>
      <c r="J156" s="14"/>
    </row>
    <row r="157" spans="1:10" ht="15" hidden="1" x14ac:dyDescent="0.2">
      <c r="A157" s="8" t="str">
        <v>North Aston Farms</v>
      </c>
      <c r="B157" s="62" t="str">
        <v/>
      </c>
      <c r="C157" s="62" t="str">
        <v/>
      </c>
      <c r="D157" s="62" t="str">
        <v/>
      </c>
      <c r="E157" s="65" t="str">
        <v/>
      </c>
      <c r="F157" s="9" t="str">
        <v/>
      </c>
      <c r="G157" s="52" t="str">
        <v/>
      </c>
      <c r="H157" s="90" t="str">
        <f>VLOOKUP(A157,'Grower Contact Info'!$B$3:$E$32,4)</f>
        <v>northastondairy@phonecoop.coop</v>
      </c>
      <c r="J157" s="14"/>
    </row>
    <row r="158" spans="1:10" ht="15" hidden="1" x14ac:dyDescent="0.2">
      <c r="A158" s="8" t="str">
        <v>North Aston Farms</v>
      </c>
      <c r="B158" s="62" t="str">
        <v/>
      </c>
      <c r="C158" s="62" t="str">
        <v/>
      </c>
      <c r="D158" s="62" t="str">
        <v/>
      </c>
      <c r="E158" s="65" t="str">
        <v/>
      </c>
      <c r="F158" s="9" t="str">
        <v/>
      </c>
      <c r="G158" s="52" t="str">
        <v/>
      </c>
      <c r="H158" s="90" t="str">
        <f>VLOOKUP(A158,'Grower Contact Info'!$B$3:$E$32,4)</f>
        <v>northastondairy@phonecoop.coop</v>
      </c>
      <c r="J158" s="14"/>
    </row>
    <row r="159" spans="1:10" ht="15" x14ac:dyDescent="0.2">
      <c r="A159" s="8" t="str">
        <v>Oxford City Farm</v>
      </c>
      <c r="B159" s="62" t="str">
        <v>Patty Pan Squash</v>
      </c>
      <c r="C159" s="62" t="str">
        <v/>
      </c>
      <c r="D159" s="62" t="str">
        <v>kg</v>
      </c>
      <c r="E159" s="65">
        <v>1.5</v>
      </c>
      <c r="F159" s="9">
        <v>20</v>
      </c>
      <c r="G159" s="52">
        <v>20</v>
      </c>
      <c r="H159" s="90" t="str">
        <f>VLOOKUP(A159,'Grower Contact Info'!$B$3:$E$32,4)</f>
        <v>bradley@oxfordcityfarm.org.uk</v>
      </c>
      <c r="J159" s="14"/>
    </row>
    <row r="160" spans="1:10" ht="15" x14ac:dyDescent="0.2">
      <c r="A160" s="8" t="str">
        <v>Oxford City Farm</v>
      </c>
      <c r="B160" s="62" t="str">
        <v>Rainbow Chard</v>
      </c>
      <c r="C160" s="62" t="str">
        <v/>
      </c>
      <c r="D160" s="62" t="str">
        <v>kg</v>
      </c>
      <c r="E160" s="65">
        <v>5</v>
      </c>
      <c r="F160" s="9">
        <v>7</v>
      </c>
      <c r="G160" s="52">
        <v>2</v>
      </c>
      <c r="H160" s="90" t="str">
        <f>VLOOKUP(A160,'Grower Contact Info'!$B$3:$E$32,4)</f>
        <v>bradley@oxfordcityfarm.org.uk</v>
      </c>
      <c r="J160" s="14"/>
    </row>
    <row r="161" spans="1:10" ht="15" x14ac:dyDescent="0.2">
      <c r="A161" s="8" t="str">
        <v>Oxford City Farm</v>
      </c>
      <c r="B161" s="62" t="str">
        <v>Salad Leaves</v>
      </c>
      <c r="C161" s="62" t="str">
        <v/>
      </c>
      <c r="D161" s="62" t="str">
        <v>kg</v>
      </c>
      <c r="E161" s="65">
        <v>20</v>
      </c>
      <c r="F161" s="9">
        <v>4</v>
      </c>
      <c r="G161" s="52">
        <v>3</v>
      </c>
      <c r="H161" s="90" t="str">
        <f>VLOOKUP(A161,'Grower Contact Info'!$B$3:$E$32,4)</f>
        <v>bradley@oxfordcityfarm.org.uk</v>
      </c>
      <c r="J161" s="14"/>
    </row>
    <row r="162" spans="1:10" ht="15" x14ac:dyDescent="0.2">
      <c r="A162" s="8" t="str">
        <v>Oxford City Farm</v>
      </c>
      <c r="B162" s="62" t="str">
        <v>Cavalo Nero Kale</v>
      </c>
      <c r="C162" s="62" t="str">
        <v/>
      </c>
      <c r="D162" s="62" t="str">
        <v>kg</v>
      </c>
      <c r="E162" s="65">
        <v>6</v>
      </c>
      <c r="F162" s="9">
        <v>10</v>
      </c>
      <c r="G162" s="52">
        <v>5</v>
      </c>
      <c r="H162" s="90" t="str">
        <f>VLOOKUP(A162,'Grower Contact Info'!$B$3:$E$32,4)</f>
        <v>bradley@oxfordcityfarm.org.uk</v>
      </c>
      <c r="J162" s="14"/>
    </row>
    <row r="163" spans="1:10" ht="15" x14ac:dyDescent="0.2">
      <c r="A163" s="8" t="str">
        <v>Oxford City Farm</v>
      </c>
      <c r="B163" s="62" t="str">
        <v>Curly Green Kale</v>
      </c>
      <c r="C163" s="62" t="str">
        <v/>
      </c>
      <c r="D163" s="62" t="str">
        <v>kg</v>
      </c>
      <c r="E163" s="65">
        <v>6</v>
      </c>
      <c r="F163" s="9">
        <v>6</v>
      </c>
      <c r="G163" s="52">
        <v>0</v>
      </c>
      <c r="H163" s="90" t="str">
        <f>VLOOKUP(A163,'Grower Contact Info'!$B$3:$E$32,4)</f>
        <v>bradley@oxfordcityfarm.org.uk</v>
      </c>
      <c r="J163" s="14"/>
    </row>
    <row r="164" spans="1:10" ht="15" x14ac:dyDescent="0.2">
      <c r="A164" s="8" t="str">
        <v>Oxford City Farm</v>
      </c>
      <c r="B164" s="62" t="str">
        <v>Mint</v>
      </c>
      <c r="C164" s="62" t="str">
        <v/>
      </c>
      <c r="D164" s="62" t="str">
        <v>kg</v>
      </c>
      <c r="E164" s="65">
        <v>10</v>
      </c>
      <c r="F164" s="9">
        <v>2</v>
      </c>
      <c r="G164" s="52">
        <v>0</v>
      </c>
      <c r="H164" s="90" t="str">
        <f>VLOOKUP(A164,'Grower Contact Info'!$B$3:$E$32,4)</f>
        <v>bradley@oxfordcityfarm.org.uk</v>
      </c>
      <c r="J164" s="14">
        <v>2</v>
      </c>
    </row>
    <row r="165" spans="1:10" ht="15" x14ac:dyDescent="0.2">
      <c r="A165" s="8" t="str">
        <v>Oxford City Farm</v>
      </c>
      <c r="B165" s="62" t="str">
        <v>Parsley</v>
      </c>
      <c r="C165" s="62" t="str">
        <v/>
      </c>
      <c r="D165" s="62" t="str">
        <v>kg</v>
      </c>
      <c r="E165" s="65">
        <v>10</v>
      </c>
      <c r="F165" s="9">
        <v>3</v>
      </c>
      <c r="G165" s="52">
        <v>0</v>
      </c>
      <c r="H165" s="90" t="str">
        <f>VLOOKUP(A165,'Grower Contact Info'!$B$3:$E$32,4)</f>
        <v>bradley@oxfordcityfarm.org.uk</v>
      </c>
      <c r="J165" s="14">
        <v>3</v>
      </c>
    </row>
    <row r="166" spans="1:10" ht="15" x14ac:dyDescent="0.2">
      <c r="A166" s="8" t="str">
        <v>Oxford City Farm</v>
      </c>
      <c r="B166" s="62" t="str">
        <v>Tomatoes</v>
      </c>
      <c r="C166" s="62" t="str">
        <v/>
      </c>
      <c r="D166" s="62" t="str">
        <v>kg</v>
      </c>
      <c r="E166" s="65">
        <v>8</v>
      </c>
      <c r="F166" s="9">
        <v>10</v>
      </c>
      <c r="G166" s="52">
        <v>0</v>
      </c>
      <c r="H166" s="90" t="str">
        <f>VLOOKUP(A166,'Grower Contact Info'!$B$3:$E$32,4)</f>
        <v>bradley@oxfordcityfarm.org.uk</v>
      </c>
      <c r="J166" s="14"/>
    </row>
    <row r="167" spans="1:10" ht="15" x14ac:dyDescent="0.2">
      <c r="A167" s="8" t="str">
        <v>Oxford City Farm</v>
      </c>
      <c r="B167" s="62" t="str">
        <v>Basil</v>
      </c>
      <c r="C167" s="62" t="str">
        <v/>
      </c>
      <c r="D167" s="62" t="str">
        <v>kg</v>
      </c>
      <c r="E167" s="65">
        <v>10</v>
      </c>
      <c r="F167" s="9">
        <v>3</v>
      </c>
      <c r="G167" s="52">
        <v>3</v>
      </c>
      <c r="H167" s="90" t="str">
        <f>VLOOKUP(A167,'Grower Contact Info'!$B$3:$E$32,4)</f>
        <v>bradley@oxfordcityfarm.org.uk</v>
      </c>
      <c r="J167" s="14"/>
    </row>
    <row r="168" spans="1:10" ht="15" x14ac:dyDescent="0.2">
      <c r="A168" s="8" t="str">
        <v>Oxford City Farm</v>
      </c>
      <c r="B168" s="62" t="str">
        <v>Jalapeno Peppers</v>
      </c>
      <c r="C168" s="62" t="str">
        <v/>
      </c>
      <c r="D168" s="62" t="str">
        <v>each</v>
      </c>
      <c r="E168" s="65">
        <v>0.75</v>
      </c>
      <c r="F168" s="9">
        <v>40</v>
      </c>
      <c r="G168" s="52">
        <v>35</v>
      </c>
      <c r="H168" s="90" t="str">
        <f>VLOOKUP(A168,'Grower Contact Info'!$B$3:$E$32,4)</f>
        <v>bradley@oxfordcityfarm.org.uk</v>
      </c>
      <c r="J168" s="14">
        <v>5</v>
      </c>
    </row>
    <row r="169" spans="1:10" ht="15" hidden="1" x14ac:dyDescent="0.2">
      <c r="A169" s="8" t="str">
        <v>Oxford City Farm</v>
      </c>
      <c r="B169" s="62" t="str">
        <v/>
      </c>
      <c r="C169" s="62" t="str">
        <v/>
      </c>
      <c r="D169" s="62" t="str">
        <v/>
      </c>
      <c r="E169" s="65" t="str">
        <v/>
      </c>
      <c r="F169" s="9" t="str">
        <v/>
      </c>
      <c r="G169" s="52" t="str">
        <v/>
      </c>
      <c r="H169" s="90" t="str">
        <f>VLOOKUP(A169,'Grower Contact Info'!$B$3:$E$32,4)</f>
        <v>bradley@oxfordcityfarm.org.uk</v>
      </c>
      <c r="J169" s="14"/>
    </row>
    <row r="170" spans="1:10" ht="15" hidden="1" x14ac:dyDescent="0.2">
      <c r="A170" s="8" t="str">
        <v>Oxford City Farm</v>
      </c>
      <c r="B170" s="62" t="str">
        <v/>
      </c>
      <c r="C170" s="62" t="str">
        <v/>
      </c>
      <c r="D170" s="62" t="str">
        <v/>
      </c>
      <c r="E170" s="65" t="str">
        <v/>
      </c>
      <c r="F170" s="9" t="str">
        <v/>
      </c>
      <c r="G170" s="52" t="str">
        <v/>
      </c>
      <c r="H170" s="90" t="str">
        <f>VLOOKUP(A170,'Grower Contact Info'!$B$3:$E$32,4)</f>
        <v>bradley@oxfordcityfarm.org.uk</v>
      </c>
      <c r="J170" s="14"/>
    </row>
    <row r="171" spans="1:10" ht="15" hidden="1" x14ac:dyDescent="0.2">
      <c r="A171" s="8" t="str">
        <v>Oxford City Farm</v>
      </c>
      <c r="B171" s="62" t="str">
        <v/>
      </c>
      <c r="C171" s="62" t="str">
        <v/>
      </c>
      <c r="D171" s="62" t="str">
        <v/>
      </c>
      <c r="E171" s="65" t="str">
        <v/>
      </c>
      <c r="F171" s="9" t="str">
        <v/>
      </c>
      <c r="G171" s="52" t="str">
        <v/>
      </c>
      <c r="H171" s="90" t="str">
        <f>VLOOKUP(A171,'Grower Contact Info'!$B$3:$E$32,4)</f>
        <v>bradley@oxfordcityfarm.org.uk</v>
      </c>
      <c r="J171" s="14"/>
    </row>
    <row r="172" spans="1:10" ht="15" hidden="1" x14ac:dyDescent="0.2">
      <c r="A172" s="8" t="str">
        <v>Oxford City Farm</v>
      </c>
      <c r="B172" s="62" t="str">
        <v/>
      </c>
      <c r="C172" s="62" t="str">
        <v/>
      </c>
      <c r="D172" s="62" t="str">
        <v/>
      </c>
      <c r="E172" s="65" t="str">
        <v/>
      </c>
      <c r="F172" s="9" t="str">
        <v/>
      </c>
      <c r="G172" s="52" t="str">
        <v/>
      </c>
      <c r="H172" s="90" t="str">
        <f>VLOOKUP(A172,'Grower Contact Info'!$B$3:$E$32,4)</f>
        <v>bradley@oxfordcityfarm.org.uk</v>
      </c>
      <c r="J172" s="14"/>
    </row>
    <row r="173" spans="1:10" ht="15" hidden="1" x14ac:dyDescent="0.2">
      <c r="A173" s="8" t="str">
        <v>Oxford City Farm</v>
      </c>
      <c r="B173" s="62" t="str">
        <v/>
      </c>
      <c r="C173" s="62" t="str">
        <v/>
      </c>
      <c r="D173" s="62" t="str">
        <v/>
      </c>
      <c r="E173" s="65" t="str">
        <v/>
      </c>
      <c r="F173" s="9" t="str">
        <v/>
      </c>
      <c r="G173" s="52" t="str">
        <v/>
      </c>
      <c r="H173" s="90" t="str">
        <f>VLOOKUP(A173,'Grower Contact Info'!$B$3:$E$32,4)</f>
        <v>bradley@oxfordcityfarm.org.uk</v>
      </c>
      <c r="J173" s="14"/>
    </row>
    <row r="174" spans="1:10" ht="15" hidden="1" x14ac:dyDescent="0.2">
      <c r="A174" s="8" t="str">
        <v>Oxford City Farm</v>
      </c>
      <c r="B174" s="62" t="str">
        <v/>
      </c>
      <c r="C174" s="62" t="str">
        <v/>
      </c>
      <c r="D174" s="62" t="str">
        <v/>
      </c>
      <c r="E174" s="65" t="str">
        <v/>
      </c>
      <c r="F174" s="9" t="str">
        <v/>
      </c>
      <c r="G174" s="52" t="str">
        <v/>
      </c>
      <c r="H174" s="90" t="str">
        <f>VLOOKUP(A174,'Grower Contact Info'!$B$3:$E$32,4)</f>
        <v>bradley@oxfordcityfarm.org.uk</v>
      </c>
      <c r="J174" s="14"/>
    </row>
    <row r="175" spans="1:10" ht="15" hidden="1" x14ac:dyDescent="0.2">
      <c r="A175" s="8" t="str">
        <v>Oxford City Farm</v>
      </c>
      <c r="B175" s="62" t="str">
        <v/>
      </c>
      <c r="C175" s="62" t="str">
        <v/>
      </c>
      <c r="D175" s="62" t="str">
        <v/>
      </c>
      <c r="E175" s="65" t="str">
        <v/>
      </c>
      <c r="F175" s="9" t="str">
        <v/>
      </c>
      <c r="G175" s="52" t="str">
        <v/>
      </c>
      <c r="H175" s="90" t="str">
        <f>VLOOKUP(A175,'Grower Contact Info'!$B$3:$E$32,4)</f>
        <v>bradley@oxfordcityfarm.org.uk</v>
      </c>
      <c r="J175" s="14"/>
    </row>
    <row r="176" spans="1:10" ht="15" hidden="1" x14ac:dyDescent="0.2">
      <c r="A176" s="8" t="str">
        <v>Oxford City Farm</v>
      </c>
      <c r="B176" s="62" t="str">
        <v/>
      </c>
      <c r="C176" s="62" t="str">
        <v/>
      </c>
      <c r="D176" s="62" t="str">
        <v/>
      </c>
      <c r="E176" s="65" t="str">
        <v/>
      </c>
      <c r="F176" s="9" t="str">
        <v/>
      </c>
      <c r="G176" s="52" t="str">
        <v/>
      </c>
      <c r="H176" s="90" t="str">
        <f>VLOOKUP(A176,'Grower Contact Info'!$B$3:$E$32,4)</f>
        <v>bradley@oxfordcityfarm.org.uk</v>
      </c>
      <c r="J176" s="14"/>
    </row>
    <row r="177" spans="1:10" ht="15" hidden="1" x14ac:dyDescent="0.2">
      <c r="A177" s="8" t="str">
        <v>Oxford City Farm</v>
      </c>
      <c r="B177" s="62" t="str">
        <v/>
      </c>
      <c r="C177" s="62" t="str">
        <v/>
      </c>
      <c r="D177" s="62" t="str">
        <v/>
      </c>
      <c r="E177" s="65" t="str">
        <v/>
      </c>
      <c r="F177" s="9" t="str">
        <v/>
      </c>
      <c r="G177" s="52" t="str">
        <v/>
      </c>
      <c r="H177" s="90" t="str">
        <f>VLOOKUP(A177,'Grower Contact Info'!$B$3:$E$32,4)</f>
        <v>bradley@oxfordcityfarm.org.uk</v>
      </c>
      <c r="J177" s="14"/>
    </row>
    <row r="178" spans="1:10" ht="15" hidden="1" x14ac:dyDescent="0.2">
      <c r="A178" s="8" t="str">
        <v>Oxford City Farm</v>
      </c>
      <c r="B178" s="62" t="str">
        <v/>
      </c>
      <c r="C178" s="62" t="str">
        <v/>
      </c>
      <c r="D178" s="62" t="str">
        <v/>
      </c>
      <c r="E178" s="65" t="str">
        <v/>
      </c>
      <c r="F178" s="9" t="str">
        <v/>
      </c>
      <c r="G178" s="52" t="str">
        <v/>
      </c>
      <c r="H178" s="90" t="str">
        <f>VLOOKUP(A178,'Grower Contact Info'!$B$3:$E$32,4)</f>
        <v>bradley@oxfordcityfarm.org.uk</v>
      </c>
      <c r="J178" s="14"/>
    </row>
    <row r="179" spans="1:10" ht="15" hidden="1" x14ac:dyDescent="0.2">
      <c r="A179" s="8" t="str">
        <v>Oxford City Farm</v>
      </c>
      <c r="B179" s="62" t="str">
        <v/>
      </c>
      <c r="C179" s="62" t="str">
        <v/>
      </c>
      <c r="D179" s="62" t="str">
        <v/>
      </c>
      <c r="E179" s="65" t="str">
        <v/>
      </c>
      <c r="F179" s="9" t="str">
        <v/>
      </c>
      <c r="G179" s="52" t="str">
        <v/>
      </c>
      <c r="H179" s="90" t="str">
        <f>VLOOKUP(A179,'Grower Contact Info'!$B$3:$E$32,4)</f>
        <v>bradley@oxfordcityfarm.org.uk</v>
      </c>
      <c r="J179" s="14"/>
    </row>
    <row r="180" spans="1:10" ht="15" hidden="1" x14ac:dyDescent="0.2">
      <c r="A180" s="8" t="str">
        <v>Oxford City Farm</v>
      </c>
      <c r="B180" s="62" t="str">
        <v/>
      </c>
      <c r="C180" s="62" t="str">
        <v/>
      </c>
      <c r="D180" s="62" t="str">
        <v/>
      </c>
      <c r="E180" s="65" t="str">
        <v/>
      </c>
      <c r="F180" s="9" t="str">
        <v/>
      </c>
      <c r="G180" s="52" t="str">
        <v/>
      </c>
      <c r="H180" s="90" t="str">
        <f>VLOOKUP(A180,'Grower Contact Info'!$B$3:$E$32,4)</f>
        <v>bradley@oxfordcityfarm.org.uk</v>
      </c>
      <c r="J180" s="14"/>
    </row>
    <row r="181" spans="1:10" ht="15" hidden="1" x14ac:dyDescent="0.2">
      <c r="A181" s="8" t="str">
        <v>Oxford City Farm</v>
      </c>
      <c r="B181" s="62" t="str">
        <v/>
      </c>
      <c r="C181" s="62" t="str">
        <v/>
      </c>
      <c r="D181" s="62" t="str">
        <v/>
      </c>
      <c r="E181" s="65" t="str">
        <v/>
      </c>
      <c r="F181" s="9" t="str">
        <v/>
      </c>
      <c r="G181" s="52" t="str">
        <v/>
      </c>
      <c r="H181" s="90" t="str">
        <f>VLOOKUP(A181,'Grower Contact Info'!$B$3:$E$32,4)</f>
        <v>bradley@oxfordcityfarm.org.uk</v>
      </c>
      <c r="J181" s="14"/>
    </row>
    <row r="182" spans="1:10" ht="15" hidden="1" x14ac:dyDescent="0.2">
      <c r="A182" s="8" t="str">
        <v>Oxford City Farm</v>
      </c>
      <c r="B182" s="62" t="str">
        <v/>
      </c>
      <c r="C182" s="62" t="str">
        <v/>
      </c>
      <c r="D182" s="62" t="str">
        <v/>
      </c>
      <c r="E182" s="65" t="str">
        <v/>
      </c>
      <c r="F182" s="9" t="str">
        <v/>
      </c>
      <c r="G182" s="52" t="str">
        <v/>
      </c>
      <c r="H182" s="90" t="str">
        <f>VLOOKUP(A182,'Grower Contact Info'!$B$3:$E$32,4)</f>
        <v>bradley@oxfordcityfarm.org.uk</v>
      </c>
      <c r="J182" s="14"/>
    </row>
    <row r="183" spans="1:10" ht="15" hidden="1" x14ac:dyDescent="0.2">
      <c r="A183" s="8" t="str">
        <v>Oxford City Farm</v>
      </c>
      <c r="B183" s="62" t="str">
        <v/>
      </c>
      <c r="C183" s="62" t="str">
        <v/>
      </c>
      <c r="D183" s="62" t="str">
        <v/>
      </c>
      <c r="E183" s="65" t="str">
        <v/>
      </c>
      <c r="F183" s="9" t="str">
        <v/>
      </c>
      <c r="G183" s="52" t="str">
        <v/>
      </c>
      <c r="H183" s="90" t="str">
        <f>VLOOKUP(A183,'Grower Contact Info'!$B$3:$E$32,4)</f>
        <v>bradley@oxfordcityfarm.org.uk</v>
      </c>
      <c r="J183" s="14"/>
    </row>
    <row r="184" spans="1:10" ht="15" hidden="1" x14ac:dyDescent="0.2">
      <c r="A184" s="8" t="str">
        <v>Rose Dale’s Organic Farm</v>
      </c>
      <c r="B184" s="62" t="str">
        <v/>
      </c>
      <c r="C184" s="62" t="str">
        <v/>
      </c>
      <c r="D184" s="62" t="str">
        <v/>
      </c>
      <c r="E184" s="65" t="str">
        <v/>
      </c>
      <c r="F184" s="9" t="str">
        <v/>
      </c>
      <c r="G184" s="52" t="str">
        <v/>
      </c>
      <c r="H184" s="90" t="str">
        <f>VLOOKUP(A184,'Grower Contact Info'!$B$3:$E$32,4)</f>
        <v>rose@rosedalesorganicfarm.com</v>
      </c>
      <c r="J184" s="14"/>
    </row>
    <row r="185" spans="1:10" ht="15" hidden="1" x14ac:dyDescent="0.2">
      <c r="A185" s="8" t="str">
        <v>Rose Dale’s Organic Farm</v>
      </c>
      <c r="B185" s="62" t="str">
        <v/>
      </c>
      <c r="C185" s="62" t="str">
        <v/>
      </c>
      <c r="D185" s="62" t="str">
        <v/>
      </c>
      <c r="E185" s="65" t="str">
        <v/>
      </c>
      <c r="F185" s="9" t="str">
        <v/>
      </c>
      <c r="G185" s="52" t="str">
        <v/>
      </c>
      <c r="H185" s="90" t="str">
        <f>VLOOKUP(A185,'Grower Contact Info'!$B$3:$E$32,4)</f>
        <v>rose@rosedalesorganicfarm.com</v>
      </c>
      <c r="J185" s="14"/>
    </row>
    <row r="186" spans="1:10" ht="15" hidden="1" x14ac:dyDescent="0.2">
      <c r="A186" s="8" t="str">
        <v>Rose Dale’s Organic Farm</v>
      </c>
      <c r="B186" s="62" t="str">
        <v/>
      </c>
      <c r="C186" s="62" t="str">
        <v/>
      </c>
      <c r="D186" s="62" t="str">
        <v/>
      </c>
      <c r="E186" s="65" t="str">
        <v/>
      </c>
      <c r="F186" s="9" t="str">
        <v/>
      </c>
      <c r="G186" s="52" t="str">
        <v/>
      </c>
      <c r="H186" s="90" t="str">
        <f>VLOOKUP(A186,'Grower Contact Info'!$B$3:$E$32,4)</f>
        <v>rose@rosedalesorganicfarm.com</v>
      </c>
      <c r="J186" s="14"/>
    </row>
    <row r="187" spans="1:10" ht="15" hidden="1" x14ac:dyDescent="0.2">
      <c r="A187" s="8" t="str">
        <v>Rose Dale’s Organic Farm</v>
      </c>
      <c r="B187" s="62" t="str">
        <v/>
      </c>
      <c r="C187" s="62" t="str">
        <v/>
      </c>
      <c r="D187" s="62" t="str">
        <v/>
      </c>
      <c r="E187" s="65" t="str">
        <v/>
      </c>
      <c r="F187" s="9" t="str">
        <v/>
      </c>
      <c r="G187" s="52" t="str">
        <v/>
      </c>
      <c r="H187" s="90" t="str">
        <f>VLOOKUP(A187,'Grower Contact Info'!$B$3:$E$32,4)</f>
        <v>rose@rosedalesorganicfarm.com</v>
      </c>
      <c r="J187" s="12"/>
    </row>
    <row r="188" spans="1:10" ht="15" hidden="1" x14ac:dyDescent="0.2">
      <c r="A188" s="8" t="str">
        <v>Rose Dale’s Organic Farm</v>
      </c>
      <c r="B188" s="62" t="str">
        <v/>
      </c>
      <c r="C188" s="62" t="str">
        <v/>
      </c>
      <c r="D188" s="62" t="str">
        <v/>
      </c>
      <c r="E188" s="65" t="str">
        <v/>
      </c>
      <c r="F188" s="9" t="str">
        <v/>
      </c>
      <c r="G188" s="52" t="str">
        <v/>
      </c>
      <c r="H188" s="90" t="str">
        <f>VLOOKUP(A188,'Grower Contact Info'!$B$3:$E$32,4)</f>
        <v>rose@rosedalesorganicfarm.com</v>
      </c>
      <c r="J188" s="14"/>
    </row>
    <row r="189" spans="1:10" ht="15" hidden="1" x14ac:dyDescent="0.2">
      <c r="A189" s="8" t="str">
        <v>Rose Dale’s Organic Farm</v>
      </c>
      <c r="B189" s="62" t="str">
        <v/>
      </c>
      <c r="C189" s="62" t="str">
        <v/>
      </c>
      <c r="D189" s="62" t="str">
        <v/>
      </c>
      <c r="E189" s="65" t="str">
        <v/>
      </c>
      <c r="F189" s="9" t="str">
        <v/>
      </c>
      <c r="G189" s="52" t="str">
        <v/>
      </c>
      <c r="H189" s="90" t="str">
        <f>VLOOKUP(A189,'Grower Contact Info'!$B$3:$E$32,4)</f>
        <v>rose@rosedalesorganicfarm.com</v>
      </c>
      <c r="J189" s="14"/>
    </row>
    <row r="190" spans="1:10" ht="15" hidden="1" x14ac:dyDescent="0.2">
      <c r="A190" s="8" t="str">
        <v>Rose Dale’s Organic Farm</v>
      </c>
      <c r="B190" s="62" t="str">
        <v/>
      </c>
      <c r="C190" s="62" t="str">
        <v/>
      </c>
      <c r="D190" s="62" t="str">
        <v/>
      </c>
      <c r="E190" s="65" t="str">
        <v/>
      </c>
      <c r="F190" s="9" t="str">
        <v/>
      </c>
      <c r="G190" s="52" t="str">
        <v/>
      </c>
      <c r="H190" s="90" t="str">
        <f>VLOOKUP(A190,'Grower Contact Info'!$B$3:$E$32,4)</f>
        <v>rose@rosedalesorganicfarm.com</v>
      </c>
      <c r="J190" s="14"/>
    </row>
    <row r="191" spans="1:10" ht="15" hidden="1" x14ac:dyDescent="0.2">
      <c r="A191" s="8" t="str">
        <v>Rose Dale’s Organic Farm</v>
      </c>
      <c r="B191" s="62" t="str">
        <v/>
      </c>
      <c r="C191" s="62" t="str">
        <v/>
      </c>
      <c r="D191" s="62" t="str">
        <v/>
      </c>
      <c r="E191" s="65" t="str">
        <v/>
      </c>
      <c r="F191" s="9" t="str">
        <v/>
      </c>
      <c r="G191" s="52" t="str">
        <v/>
      </c>
      <c r="H191" s="90" t="str">
        <f>VLOOKUP(A191,'Grower Contact Info'!$B$3:$E$32,4)</f>
        <v>rose@rosedalesorganicfarm.com</v>
      </c>
      <c r="J191" s="14"/>
    </row>
    <row r="192" spans="1:10" ht="15" hidden="1" x14ac:dyDescent="0.2">
      <c r="A192" s="8" t="str">
        <v>Rose Dale’s Organic Farm</v>
      </c>
      <c r="B192" s="62" t="str">
        <v/>
      </c>
      <c r="C192" s="62" t="str">
        <v/>
      </c>
      <c r="D192" s="62" t="str">
        <v/>
      </c>
      <c r="E192" s="65" t="str">
        <v/>
      </c>
      <c r="F192" s="9" t="str">
        <v/>
      </c>
      <c r="G192" s="52" t="str">
        <v/>
      </c>
      <c r="H192" s="90" t="str">
        <f>VLOOKUP(A192,'Grower Contact Info'!$B$3:$E$32,4)</f>
        <v>rose@rosedalesorganicfarm.com</v>
      </c>
      <c r="J192" s="14"/>
    </row>
    <row r="193" spans="1:10" ht="15" hidden="1" x14ac:dyDescent="0.2">
      <c r="A193" s="8" t="str">
        <v>Rose Dale’s Organic Farm</v>
      </c>
      <c r="B193" s="62" t="str">
        <v/>
      </c>
      <c r="C193" s="62" t="str">
        <v/>
      </c>
      <c r="D193" s="62" t="str">
        <v/>
      </c>
      <c r="E193" s="65" t="str">
        <v/>
      </c>
      <c r="F193" s="9" t="str">
        <v/>
      </c>
      <c r="G193" s="52" t="str">
        <v/>
      </c>
      <c r="H193" s="90" t="str">
        <f>VLOOKUP(A193,'Grower Contact Info'!$B$3:$E$32,4)</f>
        <v>rose@rosedalesorganicfarm.com</v>
      </c>
      <c r="J193" s="14"/>
    </row>
    <row r="194" spans="1:10" ht="15" hidden="1" x14ac:dyDescent="0.2">
      <c r="A194" s="8" t="str">
        <v>Rose Dale’s Organic Farm</v>
      </c>
      <c r="B194" s="62" t="str">
        <v/>
      </c>
      <c r="C194" s="62" t="str">
        <v/>
      </c>
      <c r="D194" s="62" t="str">
        <v/>
      </c>
      <c r="E194" s="65" t="str">
        <v/>
      </c>
      <c r="F194" s="9" t="str">
        <v/>
      </c>
      <c r="G194" s="52" t="str">
        <v/>
      </c>
      <c r="H194" s="90" t="str">
        <f>VLOOKUP(A194,'Grower Contact Info'!$B$3:$E$32,4)</f>
        <v>rose@rosedalesorganicfarm.com</v>
      </c>
      <c r="J194" s="14"/>
    </row>
    <row r="195" spans="1:10" ht="15" hidden="1" x14ac:dyDescent="0.2">
      <c r="A195" s="8" t="str">
        <v>Rose Dale’s Organic Farm</v>
      </c>
      <c r="B195" s="62" t="str">
        <v/>
      </c>
      <c r="C195" s="62" t="str">
        <v/>
      </c>
      <c r="D195" s="62" t="str">
        <v/>
      </c>
      <c r="E195" s="65" t="str">
        <v/>
      </c>
      <c r="F195" s="9" t="str">
        <v/>
      </c>
      <c r="G195" s="52" t="str">
        <v/>
      </c>
      <c r="H195" s="90" t="str">
        <f>VLOOKUP(A195,'Grower Contact Info'!$B$3:$E$32,4)</f>
        <v>rose@rosedalesorganicfarm.com</v>
      </c>
      <c r="J195" s="14"/>
    </row>
    <row r="196" spans="1:10" ht="15" hidden="1" x14ac:dyDescent="0.2">
      <c r="A196" s="8" t="str">
        <v>Rose Dale’s Organic Farm</v>
      </c>
      <c r="B196" s="62" t="str">
        <v/>
      </c>
      <c r="C196" s="62" t="str">
        <v/>
      </c>
      <c r="D196" s="62" t="str">
        <v/>
      </c>
      <c r="E196" s="65" t="str">
        <v/>
      </c>
      <c r="F196" s="9" t="str">
        <v/>
      </c>
      <c r="G196" s="52" t="str">
        <v/>
      </c>
      <c r="H196" s="90" t="str">
        <f>VLOOKUP(A196,'Grower Contact Info'!$B$3:$E$32,4)</f>
        <v>rose@rosedalesorganicfarm.com</v>
      </c>
      <c r="J196" s="14"/>
    </row>
    <row r="197" spans="1:10" ht="15" hidden="1" x14ac:dyDescent="0.2">
      <c r="A197" s="8" t="str">
        <v>Rose Dale’s Organic Farm</v>
      </c>
      <c r="B197" s="62" t="str">
        <v/>
      </c>
      <c r="C197" s="62" t="str">
        <v/>
      </c>
      <c r="D197" s="62" t="str">
        <v/>
      </c>
      <c r="E197" s="65" t="str">
        <v/>
      </c>
      <c r="F197" s="9" t="str">
        <v/>
      </c>
      <c r="G197" s="52" t="str">
        <v/>
      </c>
      <c r="H197" s="90" t="str">
        <f>VLOOKUP(A197,'Grower Contact Info'!$B$3:$E$32,4)</f>
        <v>rose@rosedalesorganicfarm.com</v>
      </c>
      <c r="J197" s="14"/>
    </row>
    <row r="198" spans="1:10" ht="15" hidden="1" x14ac:dyDescent="0.2">
      <c r="A198" s="8" t="str">
        <v>Rose Dale’s Organic Farm</v>
      </c>
      <c r="B198" s="62" t="str">
        <v/>
      </c>
      <c r="C198" s="62" t="str">
        <v/>
      </c>
      <c r="D198" s="62" t="str">
        <v/>
      </c>
      <c r="E198" s="65" t="str">
        <v/>
      </c>
      <c r="F198" s="9" t="str">
        <v/>
      </c>
      <c r="G198" s="52" t="str">
        <v/>
      </c>
      <c r="H198" s="90" t="str">
        <f>VLOOKUP(A198,'Grower Contact Info'!$B$3:$E$32,4)</f>
        <v>rose@rosedalesorganicfarm.com</v>
      </c>
      <c r="J198" s="14"/>
    </row>
    <row r="199" spans="1:10" ht="15" hidden="1" x14ac:dyDescent="0.2">
      <c r="A199" s="8" t="str">
        <v>Rose Dale’s Organic Farm</v>
      </c>
      <c r="B199" s="62" t="str">
        <v/>
      </c>
      <c r="C199" s="62" t="str">
        <v/>
      </c>
      <c r="D199" s="62" t="str">
        <v/>
      </c>
      <c r="E199" s="65" t="str">
        <v/>
      </c>
      <c r="F199" s="9" t="str">
        <v/>
      </c>
      <c r="G199" s="52" t="str">
        <v/>
      </c>
      <c r="H199" s="90" t="str">
        <f>VLOOKUP(A199,'Grower Contact Info'!$B$3:$E$32,4)</f>
        <v>rose@rosedalesorganicfarm.com</v>
      </c>
      <c r="J199" s="14"/>
    </row>
    <row r="200" spans="1:10" ht="15" hidden="1" x14ac:dyDescent="0.2">
      <c r="A200" s="8" t="str">
        <v>Rose Dale’s Organic Farm</v>
      </c>
      <c r="B200" s="62" t="str">
        <v/>
      </c>
      <c r="C200" s="62" t="str">
        <v/>
      </c>
      <c r="D200" s="62" t="str">
        <v/>
      </c>
      <c r="E200" s="65" t="str">
        <v/>
      </c>
      <c r="F200" s="9" t="str">
        <v/>
      </c>
      <c r="G200" s="52" t="str">
        <v/>
      </c>
      <c r="H200" s="90" t="str">
        <f>VLOOKUP(A200,'Grower Contact Info'!$B$3:$E$32,4)</f>
        <v>rose@rosedalesorganicfarm.com</v>
      </c>
      <c r="J200" s="14"/>
    </row>
    <row r="201" spans="1:10" ht="15" hidden="1" x14ac:dyDescent="0.2">
      <c r="A201" s="8" t="str">
        <v>Rose Dale’s Organic Farm</v>
      </c>
      <c r="B201" s="62" t="str">
        <v/>
      </c>
      <c r="C201" s="62" t="str">
        <v/>
      </c>
      <c r="D201" s="62" t="str">
        <v/>
      </c>
      <c r="E201" s="65" t="str">
        <v/>
      </c>
      <c r="F201" s="9" t="str">
        <v/>
      </c>
      <c r="G201" s="52" t="str">
        <v/>
      </c>
      <c r="H201" s="90" t="str">
        <f>VLOOKUP(A201,'Grower Contact Info'!$B$3:$E$32,4)</f>
        <v>rose@rosedalesorganicfarm.com</v>
      </c>
      <c r="J201" s="14"/>
    </row>
    <row r="202" spans="1:10" ht="15" hidden="1" x14ac:dyDescent="0.2">
      <c r="A202" s="8" t="str">
        <v>Rose Dale’s Organic Farm</v>
      </c>
      <c r="B202" s="62" t="str">
        <v/>
      </c>
      <c r="C202" s="62" t="str">
        <v/>
      </c>
      <c r="D202" s="62" t="str">
        <v/>
      </c>
      <c r="E202" s="65" t="str">
        <v/>
      </c>
      <c r="F202" s="9" t="str">
        <v/>
      </c>
      <c r="G202" s="52" t="str">
        <v/>
      </c>
      <c r="H202" s="90" t="str">
        <f>VLOOKUP(A202,'Grower Contact Info'!$B$3:$E$32,4)</f>
        <v>rose@rosedalesorganicfarm.com</v>
      </c>
      <c r="J202" s="14"/>
    </row>
    <row r="203" spans="1:10" ht="15" hidden="1" x14ac:dyDescent="0.2">
      <c r="A203" s="8" t="str">
        <v>Rose Dale’s Organic Farm</v>
      </c>
      <c r="B203" s="62" t="str">
        <v/>
      </c>
      <c r="C203" s="62" t="str">
        <v/>
      </c>
      <c r="D203" s="62" t="str">
        <v/>
      </c>
      <c r="E203" s="65" t="str">
        <v/>
      </c>
      <c r="F203" s="9" t="str">
        <v/>
      </c>
      <c r="G203" s="52" t="str">
        <v/>
      </c>
      <c r="H203" s="90" t="str">
        <f>VLOOKUP(A203,'Grower Contact Info'!$B$3:$E$32,4)</f>
        <v>rose@rosedalesorganicfarm.com</v>
      </c>
      <c r="J203" s="14"/>
    </row>
    <row r="204" spans="1:10" ht="15" hidden="1" x14ac:dyDescent="0.2">
      <c r="A204" s="8" t="str">
        <v>Rose Dale’s Organic Farm</v>
      </c>
      <c r="B204" s="62" t="str">
        <v/>
      </c>
      <c r="C204" s="62" t="str">
        <v/>
      </c>
      <c r="D204" s="62" t="str">
        <v/>
      </c>
      <c r="E204" s="65" t="str">
        <v/>
      </c>
      <c r="F204" s="9" t="str">
        <v/>
      </c>
      <c r="G204" s="52" t="str">
        <v/>
      </c>
      <c r="H204" s="90" t="str">
        <f>VLOOKUP(A204,'Grower Contact Info'!$B$3:$E$32,4)</f>
        <v>rose@rosedalesorganicfarm.com</v>
      </c>
      <c r="J204" s="14"/>
    </row>
    <row r="205" spans="1:10" ht="15" hidden="1" x14ac:dyDescent="0.2">
      <c r="A205" s="8" t="str">
        <v>Rose Dale’s Organic Farm</v>
      </c>
      <c r="B205" s="62" t="str">
        <v/>
      </c>
      <c r="C205" s="62" t="str">
        <v/>
      </c>
      <c r="D205" s="62" t="str">
        <v/>
      </c>
      <c r="E205" s="65" t="str">
        <v/>
      </c>
      <c r="F205" s="9" t="str">
        <v/>
      </c>
      <c r="G205" s="52" t="str">
        <v/>
      </c>
      <c r="H205" s="90" t="str">
        <f>VLOOKUP(A205,'Grower Contact Info'!$B$3:$E$32,4)</f>
        <v>rose@rosedalesorganicfarm.com</v>
      </c>
      <c r="J205" s="14"/>
    </row>
    <row r="206" spans="1:10" ht="15" hidden="1" x14ac:dyDescent="0.2">
      <c r="A206" s="8" t="str">
        <v>Rose Dale’s Organic Farm</v>
      </c>
      <c r="B206" s="62" t="str">
        <v/>
      </c>
      <c r="C206" s="62" t="str">
        <v/>
      </c>
      <c r="D206" s="62" t="str">
        <v/>
      </c>
      <c r="E206" s="65" t="str">
        <v/>
      </c>
      <c r="F206" s="9" t="str">
        <v/>
      </c>
      <c r="G206" s="52" t="str">
        <v/>
      </c>
      <c r="H206" s="90" t="str">
        <f>VLOOKUP(A206,'Grower Contact Info'!$B$3:$E$32,4)</f>
        <v>rose@rosedalesorganicfarm.com</v>
      </c>
      <c r="J206" s="14"/>
    </row>
    <row r="207" spans="1:10" ht="15" hidden="1" x14ac:dyDescent="0.2">
      <c r="A207" s="8" t="str">
        <v>Rose Dale’s Organic Farm</v>
      </c>
      <c r="B207" s="62" t="str">
        <v/>
      </c>
      <c r="C207" s="62" t="str">
        <v/>
      </c>
      <c r="D207" s="62" t="str">
        <v/>
      </c>
      <c r="E207" s="65" t="str">
        <v/>
      </c>
      <c r="F207" s="9" t="str">
        <v/>
      </c>
      <c r="G207" s="52" t="str">
        <v/>
      </c>
      <c r="H207" s="90" t="str">
        <f>VLOOKUP(A207,'Grower Contact Info'!$B$3:$E$32,4)</f>
        <v>rose@rosedalesorganicfarm.com</v>
      </c>
      <c r="J207" s="14"/>
    </row>
    <row r="208" spans="1:10" ht="15" hidden="1" x14ac:dyDescent="0.2">
      <c r="A208" s="8" t="str">
        <v>Rose Dale’s Organic Farm</v>
      </c>
      <c r="B208" s="62" t="str">
        <v/>
      </c>
      <c r="C208" s="62" t="str">
        <v/>
      </c>
      <c r="D208" s="62" t="str">
        <v/>
      </c>
      <c r="E208" s="65" t="str">
        <v/>
      </c>
      <c r="F208" s="9" t="str">
        <v/>
      </c>
      <c r="G208" s="52" t="str">
        <v/>
      </c>
      <c r="H208" s="90" t="str">
        <f>VLOOKUP(A208,'Grower Contact Info'!$B$3:$E$32,4)</f>
        <v>rose@rosedalesorganicfarm.com</v>
      </c>
      <c r="J208" s="14"/>
    </row>
    <row r="209" spans="1:10" ht="15" x14ac:dyDescent="0.2">
      <c r="A209" s="8" t="str">
        <v>Sandy Lane Organics</v>
      </c>
      <c r="B209" s="62" t="str">
        <v xml:space="preserve">Potatoes </v>
      </c>
      <c r="C209" s="62" t="str">
        <v>Charlotte - waxy, boiler</v>
      </c>
      <c r="D209" s="62" t="str">
        <v>kg</v>
      </c>
      <c r="E209" s="65">
        <v>1.4</v>
      </c>
      <c r="F209" s="9">
        <v>100</v>
      </c>
      <c r="G209" s="52">
        <v>80</v>
      </c>
      <c r="H209" s="90" t="str">
        <f>VLOOKUP(A209,'Grower Contact Info'!$B$3:$E$32,4)</f>
        <v>cate@sandylanefarm.co.uk</v>
      </c>
      <c r="J209" s="14"/>
    </row>
    <row r="210" spans="1:10" ht="15" x14ac:dyDescent="0.2">
      <c r="A210" s="8" t="str">
        <v>Sandy Lane Organics</v>
      </c>
      <c r="B210" s="62" t="str">
        <v xml:space="preserve">Potatoes </v>
      </c>
      <c r="C210" s="62" t="str">
        <v>Java - larger, white flesh, red skinned all rounder</v>
      </c>
      <c r="D210" s="62" t="str">
        <v>kg</v>
      </c>
      <c r="E210" s="65">
        <v>1.4</v>
      </c>
      <c r="F210" s="9">
        <v>200</v>
      </c>
      <c r="G210" s="52">
        <v>160</v>
      </c>
      <c r="H210" s="90" t="str">
        <f>VLOOKUP(A210,'Grower Contact Info'!$B$3:$E$32,4)</f>
        <v>cate@sandylanefarm.co.uk</v>
      </c>
      <c r="J210" s="14"/>
    </row>
    <row r="211" spans="1:10" ht="15" x14ac:dyDescent="0.2">
      <c r="A211" s="8" t="str">
        <v>Sandy Lane Organics</v>
      </c>
      <c r="B211" s="62" t="str">
        <v xml:space="preserve">Potatoes </v>
      </c>
      <c r="C211" s="62" t="str">
        <v>Allouette - red skinned, yellow flesh all rounder</v>
      </c>
      <c r="D211" s="62" t="str">
        <v>kg</v>
      </c>
      <c r="E211" s="65">
        <v>1.4</v>
      </c>
      <c r="F211" s="9">
        <v>200</v>
      </c>
      <c r="G211" s="52">
        <v>190</v>
      </c>
      <c r="H211" s="90" t="str">
        <f>VLOOKUP(A211,'Grower Contact Info'!$B$3:$E$32,4)</f>
        <v>cate@sandylanefarm.co.uk</v>
      </c>
      <c r="J211" s="12"/>
    </row>
    <row r="212" spans="1:10" ht="15" x14ac:dyDescent="0.2">
      <c r="A212" s="8" t="str">
        <v>Sandy Lane Organics</v>
      </c>
      <c r="B212" s="62" t="str">
        <v>Beetroot</v>
      </c>
      <c r="C212" s="62" t="str">
        <v>Large, purple</v>
      </c>
      <c r="D212" s="62" t="str">
        <v>kg</v>
      </c>
      <c r="E212" s="65">
        <v>1.4</v>
      </c>
      <c r="F212" s="9">
        <v>50</v>
      </c>
      <c r="G212" s="52">
        <v>40</v>
      </c>
      <c r="H212" s="90" t="str">
        <f>VLOOKUP(A212,'Grower Contact Info'!$B$3:$E$32,4)</f>
        <v>cate@sandylanefarm.co.uk</v>
      </c>
      <c r="J212" s="14"/>
    </row>
    <row r="213" spans="1:10" ht="15" x14ac:dyDescent="0.2">
      <c r="A213" s="8" t="str">
        <v>Sandy Lane Organics</v>
      </c>
      <c r="B213" s="62" t="str">
        <v>Cauliflower</v>
      </c>
      <c r="C213" s="62" t="str">
        <v>WHITE med, large</v>
      </c>
      <c r="D213" s="62" t="str">
        <v>each</v>
      </c>
      <c r="E213" s="65">
        <v>1.5</v>
      </c>
      <c r="F213" s="9">
        <v>50</v>
      </c>
      <c r="G213" s="52">
        <v>5</v>
      </c>
      <c r="H213" s="90" t="str">
        <f>VLOOKUP(A213,'Grower Contact Info'!$B$3:$E$32,4)</f>
        <v>cate@sandylanefarm.co.uk</v>
      </c>
      <c r="J213" s="14"/>
    </row>
    <row r="214" spans="1:10" ht="15" hidden="1" x14ac:dyDescent="0.2">
      <c r="A214" s="8" t="str">
        <v>Sandy Lane Organics</v>
      </c>
      <c r="B214" s="62" t="str">
        <v/>
      </c>
      <c r="C214" s="62" t="str">
        <v/>
      </c>
      <c r="D214" s="62" t="str">
        <v/>
      </c>
      <c r="E214" s="65" t="str">
        <v/>
      </c>
      <c r="F214" s="9" t="str">
        <v/>
      </c>
      <c r="G214" s="52" t="str">
        <v/>
      </c>
      <c r="H214" s="90" t="str">
        <f>VLOOKUP(A214,'Grower Contact Info'!$B$3:$E$32,4)</f>
        <v>cate@sandylanefarm.co.uk</v>
      </c>
      <c r="J214" s="14"/>
    </row>
    <row r="215" spans="1:10" ht="15" hidden="1" x14ac:dyDescent="0.2">
      <c r="A215" s="8" t="str">
        <v>Sandy Lane Organics</v>
      </c>
      <c r="B215" s="62" t="str">
        <v/>
      </c>
      <c r="C215" s="62" t="str">
        <v/>
      </c>
      <c r="D215" s="62" t="str">
        <v/>
      </c>
      <c r="E215" s="65" t="str">
        <v/>
      </c>
      <c r="F215" s="9" t="str">
        <v/>
      </c>
      <c r="G215" s="52" t="str">
        <v/>
      </c>
      <c r="H215" s="90" t="str">
        <f>VLOOKUP(A215,'Grower Contact Info'!$B$3:$E$32,4)</f>
        <v>cate@sandylanefarm.co.uk</v>
      </c>
      <c r="J215" s="14"/>
    </row>
    <row r="216" spans="1:10" ht="15" hidden="1" x14ac:dyDescent="0.2">
      <c r="A216" s="8" t="str">
        <v>Sandy Lane Organics</v>
      </c>
      <c r="B216" s="62" t="str">
        <v/>
      </c>
      <c r="C216" s="62" t="str">
        <v/>
      </c>
      <c r="D216" s="62" t="str">
        <v/>
      </c>
      <c r="E216" s="65" t="str">
        <v/>
      </c>
      <c r="F216" s="9" t="str">
        <v/>
      </c>
      <c r="G216" s="52" t="str">
        <v/>
      </c>
      <c r="H216" s="90" t="str">
        <f>VLOOKUP(A216,'Grower Contact Info'!$B$3:$E$32,4)</f>
        <v>cate@sandylanefarm.co.uk</v>
      </c>
      <c r="J216" s="14"/>
    </row>
    <row r="217" spans="1:10" ht="15" hidden="1" x14ac:dyDescent="0.2">
      <c r="A217" s="8" t="str">
        <v>Sandy Lane Organics</v>
      </c>
      <c r="B217" s="62" t="str">
        <v/>
      </c>
      <c r="C217" s="62" t="str">
        <v/>
      </c>
      <c r="D217" s="62" t="str">
        <v/>
      </c>
      <c r="E217" s="65" t="str">
        <v/>
      </c>
      <c r="F217" s="9" t="str">
        <v/>
      </c>
      <c r="G217" s="52" t="str">
        <v/>
      </c>
      <c r="H217" s="90" t="str">
        <f>VLOOKUP(A217,'Grower Contact Info'!$B$3:$E$32,4)</f>
        <v>cate@sandylanefarm.co.uk</v>
      </c>
      <c r="J217" s="14"/>
    </row>
    <row r="218" spans="1:10" ht="15" hidden="1" x14ac:dyDescent="0.2">
      <c r="A218" s="8" t="str">
        <v>Sandy Lane Organics</v>
      </c>
      <c r="B218" s="62" t="str">
        <v/>
      </c>
      <c r="C218" s="62" t="str">
        <v/>
      </c>
      <c r="D218" s="62" t="str">
        <v/>
      </c>
      <c r="E218" s="65" t="str">
        <v/>
      </c>
      <c r="F218" s="9" t="str">
        <v/>
      </c>
      <c r="G218" s="52" t="str">
        <v/>
      </c>
      <c r="H218" s="90" t="str">
        <f>VLOOKUP(A218,'Grower Contact Info'!$B$3:$E$32,4)</f>
        <v>cate@sandylanefarm.co.uk</v>
      </c>
      <c r="J218" s="14"/>
    </row>
    <row r="219" spans="1:10" ht="15" hidden="1" x14ac:dyDescent="0.2">
      <c r="A219" s="8" t="str">
        <v>Sandy Lane Organics</v>
      </c>
      <c r="B219" s="62" t="str">
        <v/>
      </c>
      <c r="C219" s="62" t="str">
        <v/>
      </c>
      <c r="D219" s="62" t="str">
        <v/>
      </c>
      <c r="E219" s="65" t="str">
        <v/>
      </c>
      <c r="F219" s="9" t="str">
        <v/>
      </c>
      <c r="G219" s="52" t="str">
        <v/>
      </c>
      <c r="H219" s="90" t="str">
        <f>VLOOKUP(A219,'Grower Contact Info'!$B$3:$E$32,4)</f>
        <v>cate@sandylanefarm.co.uk</v>
      </c>
      <c r="J219" s="14"/>
    </row>
    <row r="220" spans="1:10" ht="15" hidden="1" x14ac:dyDescent="0.2">
      <c r="A220" s="8" t="str">
        <v>Sandy Lane Organics</v>
      </c>
      <c r="B220" s="62" t="str">
        <v/>
      </c>
      <c r="C220" s="62" t="str">
        <v/>
      </c>
      <c r="D220" s="62" t="str">
        <v/>
      </c>
      <c r="E220" s="65" t="str">
        <v/>
      </c>
      <c r="F220" s="9" t="str">
        <v/>
      </c>
      <c r="G220" s="52" t="str">
        <v/>
      </c>
      <c r="H220" s="90" t="str">
        <f>VLOOKUP(A220,'Grower Contact Info'!$B$3:$E$32,4)</f>
        <v>cate@sandylanefarm.co.uk</v>
      </c>
      <c r="J220" s="14"/>
    </row>
    <row r="221" spans="1:10" ht="15" hidden="1" x14ac:dyDescent="0.2">
      <c r="A221" s="8" t="str">
        <v>Sandy Lane Organics</v>
      </c>
      <c r="B221" s="62" t="str">
        <v/>
      </c>
      <c r="C221" s="62" t="str">
        <v/>
      </c>
      <c r="D221" s="62" t="str">
        <v/>
      </c>
      <c r="E221" s="65" t="str">
        <v/>
      </c>
      <c r="F221" s="9" t="str">
        <v/>
      </c>
      <c r="G221" s="52" t="str">
        <v/>
      </c>
      <c r="H221" s="90" t="str">
        <f>VLOOKUP(A221,'Grower Contact Info'!$B$3:$E$32,4)</f>
        <v>cate@sandylanefarm.co.uk</v>
      </c>
      <c r="J221" s="14"/>
    </row>
    <row r="222" spans="1:10" ht="15" hidden="1" x14ac:dyDescent="0.2">
      <c r="A222" s="8" t="str">
        <v>Sandy Lane Organics</v>
      </c>
      <c r="B222" s="62" t="str">
        <v/>
      </c>
      <c r="C222" s="62" t="str">
        <v/>
      </c>
      <c r="D222" s="62" t="str">
        <v/>
      </c>
      <c r="E222" s="65" t="str">
        <v/>
      </c>
      <c r="F222" s="9" t="str">
        <v/>
      </c>
      <c r="G222" s="52" t="str">
        <v/>
      </c>
      <c r="H222" s="90" t="str">
        <f>VLOOKUP(A222,'Grower Contact Info'!$B$3:$E$32,4)</f>
        <v>cate@sandylanefarm.co.uk</v>
      </c>
      <c r="J222" s="14"/>
    </row>
    <row r="223" spans="1:10" ht="15" hidden="1" x14ac:dyDescent="0.2">
      <c r="A223" s="8" t="str">
        <v>Sandy Lane Organics</v>
      </c>
      <c r="B223" s="62" t="str">
        <v/>
      </c>
      <c r="C223" s="62" t="str">
        <v/>
      </c>
      <c r="D223" s="62" t="str">
        <v/>
      </c>
      <c r="E223" s="65" t="str">
        <v/>
      </c>
      <c r="F223" s="9" t="str">
        <v/>
      </c>
      <c r="G223" s="52" t="str">
        <v/>
      </c>
      <c r="H223" s="90" t="str">
        <f>VLOOKUP(A223,'Grower Contact Info'!$B$3:$E$32,4)</f>
        <v>cate@sandylanefarm.co.uk</v>
      </c>
      <c r="J223" s="14"/>
    </row>
    <row r="224" spans="1:10" ht="15" hidden="1" x14ac:dyDescent="0.2">
      <c r="A224" s="8" t="str">
        <v>Sandy Lane Organics</v>
      </c>
      <c r="B224" s="62" t="str">
        <v/>
      </c>
      <c r="C224" s="62" t="str">
        <v/>
      </c>
      <c r="D224" s="62" t="str">
        <v/>
      </c>
      <c r="E224" s="65" t="str">
        <v/>
      </c>
      <c r="F224" s="9" t="str">
        <v/>
      </c>
      <c r="G224" s="52" t="str">
        <v/>
      </c>
      <c r="H224" s="90" t="str">
        <f>VLOOKUP(A224,'Grower Contact Info'!$B$3:$E$32,4)</f>
        <v>cate@sandylanefarm.co.uk</v>
      </c>
      <c r="J224" s="14"/>
    </row>
    <row r="225" spans="1:10" ht="15" hidden="1" x14ac:dyDescent="0.2">
      <c r="A225" s="8" t="str">
        <v>Sandy Lane Organics</v>
      </c>
      <c r="B225" s="62" t="str">
        <v/>
      </c>
      <c r="C225" s="62" t="str">
        <v/>
      </c>
      <c r="D225" s="62" t="str">
        <v/>
      </c>
      <c r="E225" s="65" t="str">
        <v/>
      </c>
      <c r="F225" s="9" t="str">
        <v/>
      </c>
      <c r="G225" s="52" t="str">
        <v/>
      </c>
      <c r="H225" s="90" t="str">
        <f>VLOOKUP(A225,'Grower Contact Info'!$B$3:$E$32,4)</f>
        <v>cate@sandylanefarm.co.uk</v>
      </c>
      <c r="J225" s="14"/>
    </row>
    <row r="226" spans="1:10" ht="15" hidden="1" x14ac:dyDescent="0.2">
      <c r="A226" s="8" t="str">
        <v>Sandy Lane Organics</v>
      </c>
      <c r="B226" s="62" t="str">
        <v/>
      </c>
      <c r="C226" s="62" t="str">
        <v/>
      </c>
      <c r="D226" s="62" t="str">
        <v/>
      </c>
      <c r="E226" s="65" t="str">
        <v/>
      </c>
      <c r="F226" s="9" t="str">
        <v/>
      </c>
      <c r="G226" s="52" t="str">
        <v/>
      </c>
      <c r="H226" s="90" t="str">
        <f>VLOOKUP(A226,'Grower Contact Info'!$B$3:$E$32,4)</f>
        <v>cate@sandylanefarm.co.uk</v>
      </c>
      <c r="J226" s="14"/>
    </row>
    <row r="227" spans="1:10" ht="15" hidden="1" x14ac:dyDescent="0.2">
      <c r="A227" s="8" t="str">
        <v>Sandy Lane Organics</v>
      </c>
      <c r="B227" s="62" t="str">
        <v/>
      </c>
      <c r="C227" s="62" t="str">
        <v/>
      </c>
      <c r="D227" s="62" t="str">
        <v/>
      </c>
      <c r="E227" s="65" t="str">
        <v/>
      </c>
      <c r="F227" s="9" t="str">
        <v/>
      </c>
      <c r="G227" s="52" t="str">
        <v/>
      </c>
      <c r="H227" s="90" t="str">
        <f>VLOOKUP(A227,'Grower Contact Info'!$B$3:$E$32,4)</f>
        <v>cate@sandylanefarm.co.uk</v>
      </c>
      <c r="J227" s="12"/>
    </row>
    <row r="228" spans="1:10" ht="15" hidden="1" x14ac:dyDescent="0.2">
      <c r="A228" s="8" t="str">
        <v>Sandy Lane Organics</v>
      </c>
      <c r="B228" s="62" t="str">
        <v/>
      </c>
      <c r="C228" s="62" t="str">
        <v/>
      </c>
      <c r="D228" s="62" t="str">
        <v/>
      </c>
      <c r="E228" s="65" t="str">
        <v/>
      </c>
      <c r="F228" s="9" t="str">
        <v/>
      </c>
      <c r="G228" s="52" t="str">
        <v/>
      </c>
      <c r="H228" s="90" t="str">
        <f>VLOOKUP(A228,'Grower Contact Info'!$B$3:$E$32,4)</f>
        <v>cate@sandylanefarm.co.uk</v>
      </c>
      <c r="J228" s="14"/>
    </row>
    <row r="229" spans="1:10" ht="15" hidden="1" x14ac:dyDescent="0.2">
      <c r="A229" s="8" t="str">
        <v>Sandy Lane Organics</v>
      </c>
      <c r="B229" s="62" t="str">
        <v/>
      </c>
      <c r="C229" s="62" t="str">
        <v/>
      </c>
      <c r="D229" s="62" t="str">
        <v/>
      </c>
      <c r="E229" s="65" t="str">
        <v/>
      </c>
      <c r="F229" s="9" t="str">
        <v/>
      </c>
      <c r="G229" s="52" t="str">
        <v/>
      </c>
      <c r="H229" s="90" t="str">
        <f>VLOOKUP(A229,'Grower Contact Info'!$B$3:$E$32,4)</f>
        <v>cate@sandylanefarm.co.uk</v>
      </c>
      <c r="J229" s="14"/>
    </row>
    <row r="230" spans="1:10" ht="15" hidden="1" x14ac:dyDescent="0.2">
      <c r="A230" s="8" t="str">
        <v>Sandy Lane Organics</v>
      </c>
      <c r="B230" s="62" t="str">
        <v/>
      </c>
      <c r="C230" s="62" t="str">
        <v/>
      </c>
      <c r="D230" s="62" t="str">
        <v/>
      </c>
      <c r="E230" s="65" t="str">
        <v/>
      </c>
      <c r="F230" s="9" t="str">
        <v/>
      </c>
      <c r="G230" s="52" t="str">
        <v/>
      </c>
      <c r="H230" s="90" t="str">
        <f>VLOOKUP(A230,'Grower Contact Info'!$B$3:$E$32,4)</f>
        <v>cate@sandylanefarm.co.uk</v>
      </c>
      <c r="J230" s="14"/>
    </row>
    <row r="231" spans="1:10" ht="15" hidden="1" x14ac:dyDescent="0.2">
      <c r="A231" s="8" t="str">
        <v>Sandy Lane Organics</v>
      </c>
      <c r="B231" s="62" t="str">
        <v/>
      </c>
      <c r="C231" s="62" t="str">
        <v/>
      </c>
      <c r="D231" s="62" t="str">
        <v/>
      </c>
      <c r="E231" s="65" t="str">
        <v/>
      </c>
      <c r="F231" s="9" t="str">
        <v/>
      </c>
      <c r="G231" s="52" t="str">
        <v/>
      </c>
      <c r="H231" s="90" t="str">
        <f>VLOOKUP(A231,'Grower Contact Info'!$B$3:$E$32,4)</f>
        <v>cate@sandylanefarm.co.uk</v>
      </c>
      <c r="J231" s="14"/>
    </row>
    <row r="232" spans="1:10" ht="15" hidden="1" x14ac:dyDescent="0.2">
      <c r="A232" s="8" t="str">
        <v>Sandy Lane Organics</v>
      </c>
      <c r="B232" s="62" t="str">
        <v/>
      </c>
      <c r="C232" s="62" t="str">
        <v/>
      </c>
      <c r="D232" s="62" t="str">
        <v/>
      </c>
      <c r="E232" s="65" t="str">
        <v/>
      </c>
      <c r="F232" s="9" t="str">
        <v/>
      </c>
      <c r="G232" s="52" t="str">
        <v/>
      </c>
      <c r="H232" s="90" t="str">
        <f>VLOOKUP(A232,'Grower Contact Info'!$B$3:$E$32,4)</f>
        <v>cate@sandylanefarm.co.uk</v>
      </c>
      <c r="J232" s="14"/>
    </row>
    <row r="233" spans="1:10" ht="15" hidden="1" x14ac:dyDescent="0.2">
      <c r="A233" s="8" t="str">
        <v>Sandy Lane Organics</v>
      </c>
      <c r="B233" s="62" t="str">
        <v/>
      </c>
      <c r="C233" s="62" t="str">
        <v/>
      </c>
      <c r="D233" s="62" t="str">
        <v/>
      </c>
      <c r="E233" s="65" t="str">
        <v/>
      </c>
      <c r="F233" s="9" t="str">
        <v/>
      </c>
      <c r="G233" s="52" t="str">
        <v/>
      </c>
      <c r="H233" s="90" t="str">
        <f>VLOOKUP(A233,'Grower Contact Info'!$B$3:$E$32,4)</f>
        <v>cate@sandylanefarm.co.uk</v>
      </c>
      <c r="J233" s="14"/>
    </row>
    <row r="234" spans="1:10" ht="15" hidden="1" x14ac:dyDescent="0.2">
      <c r="A234" s="8" t="str">
        <v>The Market Garden</v>
      </c>
      <c r="B234" s="62" t="str">
        <v/>
      </c>
      <c r="C234" s="62" t="str">
        <v/>
      </c>
      <c r="D234" s="62" t="str">
        <v/>
      </c>
      <c r="E234" s="65" t="str">
        <v/>
      </c>
      <c r="F234" s="9" t="str">
        <v/>
      </c>
      <c r="G234" s="52" t="str">
        <v/>
      </c>
      <c r="H234" s="90" t="str">
        <f>VLOOKUP(A234,'Grower Contact Info'!$B$3:$E$32,4)</f>
        <v>shop@themarketgarden.co.uk</v>
      </c>
      <c r="J234" s="14"/>
    </row>
    <row r="235" spans="1:10" ht="15" hidden="1" x14ac:dyDescent="0.2">
      <c r="A235" s="8" t="str">
        <v>The Market Garden</v>
      </c>
      <c r="B235" s="62" t="str">
        <v/>
      </c>
      <c r="C235" s="62" t="str">
        <v/>
      </c>
      <c r="D235" s="62" t="str">
        <v/>
      </c>
      <c r="E235" s="65" t="str">
        <v/>
      </c>
      <c r="F235" s="9" t="str">
        <v/>
      </c>
      <c r="G235" s="52" t="str">
        <v/>
      </c>
      <c r="H235" s="90" t="str">
        <f>VLOOKUP(A235,'Grower Contact Info'!$B$3:$E$32,4)</f>
        <v>shop@themarketgarden.co.uk</v>
      </c>
      <c r="J235" s="14"/>
    </row>
    <row r="236" spans="1:10" ht="15" hidden="1" x14ac:dyDescent="0.2">
      <c r="A236" s="8" t="str">
        <v>The Market Garden</v>
      </c>
      <c r="B236" s="62" t="str">
        <v/>
      </c>
      <c r="C236" s="62" t="str">
        <v/>
      </c>
      <c r="D236" s="62" t="str">
        <v/>
      </c>
      <c r="E236" s="65" t="str">
        <v/>
      </c>
      <c r="F236" s="9" t="str">
        <v/>
      </c>
      <c r="G236" s="52" t="str">
        <v/>
      </c>
      <c r="H236" s="90" t="str">
        <f>VLOOKUP(A236,'Grower Contact Info'!$B$3:$E$32,4)</f>
        <v>shop@themarketgarden.co.uk</v>
      </c>
      <c r="J236" s="14"/>
    </row>
    <row r="237" spans="1:10" ht="15" hidden="1" x14ac:dyDescent="0.2">
      <c r="A237" s="8" t="str">
        <v>The Market Garden</v>
      </c>
      <c r="B237" s="62" t="str">
        <v/>
      </c>
      <c r="C237" s="62" t="str">
        <v/>
      </c>
      <c r="D237" s="62" t="str">
        <v/>
      </c>
      <c r="E237" s="65" t="str">
        <v/>
      </c>
      <c r="F237" s="9" t="str">
        <v/>
      </c>
      <c r="G237" s="52" t="str">
        <v/>
      </c>
      <c r="H237" s="90" t="str">
        <f>VLOOKUP(A237,'Grower Contact Info'!$B$3:$E$32,4)</f>
        <v>shop@themarketgarden.co.uk</v>
      </c>
      <c r="J237" s="14"/>
    </row>
    <row r="238" spans="1:10" ht="15" hidden="1" x14ac:dyDescent="0.2">
      <c r="A238" s="8" t="str">
        <v>The Market Garden</v>
      </c>
      <c r="B238" s="62" t="str">
        <v/>
      </c>
      <c r="C238" s="62" t="str">
        <v/>
      </c>
      <c r="D238" s="62" t="str">
        <v/>
      </c>
      <c r="E238" s="65" t="str">
        <v/>
      </c>
      <c r="F238" s="9" t="str">
        <v/>
      </c>
      <c r="G238" s="52" t="str">
        <v/>
      </c>
      <c r="H238" s="90" t="str">
        <f>VLOOKUP(A238,'Grower Contact Info'!$B$3:$E$32,4)</f>
        <v>shop@themarketgarden.co.uk</v>
      </c>
      <c r="J238" s="14"/>
    </row>
    <row r="239" spans="1:10" ht="15" hidden="1" x14ac:dyDescent="0.2">
      <c r="A239" s="8" t="str">
        <v>The Market Garden</v>
      </c>
      <c r="B239" s="62" t="str">
        <v/>
      </c>
      <c r="C239" s="62" t="str">
        <v/>
      </c>
      <c r="D239" s="62" t="str">
        <v/>
      </c>
      <c r="E239" s="65" t="str">
        <v/>
      </c>
      <c r="F239" s="9" t="str">
        <v/>
      </c>
      <c r="G239" s="52" t="str">
        <v/>
      </c>
      <c r="H239" s="90" t="str">
        <f>VLOOKUP(A239,'Grower Contact Info'!$B$3:$E$32,4)</f>
        <v>shop@themarketgarden.co.uk</v>
      </c>
      <c r="J239" s="14"/>
    </row>
    <row r="240" spans="1:10" ht="15" hidden="1" x14ac:dyDescent="0.2">
      <c r="A240" s="8" t="str">
        <v>The Market Garden</v>
      </c>
      <c r="B240" s="62" t="str">
        <v/>
      </c>
      <c r="C240" s="62" t="str">
        <v/>
      </c>
      <c r="D240" s="62" t="str">
        <v/>
      </c>
      <c r="E240" s="65" t="str">
        <v/>
      </c>
      <c r="F240" s="9" t="str">
        <v/>
      </c>
      <c r="G240" s="52" t="str">
        <v/>
      </c>
      <c r="H240" s="90" t="str">
        <f>VLOOKUP(A240,'Grower Contact Info'!$B$3:$E$32,4)</f>
        <v>shop@themarketgarden.co.uk</v>
      </c>
      <c r="J240" s="14"/>
    </row>
    <row r="241" spans="1:10" ht="15" hidden="1" x14ac:dyDescent="0.2">
      <c r="A241" s="8" t="str">
        <v>The Market Garden</v>
      </c>
      <c r="B241" s="62" t="str">
        <v/>
      </c>
      <c r="C241" s="62" t="str">
        <v/>
      </c>
      <c r="D241" s="62" t="str">
        <v/>
      </c>
      <c r="E241" s="65" t="str">
        <v/>
      </c>
      <c r="F241" s="9" t="str">
        <v/>
      </c>
      <c r="G241" s="52" t="str">
        <v/>
      </c>
      <c r="H241" s="90" t="str">
        <f>VLOOKUP(A241,'Grower Contact Info'!$B$3:$E$32,4)</f>
        <v>shop@themarketgarden.co.uk</v>
      </c>
      <c r="J241" s="14"/>
    </row>
    <row r="242" spans="1:10" ht="15" hidden="1" x14ac:dyDescent="0.2">
      <c r="A242" s="8" t="str">
        <v>The Market Garden</v>
      </c>
      <c r="B242" s="62" t="str">
        <v/>
      </c>
      <c r="C242" s="62" t="str">
        <v/>
      </c>
      <c r="D242" s="62" t="str">
        <v/>
      </c>
      <c r="E242" s="65" t="str">
        <v/>
      </c>
      <c r="F242" s="9" t="str">
        <v/>
      </c>
      <c r="G242" s="52" t="str">
        <v/>
      </c>
      <c r="H242" s="90" t="str">
        <f>VLOOKUP(A242,'Grower Contact Info'!$B$3:$E$32,4)</f>
        <v>shop@themarketgarden.co.uk</v>
      </c>
      <c r="J242" s="14"/>
    </row>
    <row r="243" spans="1:10" ht="15" hidden="1" x14ac:dyDescent="0.2">
      <c r="A243" s="8" t="str">
        <v>The Market Garden</v>
      </c>
      <c r="B243" s="62" t="str">
        <v/>
      </c>
      <c r="C243" s="62" t="str">
        <v/>
      </c>
      <c r="D243" s="62" t="str">
        <v/>
      </c>
      <c r="E243" s="65" t="str">
        <v/>
      </c>
      <c r="F243" s="9" t="str">
        <v/>
      </c>
      <c r="G243" s="52" t="str">
        <v/>
      </c>
      <c r="H243" s="90" t="str">
        <f>VLOOKUP(A243,'Grower Contact Info'!$B$3:$E$32,4)</f>
        <v>shop@themarketgarden.co.uk</v>
      </c>
      <c r="J243" s="12"/>
    </row>
    <row r="244" spans="1:10" ht="15" hidden="1" x14ac:dyDescent="0.2">
      <c r="A244" s="8" t="str">
        <v>The Market Garden</v>
      </c>
      <c r="B244" s="62" t="str">
        <v/>
      </c>
      <c r="C244" s="62" t="str">
        <v/>
      </c>
      <c r="D244" s="62" t="str">
        <v/>
      </c>
      <c r="E244" s="65" t="str">
        <v/>
      </c>
      <c r="F244" s="9" t="str">
        <v/>
      </c>
      <c r="G244" s="52" t="str">
        <v/>
      </c>
      <c r="H244" s="90" t="str">
        <f>VLOOKUP(A244,'Grower Contact Info'!$B$3:$E$32,4)</f>
        <v>shop@themarketgarden.co.uk</v>
      </c>
      <c r="J244" s="14"/>
    </row>
    <row r="245" spans="1:10" ht="15" hidden="1" x14ac:dyDescent="0.2">
      <c r="A245" s="8" t="str">
        <v>The Market Garden</v>
      </c>
      <c r="B245" s="62" t="str">
        <v/>
      </c>
      <c r="C245" s="62" t="str">
        <v/>
      </c>
      <c r="D245" s="62" t="str">
        <v/>
      </c>
      <c r="E245" s="65" t="str">
        <v/>
      </c>
      <c r="F245" s="9" t="str">
        <v/>
      </c>
      <c r="G245" s="52" t="str">
        <v/>
      </c>
      <c r="H245" s="90" t="str">
        <f>VLOOKUP(A245,'Grower Contact Info'!$B$3:$E$32,4)</f>
        <v>shop@themarketgarden.co.uk</v>
      </c>
      <c r="J245" s="14"/>
    </row>
    <row r="246" spans="1:10" ht="15" hidden="1" x14ac:dyDescent="0.2">
      <c r="A246" s="8" t="str">
        <v>The Market Garden</v>
      </c>
      <c r="B246" s="62" t="str">
        <v/>
      </c>
      <c r="C246" s="62" t="str">
        <v/>
      </c>
      <c r="D246" s="62" t="str">
        <v/>
      </c>
      <c r="E246" s="65" t="str">
        <v/>
      </c>
      <c r="F246" s="9" t="str">
        <v/>
      </c>
      <c r="G246" s="52" t="str">
        <v/>
      </c>
      <c r="H246" s="90" t="str">
        <f>VLOOKUP(A246,'Grower Contact Info'!$B$3:$E$32,4)</f>
        <v>shop@themarketgarden.co.uk</v>
      </c>
      <c r="J246" s="14"/>
    </row>
    <row r="247" spans="1:10" ht="15" hidden="1" x14ac:dyDescent="0.2">
      <c r="A247" s="8" t="str">
        <v>The Market Garden</v>
      </c>
      <c r="B247" s="62" t="str">
        <v/>
      </c>
      <c r="C247" s="62" t="str">
        <v/>
      </c>
      <c r="D247" s="62" t="str">
        <v/>
      </c>
      <c r="E247" s="65" t="str">
        <v/>
      </c>
      <c r="F247" s="9" t="str">
        <v/>
      </c>
      <c r="G247" s="52" t="str">
        <v/>
      </c>
      <c r="H247" s="90" t="str">
        <f>VLOOKUP(A247,'Grower Contact Info'!$B$3:$E$32,4)</f>
        <v>shop@themarketgarden.co.uk</v>
      </c>
      <c r="J247" s="14"/>
    </row>
    <row r="248" spans="1:10" ht="15" hidden="1" x14ac:dyDescent="0.2">
      <c r="A248" s="8" t="str">
        <v>The Market Garden</v>
      </c>
      <c r="B248" s="62" t="str">
        <v/>
      </c>
      <c r="C248" s="62" t="str">
        <v/>
      </c>
      <c r="D248" s="62" t="str">
        <v/>
      </c>
      <c r="E248" s="65" t="str">
        <v/>
      </c>
      <c r="F248" s="9" t="str">
        <v/>
      </c>
      <c r="G248" s="52" t="str">
        <v/>
      </c>
      <c r="H248" s="90" t="str">
        <f>VLOOKUP(A248,'Grower Contact Info'!$B$3:$E$32,4)</f>
        <v>shop@themarketgarden.co.uk</v>
      </c>
      <c r="J248" s="14"/>
    </row>
    <row r="249" spans="1:10" ht="15" hidden="1" x14ac:dyDescent="0.2">
      <c r="A249" s="8" t="str">
        <v>The Market Garden</v>
      </c>
      <c r="B249" s="62" t="str">
        <v/>
      </c>
      <c r="C249" s="62" t="str">
        <v/>
      </c>
      <c r="D249" s="62" t="str">
        <v/>
      </c>
      <c r="E249" s="65" t="str">
        <v/>
      </c>
      <c r="F249" s="9" t="str">
        <v/>
      </c>
      <c r="G249" s="52" t="str">
        <v/>
      </c>
      <c r="H249" s="90" t="str">
        <f>VLOOKUP(A249,'Grower Contact Info'!$B$3:$E$32,4)</f>
        <v>shop@themarketgarden.co.uk</v>
      </c>
      <c r="J249" s="14"/>
    </row>
    <row r="250" spans="1:10" ht="15" hidden="1" x14ac:dyDescent="0.2">
      <c r="A250" s="8" t="str">
        <v>The Market Garden</v>
      </c>
      <c r="B250" s="62" t="str">
        <v/>
      </c>
      <c r="C250" s="62" t="str">
        <v/>
      </c>
      <c r="D250" s="62" t="str">
        <v/>
      </c>
      <c r="E250" s="65" t="str">
        <v/>
      </c>
      <c r="F250" s="9" t="str">
        <v/>
      </c>
      <c r="G250" s="52" t="str">
        <v/>
      </c>
      <c r="H250" s="90" t="str">
        <f>VLOOKUP(A250,'Grower Contact Info'!$B$3:$E$32,4)</f>
        <v>shop@themarketgarden.co.uk</v>
      </c>
      <c r="J250" s="14"/>
    </row>
    <row r="251" spans="1:10" ht="15" hidden="1" x14ac:dyDescent="0.2">
      <c r="A251" s="8" t="str">
        <v>The Market Garden</v>
      </c>
      <c r="B251" s="62" t="str">
        <v/>
      </c>
      <c r="C251" s="62" t="str">
        <v/>
      </c>
      <c r="D251" s="62" t="str">
        <v/>
      </c>
      <c r="E251" s="65" t="str">
        <v/>
      </c>
      <c r="F251" s="9" t="str">
        <v/>
      </c>
      <c r="G251" s="52" t="str">
        <v/>
      </c>
      <c r="H251" s="90" t="str">
        <f>VLOOKUP(A251,'Grower Contact Info'!$B$3:$E$32,4)</f>
        <v>shop@themarketgarden.co.uk</v>
      </c>
      <c r="J251" s="14"/>
    </row>
    <row r="252" spans="1:10" ht="15" hidden="1" x14ac:dyDescent="0.2">
      <c r="A252" s="8" t="str">
        <v>The Market Garden</v>
      </c>
      <c r="B252" s="62" t="str">
        <v/>
      </c>
      <c r="C252" s="62" t="str">
        <v/>
      </c>
      <c r="D252" s="62" t="str">
        <v/>
      </c>
      <c r="E252" s="65" t="str">
        <v/>
      </c>
      <c r="F252" s="9" t="str">
        <v/>
      </c>
      <c r="G252" s="52" t="str">
        <v/>
      </c>
      <c r="H252" s="90" t="str">
        <f>VLOOKUP(A252,'Grower Contact Info'!$B$3:$E$32,4)</f>
        <v>shop@themarketgarden.co.uk</v>
      </c>
      <c r="J252" s="14"/>
    </row>
    <row r="253" spans="1:10" ht="15" hidden="1" x14ac:dyDescent="0.2">
      <c r="A253" s="8" t="str">
        <v>The Market Garden</v>
      </c>
      <c r="B253" s="62" t="str">
        <v/>
      </c>
      <c r="C253" s="62" t="str">
        <v/>
      </c>
      <c r="D253" s="62" t="str">
        <v/>
      </c>
      <c r="E253" s="65" t="str">
        <v/>
      </c>
      <c r="F253" s="9" t="str">
        <v/>
      </c>
      <c r="G253" s="52" t="str">
        <v/>
      </c>
      <c r="H253" s="90" t="str">
        <f>VLOOKUP(A253,'Grower Contact Info'!$B$3:$E$32,4)</f>
        <v>shop@themarketgarden.co.uk</v>
      </c>
      <c r="J253" s="14"/>
    </row>
    <row r="254" spans="1:10" ht="15" hidden="1" x14ac:dyDescent="0.2">
      <c r="A254" s="8" t="str">
        <v>The Market Garden</v>
      </c>
      <c r="B254" s="62" t="str">
        <v/>
      </c>
      <c r="C254" s="62" t="str">
        <v/>
      </c>
      <c r="D254" s="62" t="str">
        <v/>
      </c>
      <c r="E254" s="65" t="str">
        <v/>
      </c>
      <c r="F254" s="9" t="str">
        <v/>
      </c>
      <c r="G254" s="52" t="str">
        <v/>
      </c>
      <c r="H254" s="90" t="str">
        <f>VLOOKUP(A254,'Grower Contact Info'!$B$3:$E$32,4)</f>
        <v>shop@themarketgarden.co.uk</v>
      </c>
      <c r="J254" s="14"/>
    </row>
    <row r="255" spans="1:10" ht="15" hidden="1" x14ac:dyDescent="0.2">
      <c r="A255" s="8" t="str">
        <v>The Market Garden</v>
      </c>
      <c r="B255" s="62" t="str">
        <v/>
      </c>
      <c r="C255" s="62" t="str">
        <v/>
      </c>
      <c r="D255" s="62" t="str">
        <v/>
      </c>
      <c r="E255" s="65" t="str">
        <v/>
      </c>
      <c r="F255" s="9" t="str">
        <v/>
      </c>
      <c r="G255" s="52" t="str">
        <v/>
      </c>
      <c r="H255" s="90" t="str">
        <f>VLOOKUP(A255,'Grower Contact Info'!$B$3:$E$32,4)</f>
        <v>shop@themarketgarden.co.uk</v>
      </c>
      <c r="J255" s="14"/>
    </row>
    <row r="256" spans="1:10" ht="15" hidden="1" x14ac:dyDescent="0.2">
      <c r="A256" s="8" t="str">
        <v>The Market Garden</v>
      </c>
      <c r="B256" s="62" t="str">
        <v/>
      </c>
      <c r="C256" s="62" t="str">
        <v/>
      </c>
      <c r="D256" s="62" t="str">
        <v/>
      </c>
      <c r="E256" s="65" t="str">
        <v/>
      </c>
      <c r="F256" s="9" t="str">
        <v/>
      </c>
      <c r="G256" s="52" t="str">
        <v/>
      </c>
      <c r="H256" s="90" t="str">
        <f>VLOOKUP(A256,'Grower Contact Info'!$B$3:$E$32,4)</f>
        <v>shop@themarketgarden.co.uk</v>
      </c>
      <c r="J256" s="14"/>
    </row>
    <row r="257" spans="1:10" ht="15" hidden="1" x14ac:dyDescent="0.2">
      <c r="A257" s="8" t="str">
        <v>The Market Garden</v>
      </c>
      <c r="B257" s="62" t="str">
        <v/>
      </c>
      <c r="C257" s="62" t="str">
        <v/>
      </c>
      <c r="D257" s="62" t="str">
        <v/>
      </c>
      <c r="E257" s="65" t="str">
        <v/>
      </c>
      <c r="F257" s="9" t="str">
        <v/>
      </c>
      <c r="G257" s="52" t="str">
        <v/>
      </c>
      <c r="H257" s="90" t="str">
        <f>VLOOKUP(A257,'Grower Contact Info'!$B$3:$E$32,4)</f>
        <v>shop@themarketgarden.co.uk</v>
      </c>
      <c r="J257" s="14"/>
    </row>
    <row r="258" spans="1:10" ht="15" hidden="1" x14ac:dyDescent="0.2">
      <c r="A258" s="8" t="str">
        <v>The Market Garden</v>
      </c>
      <c r="B258" s="62" t="str">
        <v/>
      </c>
      <c r="C258" s="62" t="str">
        <v/>
      </c>
      <c r="D258" s="62" t="str">
        <v/>
      </c>
      <c r="E258" s="65" t="str">
        <v/>
      </c>
      <c r="F258" s="9" t="str">
        <v/>
      </c>
      <c r="G258" s="52" t="str">
        <v/>
      </c>
      <c r="H258" s="90" t="str">
        <f>VLOOKUP(A258,'Grower Contact Info'!$B$3:$E$32,4)</f>
        <v>shop@themarketgarden.co.uk</v>
      </c>
      <c r="J258" s="14"/>
    </row>
    <row r="259" spans="1:10" ht="15" x14ac:dyDescent="0.2">
      <c r="A259" s="8" t="str">
        <v>Willowbrook Farm</v>
      </c>
      <c r="B259" s="62" t="str">
        <v>Eggs</v>
      </c>
      <c r="C259" s="62" t="str">
        <v>Medium</v>
      </c>
      <c r="D259" s="62" t="str">
        <v>tray (30 eggs)</v>
      </c>
      <c r="E259" s="65">
        <v>6.65</v>
      </c>
      <c r="F259" s="9">
        <v>30</v>
      </c>
      <c r="G259" s="52">
        <v>30</v>
      </c>
      <c r="H259" s="90" t="str">
        <f>VLOOKUP(A259,'Grower Contact Info'!$B$3:$E$32,4)</f>
        <v>enquiries@willowbrookfarm.co.uk</v>
      </c>
      <c r="J259" s="14"/>
    </row>
    <row r="260" spans="1:10" ht="15" x14ac:dyDescent="0.2">
      <c r="A260" s="8" t="str">
        <v>Willowbrook Farm</v>
      </c>
      <c r="B260" s="62" t="str">
        <v>Eggs</v>
      </c>
      <c r="C260" s="62" t="str">
        <v>Large</v>
      </c>
      <c r="D260" s="62" t="str">
        <v>tray (30 eggs)</v>
      </c>
      <c r="E260" s="65">
        <v>7.3</v>
      </c>
      <c r="F260" s="9">
        <v>30</v>
      </c>
      <c r="G260" s="52">
        <v>30</v>
      </c>
      <c r="H260" s="90" t="str">
        <f>VLOOKUP(A260,'Grower Contact Info'!$B$3:$E$32,4)</f>
        <v>enquiries@willowbrookfarm.co.uk</v>
      </c>
      <c r="J260" s="14"/>
    </row>
    <row r="261" spans="1:10" ht="15" x14ac:dyDescent="0.2">
      <c r="A261" s="8" t="str">
        <v>Willowbrook Farm</v>
      </c>
      <c r="B261" s="62" t="str">
        <v>Chicken</v>
      </c>
      <c r="C261" s="62" t="str">
        <v>Whole - approx 1.8-2kg</v>
      </c>
      <c r="D261" s="62" t="str">
        <v>kg</v>
      </c>
      <c r="E261" s="65">
        <v>13.36</v>
      </c>
      <c r="F261" s="9">
        <v>30</v>
      </c>
      <c r="G261" s="52">
        <v>30</v>
      </c>
      <c r="H261" s="90" t="str">
        <f>VLOOKUP(A261,'Grower Contact Info'!$B$3:$E$32,4)</f>
        <v>enquiries@willowbrookfarm.co.uk</v>
      </c>
      <c r="J261" s="12"/>
    </row>
    <row r="262" spans="1:10" ht="15" hidden="1" x14ac:dyDescent="0.2">
      <c r="A262" s="8" t="str">
        <v>Willowbrook Farm</v>
      </c>
      <c r="B262" s="62" t="str">
        <v/>
      </c>
      <c r="C262" s="62" t="str">
        <v/>
      </c>
      <c r="D262" s="62" t="str">
        <v/>
      </c>
      <c r="E262" s="65" t="str">
        <v/>
      </c>
      <c r="F262" s="9" t="str">
        <v/>
      </c>
      <c r="G262" s="52" t="str">
        <v/>
      </c>
      <c r="H262" s="90" t="str">
        <f>VLOOKUP(A262,'Grower Contact Info'!$B$3:$E$32,4)</f>
        <v>enquiries@willowbrookfarm.co.uk</v>
      </c>
      <c r="J262" s="14"/>
    </row>
    <row r="263" spans="1:10" ht="15" hidden="1" x14ac:dyDescent="0.2">
      <c r="A263" s="8" t="str">
        <v>Willowbrook Farm</v>
      </c>
      <c r="B263" s="62" t="str">
        <v/>
      </c>
      <c r="C263" s="62" t="str">
        <v/>
      </c>
      <c r="D263" s="62" t="str">
        <v/>
      </c>
      <c r="E263" s="65" t="str">
        <v/>
      </c>
      <c r="F263" s="9" t="str">
        <v/>
      </c>
      <c r="G263" s="52" t="str">
        <v/>
      </c>
      <c r="H263" s="90" t="str">
        <f>VLOOKUP(A263,'Grower Contact Info'!$B$3:$E$32,4)</f>
        <v>enquiries@willowbrookfarm.co.uk</v>
      </c>
      <c r="J263" s="14"/>
    </row>
    <row r="264" spans="1:10" ht="15" hidden="1" x14ac:dyDescent="0.2">
      <c r="A264" s="8" t="str">
        <v>Willowbrook Farm</v>
      </c>
      <c r="B264" s="62" t="str">
        <v/>
      </c>
      <c r="C264" s="62" t="str">
        <v/>
      </c>
      <c r="D264" s="62" t="str">
        <v/>
      </c>
      <c r="E264" s="65" t="str">
        <v/>
      </c>
      <c r="F264" s="9" t="str">
        <v/>
      </c>
      <c r="G264" s="52" t="str">
        <v/>
      </c>
      <c r="H264" s="90" t="str">
        <f>VLOOKUP(A264,'Grower Contact Info'!$B$3:$E$32,4)</f>
        <v>enquiries@willowbrookfarm.co.uk</v>
      </c>
      <c r="J264" s="14"/>
    </row>
    <row r="265" spans="1:10" ht="15" hidden="1" x14ac:dyDescent="0.2">
      <c r="A265" s="8" t="str">
        <v>Willowbrook Farm</v>
      </c>
      <c r="B265" s="62" t="str">
        <v/>
      </c>
      <c r="C265" s="62" t="str">
        <v/>
      </c>
      <c r="D265" s="62" t="str">
        <v/>
      </c>
      <c r="E265" s="65" t="str">
        <v/>
      </c>
      <c r="F265" s="9" t="str">
        <v/>
      </c>
      <c r="G265" s="52" t="str">
        <v/>
      </c>
      <c r="H265" s="90" t="str">
        <f>VLOOKUP(A265,'Grower Contact Info'!$B$3:$E$32,4)</f>
        <v>enquiries@willowbrookfarm.co.uk</v>
      </c>
      <c r="J265" s="14"/>
    </row>
    <row r="266" spans="1:10" ht="15" hidden="1" x14ac:dyDescent="0.2">
      <c r="A266" s="8" t="str">
        <v>Willowbrook Farm</v>
      </c>
      <c r="B266" s="62" t="str">
        <v/>
      </c>
      <c r="C266" s="62" t="str">
        <v/>
      </c>
      <c r="D266" s="62" t="str">
        <v/>
      </c>
      <c r="E266" s="65" t="str">
        <v/>
      </c>
      <c r="F266" s="9" t="str">
        <v/>
      </c>
      <c r="G266" s="52" t="str">
        <v/>
      </c>
      <c r="H266" s="90" t="str">
        <f>VLOOKUP(A266,'Grower Contact Info'!$B$3:$E$32,4)</f>
        <v>enquiries@willowbrookfarm.co.uk</v>
      </c>
      <c r="J266" s="14"/>
    </row>
    <row r="267" spans="1:10" ht="15" hidden="1" x14ac:dyDescent="0.2">
      <c r="A267" s="8" t="str">
        <v>Willowbrook Farm</v>
      </c>
      <c r="B267" s="62" t="str">
        <v/>
      </c>
      <c r="C267" s="62" t="str">
        <v/>
      </c>
      <c r="D267" s="62" t="str">
        <v/>
      </c>
      <c r="E267" s="65" t="str">
        <v/>
      </c>
      <c r="F267" s="9" t="str">
        <v/>
      </c>
      <c r="G267" s="52" t="str">
        <v/>
      </c>
      <c r="H267" s="90" t="str">
        <f>VLOOKUP(A267,'Grower Contact Info'!$B$3:$E$32,4)</f>
        <v>enquiries@willowbrookfarm.co.uk</v>
      </c>
      <c r="J267" s="14"/>
    </row>
    <row r="268" spans="1:10" ht="15" hidden="1" x14ac:dyDescent="0.2">
      <c r="A268" s="8" t="str">
        <v>Willowbrook Farm</v>
      </c>
      <c r="B268" s="62" t="str">
        <v/>
      </c>
      <c r="C268" s="62" t="str">
        <v/>
      </c>
      <c r="D268" s="62" t="str">
        <v/>
      </c>
      <c r="E268" s="65" t="str">
        <v/>
      </c>
      <c r="F268" s="9" t="str">
        <v/>
      </c>
      <c r="G268" s="52" t="str">
        <v/>
      </c>
      <c r="H268" s="90" t="str">
        <f>VLOOKUP(A268,'Grower Contact Info'!$B$3:$E$32,4)</f>
        <v>enquiries@willowbrookfarm.co.uk</v>
      </c>
      <c r="J268" s="14"/>
    </row>
    <row r="269" spans="1:10" ht="15" hidden="1" x14ac:dyDescent="0.2">
      <c r="A269" s="8" t="str">
        <v>Willowbrook Farm</v>
      </c>
      <c r="B269" s="62" t="str">
        <v/>
      </c>
      <c r="C269" s="62" t="str">
        <v/>
      </c>
      <c r="D269" s="62" t="str">
        <v/>
      </c>
      <c r="E269" s="65" t="str">
        <v/>
      </c>
      <c r="F269" s="9" t="str">
        <v/>
      </c>
      <c r="G269" s="52" t="str">
        <v/>
      </c>
      <c r="H269" s="90" t="str">
        <f>VLOOKUP(A269,'Grower Contact Info'!$B$3:$E$32,4)</f>
        <v>enquiries@willowbrookfarm.co.uk</v>
      </c>
      <c r="J269" s="14"/>
    </row>
    <row r="270" spans="1:10" ht="15" hidden="1" x14ac:dyDescent="0.2">
      <c r="A270" s="8" t="str">
        <v>Willowbrook Farm</v>
      </c>
      <c r="B270" s="62" t="str">
        <v/>
      </c>
      <c r="C270" s="62" t="str">
        <v/>
      </c>
      <c r="D270" s="62" t="str">
        <v/>
      </c>
      <c r="E270" s="65" t="str">
        <v/>
      </c>
      <c r="F270" s="9" t="str">
        <v/>
      </c>
      <c r="G270" s="52" t="str">
        <v/>
      </c>
      <c r="H270" s="90" t="str">
        <f>VLOOKUP(A270,'Grower Contact Info'!$B$3:$E$32,4)</f>
        <v>enquiries@willowbrookfarm.co.uk</v>
      </c>
      <c r="J270" s="14"/>
    </row>
    <row r="271" spans="1:10" ht="15" hidden="1" x14ac:dyDescent="0.2">
      <c r="A271" s="8" t="str">
        <v>Willowbrook Farm</v>
      </c>
      <c r="B271" s="62" t="str">
        <v/>
      </c>
      <c r="C271" s="62" t="str">
        <v/>
      </c>
      <c r="D271" s="62" t="str">
        <v/>
      </c>
      <c r="E271" s="65" t="str">
        <v/>
      </c>
      <c r="F271" s="9" t="str">
        <v/>
      </c>
      <c r="G271" s="52" t="str">
        <v/>
      </c>
      <c r="H271" s="90" t="str">
        <f>VLOOKUP(A271,'Grower Contact Info'!$B$3:$E$32,4)</f>
        <v>enquiries@willowbrookfarm.co.uk</v>
      </c>
      <c r="J271" s="14"/>
    </row>
    <row r="272" spans="1:10" ht="15" hidden="1" x14ac:dyDescent="0.2">
      <c r="A272" s="8" t="str">
        <v>Willowbrook Farm</v>
      </c>
      <c r="B272" s="62" t="str">
        <v/>
      </c>
      <c r="C272" s="62" t="str">
        <v/>
      </c>
      <c r="D272" s="62" t="str">
        <v/>
      </c>
      <c r="E272" s="65" t="str">
        <v/>
      </c>
      <c r="F272" s="9" t="str">
        <v/>
      </c>
      <c r="G272" s="52" t="str">
        <v/>
      </c>
      <c r="H272" s="90" t="str">
        <f>VLOOKUP(A272,'Grower Contact Info'!$B$3:$E$32,4)</f>
        <v>enquiries@willowbrookfarm.co.uk</v>
      </c>
      <c r="J272" s="14"/>
    </row>
    <row r="273" spans="1:10" ht="15" hidden="1" x14ac:dyDescent="0.2">
      <c r="A273" s="8" t="str">
        <v>Willowbrook Farm</v>
      </c>
      <c r="B273" s="62" t="str">
        <v/>
      </c>
      <c r="C273" s="62" t="str">
        <v/>
      </c>
      <c r="D273" s="62" t="str">
        <v/>
      </c>
      <c r="E273" s="65" t="str">
        <v/>
      </c>
      <c r="F273" s="9" t="str">
        <v/>
      </c>
      <c r="G273" s="52" t="str">
        <v/>
      </c>
      <c r="H273" s="90" t="str">
        <f>VLOOKUP(A273,'Grower Contact Info'!$B$3:$E$32,4)</f>
        <v>enquiries@willowbrookfarm.co.uk</v>
      </c>
      <c r="J273" s="14"/>
    </row>
    <row r="274" spans="1:10" ht="15" hidden="1" x14ac:dyDescent="0.2">
      <c r="A274" s="8" t="str">
        <v>Willowbrook Farm</v>
      </c>
      <c r="B274" s="62" t="str">
        <v/>
      </c>
      <c r="C274" s="62" t="str">
        <v/>
      </c>
      <c r="D274" s="62" t="str">
        <v/>
      </c>
      <c r="E274" s="65" t="str">
        <v/>
      </c>
      <c r="F274" s="9" t="str">
        <v/>
      </c>
      <c r="G274" s="52" t="str">
        <v/>
      </c>
      <c r="H274" s="90" t="str">
        <f>VLOOKUP(A274,'Grower Contact Info'!$B$3:$E$32,4)</f>
        <v>enquiries@willowbrookfarm.co.uk</v>
      </c>
      <c r="J274" s="14"/>
    </row>
    <row r="275" spans="1:10" ht="15" hidden="1" customHeight="1" x14ac:dyDescent="0.2">
      <c r="A275" s="8" t="str">
        <v>Willowbrook Farm</v>
      </c>
      <c r="B275" s="62" t="str">
        <v/>
      </c>
      <c r="C275" s="62" t="str">
        <v/>
      </c>
      <c r="D275" s="62" t="str">
        <v/>
      </c>
      <c r="E275" s="65" t="str">
        <v/>
      </c>
      <c r="F275" s="9" t="str">
        <v/>
      </c>
      <c r="G275" s="52" t="str">
        <v/>
      </c>
      <c r="H275" s="90" t="str">
        <f>VLOOKUP(A275,'Grower Contact Info'!$B$3:$E$32,4)</f>
        <v>enquiries@willowbrookfarm.co.uk</v>
      </c>
      <c r="J275" s="14"/>
    </row>
    <row r="276" spans="1:10" ht="15" hidden="1" x14ac:dyDescent="0.2">
      <c r="A276" s="8" t="str">
        <v>Willowbrook Farm</v>
      </c>
      <c r="B276" s="62" t="str">
        <v/>
      </c>
      <c r="C276" s="62" t="str">
        <v/>
      </c>
      <c r="D276" s="62" t="str">
        <v/>
      </c>
      <c r="E276" s="65" t="str">
        <v/>
      </c>
      <c r="F276" s="9" t="str">
        <v/>
      </c>
      <c r="G276" s="52" t="str">
        <v/>
      </c>
      <c r="H276" s="90" t="str">
        <f>VLOOKUP(A276,'Grower Contact Info'!$B$3:$E$32,4)</f>
        <v>enquiries@willowbrookfarm.co.uk</v>
      </c>
      <c r="J276" s="14"/>
    </row>
    <row r="277" spans="1:10" ht="15" hidden="1" x14ac:dyDescent="0.2">
      <c r="A277" s="8" t="str">
        <v>Willowbrook Farm</v>
      </c>
      <c r="B277" s="62" t="str">
        <v/>
      </c>
      <c r="C277" s="62" t="str">
        <v/>
      </c>
      <c r="D277" s="62" t="str">
        <v/>
      </c>
      <c r="E277" s="65" t="str">
        <v/>
      </c>
      <c r="F277" s="9" t="str">
        <v/>
      </c>
      <c r="G277" s="52" t="str">
        <v/>
      </c>
      <c r="H277" s="90" t="str">
        <f>VLOOKUP(A277,'Grower Contact Info'!$B$3:$E$32,4)</f>
        <v>enquiries@willowbrookfarm.co.uk</v>
      </c>
      <c r="J277" s="12"/>
    </row>
    <row r="278" spans="1:10" ht="15" hidden="1" x14ac:dyDescent="0.2">
      <c r="A278" s="8" t="str">
        <v>Willowbrook Farm</v>
      </c>
      <c r="B278" s="62" t="str">
        <v/>
      </c>
      <c r="C278" s="62" t="str">
        <v/>
      </c>
      <c r="D278" s="62" t="str">
        <v/>
      </c>
      <c r="E278" s="65" t="str">
        <v/>
      </c>
      <c r="F278" s="9" t="str">
        <v/>
      </c>
      <c r="G278" s="52" t="str">
        <v/>
      </c>
      <c r="H278" s="90" t="str">
        <f>VLOOKUP(A278,'Grower Contact Info'!$B$3:$E$32,4)</f>
        <v>enquiries@willowbrookfarm.co.uk</v>
      </c>
      <c r="J278" s="14"/>
    </row>
    <row r="279" spans="1:10" ht="15" hidden="1" x14ac:dyDescent="0.2">
      <c r="A279" s="8" t="str">
        <v>Willowbrook Farm</v>
      </c>
      <c r="B279" s="62" t="str">
        <v/>
      </c>
      <c r="C279" s="62" t="str">
        <v/>
      </c>
      <c r="D279" s="62" t="str">
        <v/>
      </c>
      <c r="E279" s="65" t="str">
        <v/>
      </c>
      <c r="F279" s="9" t="str">
        <v/>
      </c>
      <c r="G279" s="52" t="str">
        <v/>
      </c>
      <c r="H279" s="90" t="str">
        <f>VLOOKUP(A279,'Grower Contact Info'!$B$3:$E$32,4)</f>
        <v>enquiries@willowbrookfarm.co.uk</v>
      </c>
      <c r="J279" s="14"/>
    </row>
    <row r="280" spans="1:10" ht="15" hidden="1" x14ac:dyDescent="0.2">
      <c r="A280" s="8" t="str">
        <v>Willowbrook Farm</v>
      </c>
      <c r="B280" s="62" t="str">
        <v/>
      </c>
      <c r="C280" s="62" t="str">
        <v/>
      </c>
      <c r="D280" s="62" t="str">
        <v/>
      </c>
      <c r="E280" s="65" t="str">
        <v/>
      </c>
      <c r="F280" s="9" t="str">
        <v/>
      </c>
      <c r="G280" s="52" t="str">
        <v/>
      </c>
      <c r="H280" s="90" t="str">
        <f>VLOOKUP(A280,'Grower Contact Info'!$B$3:$E$32,4)</f>
        <v>enquiries@willowbrookfarm.co.uk</v>
      </c>
      <c r="J280" s="14"/>
    </row>
    <row r="281" spans="1:10" ht="15" hidden="1" x14ac:dyDescent="0.2">
      <c r="A281" s="8" t="str">
        <v>Willowbrook Farm</v>
      </c>
      <c r="B281" s="62" t="str">
        <v/>
      </c>
      <c r="C281" s="62" t="str">
        <v/>
      </c>
      <c r="D281" s="62" t="str">
        <v/>
      </c>
      <c r="E281" s="65" t="str">
        <v/>
      </c>
      <c r="F281" s="9" t="str">
        <v/>
      </c>
      <c r="G281" s="52" t="str">
        <v/>
      </c>
      <c r="H281" s="90" t="str">
        <f>VLOOKUP(A281,'Grower Contact Info'!$B$3:$E$32,4)</f>
        <v>enquiries@willowbrookfarm.co.uk</v>
      </c>
      <c r="J281" s="14"/>
    </row>
    <row r="282" spans="1:10" ht="15" hidden="1" x14ac:dyDescent="0.2">
      <c r="A282" s="8" t="str">
        <v>Willowbrook Farm</v>
      </c>
      <c r="B282" s="62" t="str">
        <v/>
      </c>
      <c r="C282" s="62" t="str">
        <v/>
      </c>
      <c r="D282" s="62" t="str">
        <v/>
      </c>
      <c r="E282" s="65" t="str">
        <v/>
      </c>
      <c r="F282" s="9" t="str">
        <v/>
      </c>
      <c r="G282" s="52" t="str">
        <v/>
      </c>
      <c r="H282" s="90" t="str">
        <f>VLOOKUP(A282,'Grower Contact Info'!$B$3:$E$32,4)</f>
        <v>enquiries@willowbrookfarm.co.uk</v>
      </c>
      <c r="J282" s="14"/>
    </row>
    <row r="283" spans="1:10" ht="15" hidden="1" x14ac:dyDescent="0.2">
      <c r="A283" s="8" t="str">
        <v>Willowbrook Farm</v>
      </c>
      <c r="B283" s="62" t="str">
        <v/>
      </c>
      <c r="C283" s="62" t="str">
        <v/>
      </c>
      <c r="D283" s="62" t="str">
        <v/>
      </c>
      <c r="E283" s="65" t="str">
        <v/>
      </c>
      <c r="F283" s="9" t="str">
        <v/>
      </c>
      <c r="G283" s="52" t="str">
        <v/>
      </c>
      <c r="H283" s="90" t="str">
        <f>VLOOKUP(A283,'Grower Contact Info'!$B$3:$E$32,4)</f>
        <v>enquiries@willowbrookfarm.co.uk</v>
      </c>
      <c r="J283" s="14"/>
    </row>
  </sheetData>
  <sheetProtection algorithmName="SHA-512" hashValue="dBEJiRsmNG+tgXQELI+ugPFns8ZvuNH/0cv8hRcZokRd4o7r3q0oYkGDvDt+ZB/O+RD5Hoj+45h5rS6lx1gjVA==" saltValue="yDpgVf+GUTZVubriVNAL0w==" spinCount="100000" sheet="1" objects="1" scenarios="1" sort="0" autoFilter="0"/>
  <autoFilter ref="A5:J283" xr:uid="{A83D5109-67D4-44CC-ACAC-EDD811B0869C}">
    <filterColumn colId="1">
      <filters>
        <filter val="Basil"/>
        <filter val="Beetroot"/>
        <filter val="Cauliflower"/>
        <filter val="Cavalo Nero Kale"/>
        <filter val="Chard"/>
        <filter val="Cheese"/>
        <filter val="Chicken"/>
        <filter val="Curly Green Kale"/>
        <filter val="Eggs"/>
        <filter val="Einkorn Flour"/>
        <filter val="Jalapeno Peppers"/>
        <filter val="Kale"/>
        <filter val="Leeks"/>
        <filter val="Mint"/>
        <filter val="Parsley"/>
        <filter val="Patty Pan Squash"/>
        <filter val="Potatoes"/>
        <filter val="Rainbow Chard"/>
        <filter val="Red Onions"/>
        <filter val="Salad Leaves"/>
        <filter val="Spinach Beet"/>
        <filter val="Thyme"/>
        <filter val="Tomatoes"/>
        <filter val="white flour"/>
        <filter val="Wholemeal Flour"/>
      </filters>
    </filterColumn>
  </autoFilter>
  <mergeCells count="2">
    <mergeCell ref="A1:K1"/>
    <mergeCell ref="A2:K2"/>
  </mergeCells>
  <conditionalFormatting sqref="G6:G283">
    <cfRule type="containsBlanks" dxfId="41" priority="3">
      <formula>LEN(TRIM(G6))=0</formula>
    </cfRule>
    <cfRule type="cellIs" dxfId="40" priority="4" operator="lessThan">
      <formula>0</formula>
    </cfRule>
    <cfRule type="cellIs" dxfId="39" priority="5" operator="equal">
      <formula>0</formula>
    </cfRule>
    <cfRule type="cellIs" dxfId="38" priority="6" operator="between">
      <formula>$F6</formula>
      <formula>0</formula>
    </cfRule>
  </conditionalFormatting>
  <conditionalFormatting sqref="J6:J283">
    <cfRule type="cellIs" dxfId="37" priority="7" operator="equal">
      <formula>0</formula>
    </cfRule>
    <cfRule type="notContainsBlanks" dxfId="36" priority="8">
      <formula>LEN(TRIM(J6))&gt;0</formula>
    </cfRule>
    <cfRule type="containsBlanks" dxfId="35" priority="9">
      <formula>LEN(TRIM(J6))=0</formula>
    </cfRule>
  </conditionalFormatting>
  <dataValidations count="1">
    <dataValidation allowBlank="1" showInputMessage="1" showErrorMessage="1" sqref="K3" xr:uid="{2873E864-1337-406C-80FE-EA1337094FC9}"/>
  </dataValidations>
  <hyperlinks>
    <hyperlink ref="O2" r:id="rId1" xr:uid="{CB5A803F-ED1E-4DF6-99CB-44C2A310A02E}"/>
    <hyperlink ref="O3" r:id="rId2" xr:uid="{5A2241BD-7A33-4266-977C-9B5D63EB3FE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90CA730-2BA0-4F50-A8EC-E41590DAF269}">
          <x14:formula1>
            <xm:f>'GROWERS'' PAGE'!A3</xm:f>
          </x14:formula1>
          <xm:sqref>A5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7F7C-CF61-419B-B462-25E5B7EB6C57}">
  <sheetPr filterMode="1">
    <outlinePr summaryBelow="0" summaryRight="0"/>
  </sheetPr>
  <dimension ref="A1:O283"/>
  <sheetViews>
    <sheetView showGridLines="0" topLeftCell="A3" workbookViewId="0">
      <selection activeCell="K161" sqref="K161"/>
    </sheetView>
  </sheetViews>
  <sheetFormatPr baseColWidth="10" defaultColWidth="12.5" defaultRowHeight="15.75" customHeight="1" x14ac:dyDescent="0.15"/>
  <cols>
    <col min="1" max="1" width="28.6640625" customWidth="1"/>
    <col min="2" max="2" width="17.33203125" style="71" customWidth="1"/>
    <col min="3" max="3" width="22.33203125" style="71" customWidth="1"/>
    <col min="4" max="4" width="11.5" customWidth="1"/>
    <col min="5" max="5" width="9" customWidth="1"/>
    <col min="6" max="6" width="8.83203125" hidden="1" customWidth="1"/>
    <col min="7" max="7" width="10" customWidth="1"/>
    <col min="8" max="8" width="12.5" hidden="1" customWidth="1"/>
    <col min="9" max="9" width="5.83203125" customWidth="1"/>
    <col min="10" max="10" width="17.83203125" customWidth="1"/>
    <col min="11" max="11" width="30.6640625" customWidth="1"/>
    <col min="12" max="12" width="4.33203125" customWidth="1"/>
    <col min="13" max="13" width="14" bestFit="1" customWidth="1"/>
  </cols>
  <sheetData>
    <row r="1" spans="1:15" ht="19.5" customHeight="1" x14ac:dyDescent="0.15">
      <c r="A1" s="135" t="s">
        <v>201</v>
      </c>
      <c r="B1" s="135"/>
      <c r="C1" s="135"/>
      <c r="D1" s="135"/>
      <c r="E1" s="135"/>
      <c r="F1" s="135"/>
      <c r="G1" s="135"/>
      <c r="H1" s="135"/>
      <c r="I1" s="135"/>
      <c r="J1" s="135"/>
      <c r="K1" s="135"/>
      <c r="M1" s="117" t="s">
        <v>191</v>
      </c>
      <c r="O1" s="111"/>
    </row>
    <row r="2" spans="1:15" ht="18" customHeight="1" x14ac:dyDescent="0.15">
      <c r="A2" s="136" t="str">
        <f>CONCATENATE('Buyer Contact Info'!Q5,'Buyer Contact Info'!R5,'Buyer Contact Info'!S5,'Buyer Contact Info'!T5)</f>
        <v>Place your orders on the right in UNIT by Friday at 17:00</v>
      </c>
      <c r="B2" s="136"/>
      <c r="C2" s="136"/>
      <c r="D2" s="136"/>
      <c r="E2" s="136"/>
      <c r="F2" s="136"/>
      <c r="G2" s="136"/>
      <c r="H2" s="136"/>
      <c r="I2" s="136"/>
      <c r="J2" s="136"/>
      <c r="K2" s="136"/>
      <c r="M2" s="118" t="str">
        <f>HYPERLINK("mailto:"&amp;O2&amp;"?cc="&amp;O3, "email us here" )</f>
        <v>email us here</v>
      </c>
      <c r="O2" s="112" t="s">
        <v>192</v>
      </c>
    </row>
    <row r="3" spans="1:15" ht="24" customHeight="1" x14ac:dyDescent="0.15">
      <c r="A3" s="102"/>
      <c r="B3" s="102"/>
      <c r="C3" s="102"/>
      <c r="D3" s="102"/>
      <c r="E3" s="102"/>
      <c r="F3" s="102"/>
      <c r="G3" s="102"/>
      <c r="H3" s="102"/>
      <c r="J3" s="104" t="str">
        <f>'TEMPLATE Order Page ADMIN USE'!J3</f>
        <v>Total Due to all Growers: (auto-calc)</v>
      </c>
      <c r="K3" s="105">
        <f>SUMPRODUCT(J6:J283,'GROWERS'' PAGE'!E4:E281)</f>
        <v>191</v>
      </c>
      <c r="O3" s="112" t="s">
        <v>193</v>
      </c>
    </row>
    <row r="4" spans="1:15" ht="10.5" customHeight="1" x14ac:dyDescent="0.15">
      <c r="A4" s="110" t="str" cm="1">
        <f t="array" ref="A4:G283">IF('GROWERS'' PAGE'!A2:G281="","",'GROWERS'' PAGE'!A2:G281)</f>
        <v>Weekly Offering - Growers/Producers place produce here by Wednesday midday</v>
      </c>
      <c r="B4" s="69" t="str">
        <v/>
      </c>
      <c r="C4" s="69" t="str">
        <v/>
      </c>
      <c r="D4" s="54" t="str">
        <v/>
      </c>
      <c r="E4" s="54" t="str">
        <v/>
      </c>
      <c r="F4" s="54" t="str">
        <v/>
      </c>
      <c r="G4" s="54" t="str">
        <v/>
      </c>
      <c r="H4" s="60"/>
      <c r="K4" s="60"/>
    </row>
    <row r="5" spans="1:15" ht="36.75" customHeight="1" x14ac:dyDescent="0.15">
      <c r="A5" s="4" t="str">
        <v>Growers</v>
      </c>
      <c r="B5" s="70" t="str">
        <v>Produce Name</v>
      </c>
      <c r="C5" s="70" t="str">
        <v>Additional Info</v>
      </c>
      <c r="D5" s="6" t="str">
        <v>UNIT</v>
      </c>
      <c r="E5" s="109" t="str">
        <v>Price/   UNIT (£)</v>
      </c>
      <c r="F5" s="107" t="str">
        <v>Initial Stock Available in UNIT</v>
      </c>
      <c r="G5" s="108" t="str">
        <v xml:space="preserve">Remaining Stock in UNIT </v>
      </c>
      <c r="H5" s="89" t="s">
        <v>194</v>
      </c>
      <c r="I5" s="106"/>
      <c r="J5" s="103" t="str">
        <f>'TEMPLATE Order Page ADMIN USE'!J5</f>
        <v>ENTER Order Quantity in UNIT:</v>
      </c>
    </row>
    <row r="6" spans="1:15" ht="14.25" customHeight="1" x14ac:dyDescent="0.2">
      <c r="A6" s="8" t="str">
        <v>Blacklands</v>
      </c>
      <c r="B6" s="62" t="str">
        <v>Rainbow Chard</v>
      </c>
      <c r="C6" s="62" t="str">
        <v>Long stem</v>
      </c>
      <c r="D6" s="62" t="str">
        <v>kg</v>
      </c>
      <c r="E6" s="65">
        <v>4.5</v>
      </c>
      <c r="F6" s="9">
        <v>20</v>
      </c>
      <c r="G6" s="52">
        <v>4</v>
      </c>
      <c r="H6" s="90" t="str" cm="1">
        <f t="array" ref="H6:H283">'TEMPLATE Order Page ADMIN USE'!H6:H283</f>
        <v>office.blacklands@gmail.com</v>
      </c>
      <c r="I6" s="13"/>
      <c r="J6" s="12"/>
    </row>
    <row r="7" spans="1:15" ht="15" x14ac:dyDescent="0.2">
      <c r="A7" s="8" t="str">
        <v>Blacklands</v>
      </c>
      <c r="B7" s="62" t="str">
        <v>Spinach Beet</v>
      </c>
      <c r="C7" s="62" t="str">
        <v/>
      </c>
      <c r="D7" s="62" t="str">
        <v>kg</v>
      </c>
      <c r="E7" s="65">
        <v>4.5</v>
      </c>
      <c r="F7" s="9">
        <v>20</v>
      </c>
      <c r="G7" s="52">
        <v>15</v>
      </c>
      <c r="H7" s="90" t="str">
        <v>office.blacklands@gmail.com</v>
      </c>
      <c r="I7" s="13"/>
      <c r="J7" s="12"/>
    </row>
    <row r="8" spans="1:15" ht="15" x14ac:dyDescent="0.2">
      <c r="A8" s="8" t="str">
        <v>Blacklands</v>
      </c>
      <c r="B8" s="62" t="str">
        <v>Basil</v>
      </c>
      <c r="C8" s="62" t="str">
        <v/>
      </c>
      <c r="D8" s="62" t="str">
        <v>kg</v>
      </c>
      <c r="E8" s="65">
        <v>15</v>
      </c>
      <c r="F8" s="9">
        <v>2</v>
      </c>
      <c r="G8" s="52">
        <v>0</v>
      </c>
      <c r="H8" s="90" t="str">
        <v>office.blacklands@gmail.com</v>
      </c>
      <c r="I8" s="13"/>
      <c r="J8" s="12"/>
    </row>
    <row r="9" spans="1:15" ht="15" x14ac:dyDescent="0.2">
      <c r="A9" s="8" t="str">
        <v>Blacklands</v>
      </c>
      <c r="B9" s="62" t="str">
        <v>Leeks</v>
      </c>
      <c r="C9" s="62" t="str">
        <v/>
      </c>
      <c r="D9" s="62" t="str">
        <v>kg</v>
      </c>
      <c r="E9" s="65">
        <v>2.7</v>
      </c>
      <c r="F9" s="9">
        <v>50</v>
      </c>
      <c r="G9" s="68">
        <v>15</v>
      </c>
      <c r="H9" s="90" t="str">
        <v>office.blacklands@gmail.com</v>
      </c>
      <c r="I9" s="13"/>
      <c r="J9" s="12"/>
    </row>
    <row r="10" spans="1:15" ht="15" x14ac:dyDescent="0.2">
      <c r="A10" s="8" t="str">
        <v>Blacklands</v>
      </c>
      <c r="B10" s="62" t="str">
        <v>Thyme</v>
      </c>
      <c r="C10" s="62" t="str">
        <v/>
      </c>
      <c r="D10" s="62" t="str">
        <v>kg</v>
      </c>
      <c r="E10" s="65">
        <v>10</v>
      </c>
      <c r="F10" s="9">
        <v>5</v>
      </c>
      <c r="G10" s="52">
        <v>4.5</v>
      </c>
      <c r="H10" s="90" t="str">
        <v>office.blacklands@gmail.com</v>
      </c>
      <c r="I10" s="13"/>
      <c r="J10" s="12"/>
    </row>
    <row r="11" spans="1:15" ht="15" hidden="1" x14ac:dyDescent="0.2">
      <c r="A11" s="8" t="str">
        <v>Blacklands</v>
      </c>
      <c r="B11" s="62" t="str">
        <v/>
      </c>
      <c r="C11" s="62" t="str">
        <v/>
      </c>
      <c r="D11" s="62" t="str">
        <v/>
      </c>
      <c r="E11" s="65" t="str">
        <v/>
      </c>
      <c r="F11" s="9" t="str">
        <v/>
      </c>
      <c r="G11" s="52" t="str">
        <v/>
      </c>
      <c r="H11" s="90" t="str">
        <v>office.blacklands@gmail.com</v>
      </c>
      <c r="I11" s="13"/>
      <c r="J11" s="12"/>
    </row>
    <row r="12" spans="1:15" ht="15" hidden="1" x14ac:dyDescent="0.2">
      <c r="A12" s="8" t="str">
        <v>Blacklands</v>
      </c>
      <c r="B12" s="62" t="str">
        <v/>
      </c>
      <c r="C12" s="62" t="str">
        <v/>
      </c>
      <c r="D12" s="62" t="str">
        <v/>
      </c>
      <c r="E12" s="65" t="str">
        <v/>
      </c>
      <c r="F12" s="9" t="str">
        <v/>
      </c>
      <c r="G12" s="52" t="str">
        <v/>
      </c>
      <c r="H12" s="90" t="str">
        <v>office.blacklands@gmail.com</v>
      </c>
      <c r="I12" s="13"/>
      <c r="J12" s="12"/>
    </row>
    <row r="13" spans="1:15" ht="15" hidden="1" x14ac:dyDescent="0.2">
      <c r="A13" s="8" t="str">
        <v>Blacklands</v>
      </c>
      <c r="B13" s="62" t="str">
        <v/>
      </c>
      <c r="C13" s="62" t="str">
        <v/>
      </c>
      <c r="D13" s="62" t="str">
        <v/>
      </c>
      <c r="E13" s="65" t="str">
        <v/>
      </c>
      <c r="F13" s="9" t="str">
        <v/>
      </c>
      <c r="G13" s="52" t="str">
        <v/>
      </c>
      <c r="H13" s="90" t="str">
        <v>office.blacklands@gmail.com</v>
      </c>
      <c r="I13" s="13"/>
      <c r="J13" s="12"/>
    </row>
    <row r="14" spans="1:15" ht="15" hidden="1" x14ac:dyDescent="0.2">
      <c r="A14" s="8" t="str">
        <v>Blacklands</v>
      </c>
      <c r="B14" s="62" t="str">
        <v/>
      </c>
      <c r="C14" s="62" t="str">
        <v/>
      </c>
      <c r="D14" s="62" t="str">
        <v/>
      </c>
      <c r="E14" s="65" t="str">
        <v/>
      </c>
      <c r="F14" s="9" t="str">
        <v/>
      </c>
      <c r="G14" s="52" t="str">
        <v/>
      </c>
      <c r="H14" s="90" t="str">
        <v>office.blacklands@gmail.com</v>
      </c>
      <c r="I14" s="13"/>
      <c r="J14" s="12"/>
    </row>
    <row r="15" spans="1:15" ht="15" hidden="1" x14ac:dyDescent="0.2">
      <c r="A15" s="8" t="str">
        <v>Blacklands</v>
      </c>
      <c r="B15" s="62" t="str">
        <v/>
      </c>
      <c r="C15" s="62" t="str">
        <v/>
      </c>
      <c r="D15" s="62" t="str">
        <v/>
      </c>
      <c r="E15" s="65" t="str">
        <v/>
      </c>
      <c r="F15" s="9" t="str">
        <v/>
      </c>
      <c r="G15" s="52" t="str">
        <v/>
      </c>
      <c r="H15" s="90" t="str">
        <v>office.blacklands@gmail.com</v>
      </c>
      <c r="I15" s="13"/>
      <c r="J15" s="12"/>
    </row>
    <row r="16" spans="1:15" ht="15" hidden="1" x14ac:dyDescent="0.2">
      <c r="A16" s="8" t="str">
        <v>Blacklands</v>
      </c>
      <c r="B16" s="62" t="str">
        <v/>
      </c>
      <c r="C16" s="62" t="str">
        <v/>
      </c>
      <c r="D16" s="62" t="str">
        <v/>
      </c>
      <c r="E16" s="65" t="str">
        <v/>
      </c>
      <c r="F16" s="9" t="str">
        <v/>
      </c>
      <c r="G16" s="52" t="str">
        <v/>
      </c>
      <c r="H16" s="90" t="str">
        <v>office.blacklands@gmail.com</v>
      </c>
      <c r="I16" s="13"/>
      <c r="J16" s="12"/>
    </row>
    <row r="17" spans="1:10" ht="15" hidden="1" x14ac:dyDescent="0.2">
      <c r="A17" s="8" t="str">
        <v>Blacklands</v>
      </c>
      <c r="B17" s="62" t="str">
        <v/>
      </c>
      <c r="C17" s="62" t="str">
        <v/>
      </c>
      <c r="D17" s="62" t="str">
        <v/>
      </c>
      <c r="E17" s="65" t="str">
        <v/>
      </c>
      <c r="F17" s="9" t="str">
        <v/>
      </c>
      <c r="G17" s="52" t="str">
        <v/>
      </c>
      <c r="H17" s="90" t="str">
        <v>office.blacklands@gmail.com</v>
      </c>
      <c r="I17" s="13"/>
      <c r="J17" s="14"/>
    </row>
    <row r="18" spans="1:10" ht="15" hidden="1" x14ac:dyDescent="0.2">
      <c r="A18" s="8" t="str">
        <v>Blacklands</v>
      </c>
      <c r="B18" s="62" t="str">
        <v/>
      </c>
      <c r="C18" s="62" t="str">
        <v/>
      </c>
      <c r="D18" s="62" t="str">
        <v/>
      </c>
      <c r="E18" s="65" t="str">
        <v/>
      </c>
      <c r="F18" s="9" t="str">
        <v/>
      </c>
      <c r="G18" s="52" t="str">
        <v/>
      </c>
      <c r="H18" s="90" t="str">
        <v>office.blacklands@gmail.com</v>
      </c>
      <c r="I18" s="13"/>
      <c r="J18" s="14"/>
    </row>
    <row r="19" spans="1:10" ht="15" hidden="1" x14ac:dyDescent="0.2">
      <c r="A19" s="8" t="str">
        <v>Blacklands</v>
      </c>
      <c r="B19" s="62" t="str">
        <v/>
      </c>
      <c r="C19" s="62" t="str">
        <v/>
      </c>
      <c r="D19" s="62" t="str">
        <v/>
      </c>
      <c r="E19" s="65" t="str">
        <v/>
      </c>
      <c r="F19" s="9" t="str">
        <v/>
      </c>
      <c r="G19" s="52" t="str">
        <v/>
      </c>
      <c r="H19" s="90" t="str">
        <v>office.blacklands@gmail.com</v>
      </c>
      <c r="I19" s="13"/>
      <c r="J19" s="14"/>
    </row>
    <row r="20" spans="1:10" ht="15" hidden="1" x14ac:dyDescent="0.2">
      <c r="A20" s="8" t="str">
        <v>Blacklands</v>
      </c>
      <c r="B20" s="62" t="str">
        <v/>
      </c>
      <c r="C20" s="62" t="str">
        <v/>
      </c>
      <c r="D20" s="62" t="str">
        <v/>
      </c>
      <c r="E20" s="65" t="str">
        <v/>
      </c>
      <c r="F20" s="9" t="str">
        <v/>
      </c>
      <c r="G20" s="52" t="str">
        <v/>
      </c>
      <c r="H20" s="90" t="str">
        <v>office.blacklands@gmail.com</v>
      </c>
      <c r="I20" s="13"/>
      <c r="J20" s="14"/>
    </row>
    <row r="21" spans="1:10" ht="15" hidden="1" x14ac:dyDescent="0.2">
      <c r="A21" s="8" t="str">
        <v>Blacklands</v>
      </c>
      <c r="B21" s="62" t="str">
        <v/>
      </c>
      <c r="C21" s="62" t="str">
        <v/>
      </c>
      <c r="D21" s="62" t="str">
        <v/>
      </c>
      <c r="E21" s="65" t="str">
        <v/>
      </c>
      <c r="F21" s="9" t="str">
        <v/>
      </c>
      <c r="G21" s="52" t="str">
        <v/>
      </c>
      <c r="H21" s="90" t="str">
        <v>office.blacklands@gmail.com</v>
      </c>
      <c r="I21" s="13"/>
      <c r="J21" s="14"/>
    </row>
    <row r="22" spans="1:10" ht="15" hidden="1" x14ac:dyDescent="0.2">
      <c r="A22" s="8" t="str">
        <v>Blacklands</v>
      </c>
      <c r="B22" s="62" t="str">
        <v/>
      </c>
      <c r="C22" s="62" t="str">
        <v/>
      </c>
      <c r="D22" s="62" t="str">
        <v/>
      </c>
      <c r="E22" s="65" t="str">
        <v/>
      </c>
      <c r="F22" s="9" t="str">
        <v/>
      </c>
      <c r="G22" s="52" t="str">
        <v/>
      </c>
      <c r="H22" s="90" t="str">
        <v>office.blacklands@gmail.com</v>
      </c>
      <c r="I22" s="13"/>
      <c r="J22" s="14"/>
    </row>
    <row r="23" spans="1:10" ht="15" hidden="1" x14ac:dyDescent="0.2">
      <c r="A23" s="8" t="str">
        <v>Blacklands</v>
      </c>
      <c r="B23" s="62" t="str">
        <v/>
      </c>
      <c r="C23" s="62" t="str">
        <v/>
      </c>
      <c r="D23" s="62" t="str">
        <v/>
      </c>
      <c r="E23" s="65" t="str">
        <v/>
      </c>
      <c r="F23" s="9" t="str">
        <v/>
      </c>
      <c r="G23" s="52" t="str">
        <v/>
      </c>
      <c r="H23" s="90" t="str">
        <v>office.blacklands@gmail.com</v>
      </c>
      <c r="I23" s="13"/>
      <c r="J23" s="14"/>
    </row>
    <row r="24" spans="1:10" ht="15" hidden="1" x14ac:dyDescent="0.2">
      <c r="A24" s="8" t="str">
        <v>Blacklands</v>
      </c>
      <c r="B24" s="62" t="str">
        <v/>
      </c>
      <c r="C24" s="62" t="str">
        <v/>
      </c>
      <c r="D24" s="62" t="str">
        <v/>
      </c>
      <c r="E24" s="65" t="str">
        <v/>
      </c>
      <c r="F24" s="9" t="str">
        <v/>
      </c>
      <c r="G24" s="52" t="str">
        <v/>
      </c>
      <c r="H24" s="90" t="str">
        <v>office.blacklands@gmail.com</v>
      </c>
      <c r="I24" s="13"/>
      <c r="J24" s="14"/>
    </row>
    <row r="25" spans="1:10" ht="15" hidden="1" x14ac:dyDescent="0.2">
      <c r="A25" s="8" t="str">
        <v>Blacklands</v>
      </c>
      <c r="B25" s="62" t="str">
        <v/>
      </c>
      <c r="C25" s="62" t="str">
        <v/>
      </c>
      <c r="D25" s="62" t="str">
        <v/>
      </c>
      <c r="E25" s="65" t="str">
        <v/>
      </c>
      <c r="F25" s="9" t="str">
        <v/>
      </c>
      <c r="G25" s="52" t="str">
        <v/>
      </c>
      <c r="H25" s="90" t="str">
        <v>office.blacklands@gmail.com</v>
      </c>
      <c r="I25" s="13"/>
      <c r="J25" s="14"/>
    </row>
    <row r="26" spans="1:10" ht="15" hidden="1" x14ac:dyDescent="0.2">
      <c r="A26" s="8" t="str">
        <v>Blacklands</v>
      </c>
      <c r="B26" s="62" t="str">
        <v/>
      </c>
      <c r="C26" s="62" t="str">
        <v/>
      </c>
      <c r="D26" s="62" t="str">
        <v/>
      </c>
      <c r="E26" s="65" t="str">
        <v/>
      </c>
      <c r="F26" s="9" t="str">
        <v/>
      </c>
      <c r="G26" s="52" t="str">
        <v/>
      </c>
      <c r="H26" s="90" t="str">
        <v>office.blacklands@gmail.com</v>
      </c>
      <c r="I26" s="13"/>
      <c r="J26" s="14"/>
    </row>
    <row r="27" spans="1:10" ht="15" hidden="1" x14ac:dyDescent="0.2">
      <c r="A27" s="8" t="str">
        <v>Blacklands</v>
      </c>
      <c r="B27" s="62" t="str">
        <v/>
      </c>
      <c r="C27" s="62" t="str">
        <v/>
      </c>
      <c r="D27" s="62" t="str">
        <v/>
      </c>
      <c r="E27" s="65" t="str">
        <v/>
      </c>
      <c r="F27" s="9" t="str">
        <v/>
      </c>
      <c r="G27" s="52" t="str">
        <v/>
      </c>
      <c r="H27" s="90" t="str">
        <v>office.blacklands@gmail.com</v>
      </c>
      <c r="I27" s="13"/>
      <c r="J27" s="14"/>
    </row>
    <row r="28" spans="1:10" ht="15" hidden="1" x14ac:dyDescent="0.2">
      <c r="A28" s="8" t="str">
        <v>Blacklands</v>
      </c>
      <c r="B28" s="62" t="str">
        <v/>
      </c>
      <c r="C28" s="62" t="str">
        <v/>
      </c>
      <c r="D28" s="62" t="str">
        <v/>
      </c>
      <c r="E28" s="65" t="str">
        <v/>
      </c>
      <c r="F28" s="9" t="str">
        <v/>
      </c>
      <c r="G28" s="52" t="str">
        <v/>
      </c>
      <c r="H28" s="90" t="str">
        <v>office.blacklands@gmail.com</v>
      </c>
      <c r="I28" s="13"/>
      <c r="J28" s="14"/>
    </row>
    <row r="29" spans="1:10" ht="15" hidden="1" x14ac:dyDescent="0.2">
      <c r="A29" s="8" t="str">
        <v>Blacklands</v>
      </c>
      <c r="B29" s="62" t="str">
        <v/>
      </c>
      <c r="C29" s="62" t="str">
        <v/>
      </c>
      <c r="D29" s="62" t="str">
        <v/>
      </c>
      <c r="E29" s="65" t="str">
        <v/>
      </c>
      <c r="F29" s="9" t="str">
        <v/>
      </c>
      <c r="G29" s="52" t="str">
        <v/>
      </c>
      <c r="H29" s="90" t="str">
        <v>office.blacklands@gmail.com</v>
      </c>
      <c r="I29" s="13"/>
      <c r="J29" s="14"/>
    </row>
    <row r="30" spans="1:10" ht="15" hidden="1" x14ac:dyDescent="0.2">
      <c r="A30" s="8" t="str">
        <v>Blacklands</v>
      </c>
      <c r="B30" s="62" t="str">
        <v/>
      </c>
      <c r="C30" s="62" t="str">
        <v/>
      </c>
      <c r="D30" s="62" t="str">
        <v/>
      </c>
      <c r="E30" s="65" t="str">
        <v/>
      </c>
      <c r="F30" s="9" t="str">
        <v/>
      </c>
      <c r="G30" s="52" t="str">
        <v/>
      </c>
      <c r="H30" s="90" t="str">
        <v>office.blacklands@gmail.com</v>
      </c>
      <c r="I30" s="13"/>
      <c r="J30" s="14"/>
    </row>
    <row r="31" spans="1:10" ht="15" x14ac:dyDescent="0.2">
      <c r="A31" s="8" t="str">
        <v>Worthy Earth at Bletchingdon</v>
      </c>
      <c r="B31" s="62" t="str">
        <v>Kale</v>
      </c>
      <c r="C31" s="62" t="str">
        <v>Red Curly</v>
      </c>
      <c r="D31" s="62" t="str">
        <v>kg</v>
      </c>
      <c r="E31" s="65">
        <v>6</v>
      </c>
      <c r="F31" s="9">
        <v>10</v>
      </c>
      <c r="G31" s="52">
        <v>0</v>
      </c>
      <c r="H31" s="90" t="str">
        <v>harryfannon@gmail.com</v>
      </c>
      <c r="I31" s="13"/>
      <c r="J31" s="14"/>
    </row>
    <row r="32" spans="1:10" ht="15" x14ac:dyDescent="0.2">
      <c r="A32" s="8" t="str">
        <v>Worthy Earth at Bletchingdon</v>
      </c>
      <c r="B32" s="62" t="str">
        <v>Chard</v>
      </c>
      <c r="C32" s="62" t="str">
        <v>Rainbow</v>
      </c>
      <c r="D32" s="62" t="str">
        <v>kg</v>
      </c>
      <c r="E32" s="65">
        <v>6</v>
      </c>
      <c r="F32" s="9">
        <v>10</v>
      </c>
      <c r="G32" s="52">
        <v>0</v>
      </c>
      <c r="H32" s="90" t="str">
        <v>harryfannon@gmail.com</v>
      </c>
      <c r="I32" s="13"/>
      <c r="J32" s="14"/>
    </row>
    <row r="33" spans="1:10" ht="15" x14ac:dyDescent="0.2">
      <c r="A33" s="8" t="str">
        <v>Worthy Earth at Bletchingdon</v>
      </c>
      <c r="B33" s="62" t="str">
        <v>Red Onions</v>
      </c>
      <c r="C33" s="62" t="str">
        <v/>
      </c>
      <c r="D33" s="62" t="str">
        <v>kg</v>
      </c>
      <c r="E33" s="65">
        <v>2</v>
      </c>
      <c r="F33" s="9">
        <v>10</v>
      </c>
      <c r="G33" s="52">
        <v>0</v>
      </c>
      <c r="H33" s="90" t="str">
        <v>harryfannon@gmail.com</v>
      </c>
      <c r="I33" s="13"/>
      <c r="J33" s="12"/>
    </row>
    <row r="34" spans="1:10" ht="15" hidden="1" x14ac:dyDescent="0.2">
      <c r="A34" s="8" t="str">
        <v>Worthy Earth at Bletchingdon</v>
      </c>
      <c r="B34" s="62" t="str">
        <v/>
      </c>
      <c r="C34" s="62" t="str">
        <v/>
      </c>
      <c r="D34" s="62" t="str">
        <v/>
      </c>
      <c r="E34" s="65" t="str">
        <v/>
      </c>
      <c r="F34" s="9" t="str">
        <v/>
      </c>
      <c r="G34" s="52" t="str">
        <v/>
      </c>
      <c r="H34" s="90" t="str">
        <v>harryfannon@gmail.com</v>
      </c>
      <c r="I34" s="13"/>
      <c r="J34" s="14"/>
    </row>
    <row r="35" spans="1:10" ht="15" hidden="1" x14ac:dyDescent="0.2">
      <c r="A35" s="8" t="str">
        <v>Worthy Earth at Bletchingdon</v>
      </c>
      <c r="B35" s="62" t="str">
        <v/>
      </c>
      <c r="C35" s="62" t="str">
        <v/>
      </c>
      <c r="D35" s="62" t="str">
        <v/>
      </c>
      <c r="E35" s="65" t="str">
        <v/>
      </c>
      <c r="F35" s="9" t="str">
        <v/>
      </c>
      <c r="G35" s="52" t="str">
        <v/>
      </c>
      <c r="H35" s="90" t="str">
        <v>harryfannon@gmail.com</v>
      </c>
      <c r="I35" s="13"/>
      <c r="J35" s="14"/>
    </row>
    <row r="36" spans="1:10" ht="15" hidden="1" x14ac:dyDescent="0.2">
      <c r="A36" s="8" t="str">
        <v>Worthy Earth at Bletchingdon</v>
      </c>
      <c r="B36" s="62" t="str">
        <v/>
      </c>
      <c r="C36" s="62" t="str">
        <v/>
      </c>
      <c r="D36" s="62" t="str">
        <v/>
      </c>
      <c r="E36" s="65" t="str">
        <v/>
      </c>
      <c r="F36" s="9" t="str">
        <v/>
      </c>
      <c r="G36" s="52" t="str">
        <v/>
      </c>
      <c r="H36" s="90" t="str">
        <v>harryfannon@gmail.com</v>
      </c>
      <c r="J36" s="14"/>
    </row>
    <row r="37" spans="1:10" ht="15" hidden="1" x14ac:dyDescent="0.2">
      <c r="A37" s="8" t="str">
        <v>Worthy Earth at Bletchingdon</v>
      </c>
      <c r="B37" s="62" t="str">
        <v/>
      </c>
      <c r="C37" s="62" t="str">
        <v/>
      </c>
      <c r="D37" s="62" t="str">
        <v/>
      </c>
      <c r="E37" s="65" t="str">
        <v/>
      </c>
      <c r="F37" s="9" t="str">
        <v/>
      </c>
      <c r="G37" s="52" t="str">
        <v/>
      </c>
      <c r="H37" s="90" t="str">
        <v>harryfannon@gmail.com</v>
      </c>
      <c r="J37" s="14"/>
    </row>
    <row r="38" spans="1:10" ht="15" hidden="1" x14ac:dyDescent="0.2">
      <c r="A38" s="8" t="str">
        <v>Worthy Earth at Bletchingdon</v>
      </c>
      <c r="B38" s="62" t="str">
        <v/>
      </c>
      <c r="C38" s="62" t="str">
        <v/>
      </c>
      <c r="D38" s="62" t="str">
        <v/>
      </c>
      <c r="E38" s="65" t="str">
        <v/>
      </c>
      <c r="F38" s="9" t="str">
        <v/>
      </c>
      <c r="G38" s="52" t="str">
        <v/>
      </c>
      <c r="H38" s="90" t="str">
        <v>harryfannon@gmail.com</v>
      </c>
      <c r="J38" s="14"/>
    </row>
    <row r="39" spans="1:10" ht="15" hidden="1" x14ac:dyDescent="0.2">
      <c r="A39" s="8" t="str">
        <v>Worthy Earth at Bletchingdon</v>
      </c>
      <c r="B39" s="62" t="str">
        <v/>
      </c>
      <c r="C39" s="62" t="str">
        <v/>
      </c>
      <c r="D39" s="62" t="str">
        <v/>
      </c>
      <c r="E39" s="65" t="str">
        <v/>
      </c>
      <c r="F39" s="9" t="str">
        <v/>
      </c>
      <c r="G39" s="52" t="str">
        <v/>
      </c>
      <c r="H39" s="90" t="str">
        <v>harryfannon@gmail.com</v>
      </c>
      <c r="J39" s="14"/>
    </row>
    <row r="40" spans="1:10" ht="15" hidden="1" x14ac:dyDescent="0.2">
      <c r="A40" s="8" t="str">
        <v>Worthy Earth at Bletchingdon</v>
      </c>
      <c r="B40" s="62" t="str">
        <v/>
      </c>
      <c r="C40" s="62" t="str">
        <v/>
      </c>
      <c r="D40" s="62" t="str">
        <v/>
      </c>
      <c r="E40" s="65" t="str">
        <v/>
      </c>
      <c r="F40" s="9" t="str">
        <v/>
      </c>
      <c r="G40" s="52" t="str">
        <v/>
      </c>
      <c r="H40" s="90" t="str">
        <v>harryfannon@gmail.com</v>
      </c>
      <c r="J40" s="14"/>
    </row>
    <row r="41" spans="1:10" ht="15" hidden="1" x14ac:dyDescent="0.2">
      <c r="A41" s="8" t="str">
        <v>Worthy Earth at Bletchingdon</v>
      </c>
      <c r="B41" s="62" t="str">
        <v/>
      </c>
      <c r="C41" s="62" t="str">
        <v/>
      </c>
      <c r="D41" s="62" t="str">
        <v/>
      </c>
      <c r="E41" s="65" t="str">
        <v/>
      </c>
      <c r="F41" s="9" t="str">
        <v/>
      </c>
      <c r="G41" s="52" t="str">
        <v/>
      </c>
      <c r="H41" s="90" t="str">
        <v>harryfannon@gmail.com</v>
      </c>
      <c r="J41" s="14"/>
    </row>
    <row r="42" spans="1:10" ht="15" hidden="1" x14ac:dyDescent="0.2">
      <c r="A42" s="15" t="str">
        <v>Worthy Earth at Bletchingdon</v>
      </c>
      <c r="B42" s="63" t="str">
        <v/>
      </c>
      <c r="C42" s="63" t="str">
        <v/>
      </c>
      <c r="D42" s="63" t="str">
        <v/>
      </c>
      <c r="E42" s="66" t="str">
        <v/>
      </c>
      <c r="F42" s="9" t="str">
        <v/>
      </c>
      <c r="G42" s="52" t="str">
        <v/>
      </c>
      <c r="H42" s="90" t="str">
        <v>harryfannon@gmail.com</v>
      </c>
      <c r="J42" s="14"/>
    </row>
    <row r="43" spans="1:10" ht="15" hidden="1" x14ac:dyDescent="0.2">
      <c r="A43" s="18" t="str">
        <v>Worthy Earth at Bletchingdon</v>
      </c>
      <c r="B43" s="64" t="str">
        <v/>
      </c>
      <c r="C43" s="64" t="str">
        <v/>
      </c>
      <c r="D43" s="64" t="str">
        <v/>
      </c>
      <c r="E43" s="67" t="str">
        <v/>
      </c>
      <c r="F43" s="9" t="str">
        <v/>
      </c>
      <c r="G43" s="52" t="str">
        <v/>
      </c>
      <c r="H43" s="90" t="str">
        <v>harryfannon@gmail.com</v>
      </c>
      <c r="J43" s="14"/>
    </row>
    <row r="44" spans="1:10" ht="15" hidden="1" x14ac:dyDescent="0.2">
      <c r="A44" s="18" t="str">
        <v>Worthy Earth at Bletchingdon</v>
      </c>
      <c r="B44" s="64" t="str">
        <v/>
      </c>
      <c r="C44" s="64" t="str">
        <v/>
      </c>
      <c r="D44" s="64" t="str">
        <v/>
      </c>
      <c r="E44" s="67" t="str">
        <v/>
      </c>
      <c r="F44" s="9" t="str">
        <v/>
      </c>
      <c r="G44" s="52" t="str">
        <v/>
      </c>
      <c r="H44" s="90" t="str">
        <v>harryfannon@gmail.com</v>
      </c>
      <c r="J44" s="14"/>
    </row>
    <row r="45" spans="1:10" ht="15" hidden="1" x14ac:dyDescent="0.2">
      <c r="A45" s="18" t="str">
        <v>Worthy Earth at Bletchingdon</v>
      </c>
      <c r="B45" s="64" t="str">
        <v/>
      </c>
      <c r="C45" s="64" t="str">
        <v/>
      </c>
      <c r="D45" s="64" t="str">
        <v/>
      </c>
      <c r="E45" s="67" t="str">
        <v/>
      </c>
      <c r="F45" s="9" t="str">
        <v/>
      </c>
      <c r="G45" s="52" t="str">
        <v/>
      </c>
      <c r="H45" s="90" t="str">
        <v>harryfannon@gmail.com</v>
      </c>
      <c r="J45" s="14"/>
    </row>
    <row r="46" spans="1:10" ht="15" hidden="1" x14ac:dyDescent="0.2">
      <c r="A46" s="18" t="str">
        <v>Worthy Earth at Bletchingdon</v>
      </c>
      <c r="B46" s="64" t="str">
        <v/>
      </c>
      <c r="C46" s="64" t="str">
        <v/>
      </c>
      <c r="D46" s="64" t="str">
        <v/>
      </c>
      <c r="E46" s="67" t="str">
        <v/>
      </c>
      <c r="F46" s="9" t="str">
        <v/>
      </c>
      <c r="G46" s="52" t="str">
        <v/>
      </c>
      <c r="H46" s="90" t="str">
        <v>harryfannon@gmail.com</v>
      </c>
      <c r="J46" s="14"/>
    </row>
    <row r="47" spans="1:10" ht="15" hidden="1" x14ac:dyDescent="0.2">
      <c r="A47" s="18" t="str">
        <v>Worthy Earth at Bletchingdon</v>
      </c>
      <c r="B47" s="64" t="str">
        <v/>
      </c>
      <c r="C47" s="64" t="str">
        <v/>
      </c>
      <c r="D47" s="64" t="str">
        <v/>
      </c>
      <c r="E47" s="67" t="str">
        <v/>
      </c>
      <c r="F47" s="9" t="str">
        <v/>
      </c>
      <c r="G47" s="52" t="str">
        <v/>
      </c>
      <c r="H47" s="90" t="str">
        <v>harryfannon@gmail.com</v>
      </c>
      <c r="J47" s="14"/>
    </row>
    <row r="48" spans="1:10" ht="15" hidden="1" x14ac:dyDescent="0.2">
      <c r="A48" s="8" t="str">
        <v>Worthy Earth at Bletchingdon</v>
      </c>
      <c r="B48" s="62" t="str">
        <v/>
      </c>
      <c r="C48" s="62" t="str">
        <v/>
      </c>
      <c r="D48" s="62" t="str">
        <v/>
      </c>
      <c r="E48" s="65" t="str">
        <v/>
      </c>
      <c r="F48" s="9" t="str">
        <v/>
      </c>
      <c r="G48" s="52" t="str">
        <v/>
      </c>
      <c r="H48" s="90" t="str">
        <v>harryfannon@gmail.com</v>
      </c>
      <c r="J48" s="14"/>
    </row>
    <row r="49" spans="1:10" ht="15" hidden="1" x14ac:dyDescent="0.2">
      <c r="A49" s="8" t="str">
        <v>Worthy Earth at Bletchingdon</v>
      </c>
      <c r="B49" s="62" t="str">
        <v/>
      </c>
      <c r="C49" s="62" t="str">
        <v/>
      </c>
      <c r="D49" s="62" t="str">
        <v/>
      </c>
      <c r="E49" s="65" t="str">
        <v/>
      </c>
      <c r="F49" s="9" t="str">
        <v/>
      </c>
      <c r="G49" s="52" t="str">
        <v/>
      </c>
      <c r="H49" s="90" t="str">
        <v>harryfannon@gmail.com</v>
      </c>
      <c r="J49" s="14"/>
    </row>
    <row r="50" spans="1:10" ht="15" hidden="1" x14ac:dyDescent="0.2">
      <c r="A50" s="8" t="str">
        <v>Worthy Earth at Bletchingdon</v>
      </c>
      <c r="B50" s="62" t="str">
        <v/>
      </c>
      <c r="C50" s="62" t="str">
        <v/>
      </c>
      <c r="D50" s="62" t="str">
        <v/>
      </c>
      <c r="E50" s="65" t="str">
        <v/>
      </c>
      <c r="F50" s="9" t="str">
        <v/>
      </c>
      <c r="G50" s="52" t="str">
        <v/>
      </c>
      <c r="H50" s="90" t="str">
        <v>harryfannon@gmail.com</v>
      </c>
      <c r="J50" s="14"/>
    </row>
    <row r="51" spans="1:10" ht="15" hidden="1" x14ac:dyDescent="0.2">
      <c r="A51" s="8" t="str">
        <v>Worthy Earth at Bletchingdon</v>
      </c>
      <c r="B51" s="62" t="str">
        <v/>
      </c>
      <c r="C51" s="62" t="str">
        <v/>
      </c>
      <c r="D51" s="62" t="str">
        <v/>
      </c>
      <c r="E51" s="65" t="str">
        <v/>
      </c>
      <c r="F51" s="9" t="str">
        <v/>
      </c>
      <c r="G51" s="52" t="str">
        <v/>
      </c>
      <c r="H51" s="90" t="str">
        <v>harryfannon@gmail.com</v>
      </c>
      <c r="J51" s="14"/>
    </row>
    <row r="52" spans="1:10" ht="15" hidden="1" x14ac:dyDescent="0.2">
      <c r="A52" s="8" t="str">
        <v>Worthy Earth at Bletchingdon</v>
      </c>
      <c r="B52" s="62" t="str">
        <v/>
      </c>
      <c r="C52" s="62" t="str">
        <v/>
      </c>
      <c r="D52" s="62" t="str">
        <v/>
      </c>
      <c r="E52" s="65" t="str">
        <v/>
      </c>
      <c r="F52" s="9" t="str">
        <v/>
      </c>
      <c r="G52" s="52" t="str">
        <v/>
      </c>
      <c r="H52" s="90" t="str">
        <v>harryfannon@gmail.com</v>
      </c>
      <c r="J52" s="14"/>
    </row>
    <row r="53" spans="1:10" ht="15" hidden="1" x14ac:dyDescent="0.2">
      <c r="A53" s="8" t="str">
        <v>Worthy Earth at Bletchingdon</v>
      </c>
      <c r="B53" s="62" t="str">
        <v/>
      </c>
      <c r="C53" s="62" t="str">
        <v/>
      </c>
      <c r="D53" s="62" t="str">
        <v/>
      </c>
      <c r="E53" s="65" t="str">
        <v/>
      </c>
      <c r="F53" s="9" t="str">
        <v/>
      </c>
      <c r="G53" s="52" t="str">
        <v/>
      </c>
      <c r="H53" s="90" t="str">
        <v>harryfannon@gmail.com</v>
      </c>
      <c r="J53" s="14"/>
    </row>
    <row r="54" spans="1:10" ht="15" hidden="1" x14ac:dyDescent="0.2">
      <c r="A54" s="8" t="str">
        <v>Worthy Earth at Bletchingdon</v>
      </c>
      <c r="B54" s="62" t="str">
        <v/>
      </c>
      <c r="C54" s="62" t="str">
        <v/>
      </c>
      <c r="D54" s="62" t="str">
        <v/>
      </c>
      <c r="E54" s="65" t="str">
        <v/>
      </c>
      <c r="F54" s="9" t="str">
        <v/>
      </c>
      <c r="G54" s="52" t="str">
        <v/>
      </c>
      <c r="H54" s="90" t="str">
        <v>harryfannon@gmail.com</v>
      </c>
      <c r="J54" s="14"/>
    </row>
    <row r="55" spans="1:10" ht="15" hidden="1" x14ac:dyDescent="0.2">
      <c r="A55" s="8" t="str">
        <v>Worthy Earth at Bletchingdon</v>
      </c>
      <c r="B55" s="62" t="str">
        <v/>
      </c>
      <c r="C55" s="62" t="str">
        <v/>
      </c>
      <c r="D55" s="62" t="str">
        <v/>
      </c>
      <c r="E55" s="65" t="str">
        <v/>
      </c>
      <c r="F55" s="9" t="str">
        <v/>
      </c>
      <c r="G55" s="52" t="str">
        <v/>
      </c>
      <c r="H55" s="90" t="str">
        <v>harryfannon@gmail.com</v>
      </c>
      <c r="J55" s="14"/>
    </row>
    <row r="56" spans="1:10" ht="15" x14ac:dyDescent="0.2">
      <c r="A56" s="8" t="str">
        <v>Bruern Farms</v>
      </c>
      <c r="B56" s="62" t="str">
        <v>Einkorn Flour</v>
      </c>
      <c r="C56" s="62" t="str">
        <v/>
      </c>
      <c r="D56" s="62" t="str">
        <v>kg</v>
      </c>
      <c r="E56" s="65">
        <v>3</v>
      </c>
      <c r="F56" s="9">
        <v>40</v>
      </c>
      <c r="G56" s="52">
        <v>40</v>
      </c>
      <c r="H56" s="90" t="str">
        <v>henry@bruernfarms.co.uk</v>
      </c>
      <c r="J56" s="14"/>
    </row>
    <row r="57" spans="1:10" ht="15" x14ac:dyDescent="0.2">
      <c r="A57" s="8" t="str">
        <v>Bruern Farms</v>
      </c>
      <c r="B57" s="62" t="str">
        <v>Wholemeal Flour</v>
      </c>
      <c r="C57" s="62" t="str">
        <v/>
      </c>
      <c r="D57" s="62" t="str">
        <v>Kg</v>
      </c>
      <c r="E57" s="65">
        <v>1.25</v>
      </c>
      <c r="F57" s="9">
        <v>100</v>
      </c>
      <c r="G57" s="52">
        <v>100</v>
      </c>
      <c r="H57" s="90" t="str">
        <v>henry@bruernfarms.co.uk</v>
      </c>
      <c r="J57" s="12"/>
    </row>
    <row r="58" spans="1:10" ht="15" x14ac:dyDescent="0.2">
      <c r="A58" s="8" t="str">
        <v>Bruern Farms</v>
      </c>
      <c r="B58" s="62" t="str">
        <v>white flour</v>
      </c>
      <c r="C58" s="62" t="str">
        <v/>
      </c>
      <c r="D58" s="62" t="str">
        <v>kg</v>
      </c>
      <c r="E58" s="65">
        <v>1.25</v>
      </c>
      <c r="F58" s="9">
        <v>100</v>
      </c>
      <c r="G58" s="52">
        <v>100</v>
      </c>
      <c r="H58" s="90" t="str">
        <v>henry@bruernfarms.co.uk</v>
      </c>
      <c r="J58" s="14"/>
    </row>
    <row r="59" spans="1:10" ht="15" hidden="1" x14ac:dyDescent="0.2">
      <c r="A59" s="8" t="str">
        <v>Bruern Farms</v>
      </c>
      <c r="B59" s="62" t="str">
        <v/>
      </c>
      <c r="C59" s="62" t="str">
        <v/>
      </c>
      <c r="D59" s="62" t="str">
        <v/>
      </c>
      <c r="E59" s="65" t="str">
        <v/>
      </c>
      <c r="F59" s="9" t="str">
        <v/>
      </c>
      <c r="G59" s="52" t="str">
        <v/>
      </c>
      <c r="H59" s="90" t="str">
        <v>henry@bruernfarms.co.uk</v>
      </c>
      <c r="J59" s="14"/>
    </row>
    <row r="60" spans="1:10" ht="15" hidden="1" x14ac:dyDescent="0.2">
      <c r="A60" s="8" t="str">
        <v>Bruern Farms</v>
      </c>
      <c r="B60" s="62" t="str">
        <v/>
      </c>
      <c r="C60" s="62" t="str">
        <v/>
      </c>
      <c r="D60" s="62" t="str">
        <v/>
      </c>
      <c r="E60" s="65" t="str">
        <v/>
      </c>
      <c r="F60" s="9" t="str">
        <v/>
      </c>
      <c r="G60" s="52" t="str">
        <v/>
      </c>
      <c r="H60" s="90" t="str">
        <v>henry@bruernfarms.co.uk</v>
      </c>
      <c r="J60" s="14"/>
    </row>
    <row r="61" spans="1:10" ht="15" hidden="1" x14ac:dyDescent="0.2">
      <c r="A61" s="8" t="str">
        <v>Bruern Farms</v>
      </c>
      <c r="B61" s="62" t="str">
        <v/>
      </c>
      <c r="C61" s="62" t="str">
        <v/>
      </c>
      <c r="D61" s="62" t="str">
        <v/>
      </c>
      <c r="E61" s="65" t="str">
        <v/>
      </c>
      <c r="F61" s="9" t="str">
        <v/>
      </c>
      <c r="G61" s="52" t="str">
        <v/>
      </c>
      <c r="H61" s="90" t="str">
        <v>henry@bruernfarms.co.uk</v>
      </c>
      <c r="J61" s="14"/>
    </row>
    <row r="62" spans="1:10" ht="15" hidden="1" x14ac:dyDescent="0.2">
      <c r="A62" s="8" t="str">
        <v>Bruern Farms</v>
      </c>
      <c r="B62" s="62" t="str">
        <v/>
      </c>
      <c r="C62" s="62" t="str">
        <v/>
      </c>
      <c r="D62" s="62" t="str">
        <v/>
      </c>
      <c r="E62" s="65" t="str">
        <v/>
      </c>
      <c r="F62" s="9" t="str">
        <v/>
      </c>
      <c r="G62" s="52" t="str">
        <v/>
      </c>
      <c r="H62" s="90" t="str">
        <v>henry@bruernfarms.co.uk</v>
      </c>
      <c r="J62" s="14"/>
    </row>
    <row r="63" spans="1:10" ht="15" hidden="1" x14ac:dyDescent="0.2">
      <c r="A63" s="8" t="str">
        <v>Bruern Farms</v>
      </c>
      <c r="B63" s="62" t="str">
        <v/>
      </c>
      <c r="C63" s="62" t="str">
        <v/>
      </c>
      <c r="D63" s="62" t="str">
        <v/>
      </c>
      <c r="E63" s="65" t="str">
        <v/>
      </c>
      <c r="F63" s="9" t="str">
        <v/>
      </c>
      <c r="G63" s="52" t="str">
        <v/>
      </c>
      <c r="H63" s="90" t="str">
        <v>henry@bruernfarms.co.uk</v>
      </c>
      <c r="J63" s="14"/>
    </row>
    <row r="64" spans="1:10" ht="15" hidden="1" x14ac:dyDescent="0.2">
      <c r="A64" s="8" t="str">
        <v>Bruern Farms</v>
      </c>
      <c r="B64" s="62" t="str">
        <v/>
      </c>
      <c r="C64" s="62" t="str">
        <v/>
      </c>
      <c r="D64" s="62" t="str">
        <v/>
      </c>
      <c r="E64" s="65" t="str">
        <v/>
      </c>
      <c r="F64" s="9" t="str">
        <v/>
      </c>
      <c r="G64" s="52" t="str">
        <v/>
      </c>
      <c r="H64" s="90" t="str">
        <v>henry@bruernfarms.co.uk</v>
      </c>
      <c r="J64" s="14"/>
    </row>
    <row r="65" spans="1:10" ht="15" hidden="1" x14ac:dyDescent="0.2">
      <c r="A65" s="8" t="str">
        <v>Bruern Farms</v>
      </c>
      <c r="B65" s="62" t="str">
        <v/>
      </c>
      <c r="C65" s="62" t="str">
        <v/>
      </c>
      <c r="D65" s="62" t="str">
        <v/>
      </c>
      <c r="E65" s="65" t="str">
        <v/>
      </c>
      <c r="F65" s="9" t="str">
        <v/>
      </c>
      <c r="G65" s="52" t="str">
        <v/>
      </c>
      <c r="H65" s="90" t="str">
        <v>henry@bruernfarms.co.uk</v>
      </c>
      <c r="J65" s="14"/>
    </row>
    <row r="66" spans="1:10" ht="15" hidden="1" x14ac:dyDescent="0.2">
      <c r="A66" s="8" t="str">
        <v>Bruern Farms</v>
      </c>
      <c r="B66" s="62" t="str">
        <v/>
      </c>
      <c r="C66" s="62" t="str">
        <v/>
      </c>
      <c r="D66" s="62" t="str">
        <v/>
      </c>
      <c r="E66" s="65" t="str">
        <v/>
      </c>
      <c r="F66" s="9" t="str">
        <v/>
      </c>
      <c r="G66" s="52" t="str">
        <v/>
      </c>
      <c r="H66" s="90" t="str">
        <v>henry@bruernfarms.co.uk</v>
      </c>
      <c r="J66" s="14"/>
    </row>
    <row r="67" spans="1:10" ht="15" hidden="1" x14ac:dyDescent="0.2">
      <c r="A67" s="8" t="str">
        <v>Bruern Farms</v>
      </c>
      <c r="B67" s="62" t="str">
        <v/>
      </c>
      <c r="C67" s="62" t="str">
        <v/>
      </c>
      <c r="D67" s="62" t="str">
        <v/>
      </c>
      <c r="E67" s="65" t="str">
        <v/>
      </c>
      <c r="F67" s="9" t="str">
        <v/>
      </c>
      <c r="G67" s="52" t="str">
        <v/>
      </c>
      <c r="H67" s="90" t="str">
        <v>henry@bruernfarms.co.uk</v>
      </c>
      <c r="J67" s="14"/>
    </row>
    <row r="68" spans="1:10" ht="15" hidden="1" x14ac:dyDescent="0.2">
      <c r="A68" s="8" t="str">
        <v>Bruern Farms</v>
      </c>
      <c r="B68" s="62" t="str">
        <v/>
      </c>
      <c r="C68" s="62" t="str">
        <v/>
      </c>
      <c r="D68" s="62" t="str">
        <v/>
      </c>
      <c r="E68" s="65" t="str">
        <v/>
      </c>
      <c r="F68" s="9" t="str">
        <v/>
      </c>
      <c r="G68" s="52" t="str">
        <v/>
      </c>
      <c r="H68" s="90" t="str">
        <v>henry@bruernfarms.co.uk</v>
      </c>
      <c r="J68" s="14"/>
    </row>
    <row r="69" spans="1:10" ht="15" hidden="1" x14ac:dyDescent="0.2">
      <c r="A69" s="8" t="str">
        <v>Bruern Farms</v>
      </c>
      <c r="B69" s="62" t="str">
        <v/>
      </c>
      <c r="C69" s="62" t="str">
        <v/>
      </c>
      <c r="D69" s="62" t="str">
        <v/>
      </c>
      <c r="E69" s="65" t="str">
        <v/>
      </c>
      <c r="F69" s="9" t="str">
        <v/>
      </c>
      <c r="G69" s="52" t="str">
        <v/>
      </c>
      <c r="H69" s="90" t="str">
        <v>henry@bruernfarms.co.uk</v>
      </c>
      <c r="J69" s="14"/>
    </row>
    <row r="70" spans="1:10" ht="15" hidden="1" x14ac:dyDescent="0.2">
      <c r="A70" s="8" t="str">
        <v>Bruern Farms</v>
      </c>
      <c r="B70" s="62" t="str">
        <v/>
      </c>
      <c r="C70" s="62" t="str">
        <v/>
      </c>
      <c r="D70" s="62" t="str">
        <v/>
      </c>
      <c r="E70" s="65" t="str">
        <v/>
      </c>
      <c r="F70" s="9" t="str">
        <v/>
      </c>
      <c r="G70" s="52" t="str">
        <v/>
      </c>
      <c r="H70" s="90" t="str">
        <v>henry@bruernfarms.co.uk</v>
      </c>
      <c r="J70" s="14"/>
    </row>
    <row r="71" spans="1:10" ht="15" hidden="1" x14ac:dyDescent="0.2">
      <c r="A71" s="8" t="str">
        <v>Bruern Farms</v>
      </c>
      <c r="B71" s="62" t="str">
        <v/>
      </c>
      <c r="C71" s="62" t="str">
        <v/>
      </c>
      <c r="D71" s="62" t="str">
        <v/>
      </c>
      <c r="E71" s="65" t="str">
        <v/>
      </c>
      <c r="F71" s="9" t="str">
        <v/>
      </c>
      <c r="G71" s="52" t="str">
        <v/>
      </c>
      <c r="H71" s="90" t="str">
        <v>henry@bruernfarms.co.uk</v>
      </c>
      <c r="J71" s="14"/>
    </row>
    <row r="72" spans="1:10" ht="15" hidden="1" x14ac:dyDescent="0.2">
      <c r="A72" s="8" t="str">
        <v>Bruern Farms</v>
      </c>
      <c r="B72" s="62" t="str">
        <v/>
      </c>
      <c r="C72" s="62" t="str">
        <v/>
      </c>
      <c r="D72" s="62" t="str">
        <v/>
      </c>
      <c r="E72" s="65" t="str">
        <v/>
      </c>
      <c r="F72" s="9" t="str">
        <v/>
      </c>
      <c r="G72" s="52" t="str">
        <v/>
      </c>
      <c r="H72" s="90" t="str">
        <v>henry@bruernfarms.co.uk</v>
      </c>
      <c r="J72" s="14"/>
    </row>
    <row r="73" spans="1:10" ht="15" hidden="1" x14ac:dyDescent="0.2">
      <c r="A73" s="8" t="str">
        <v>Bruern Farms</v>
      </c>
      <c r="B73" s="62" t="str">
        <v/>
      </c>
      <c r="C73" s="62" t="str">
        <v/>
      </c>
      <c r="D73" s="62" t="str">
        <v/>
      </c>
      <c r="E73" s="65" t="str">
        <v/>
      </c>
      <c r="F73" s="9" t="str">
        <v/>
      </c>
      <c r="G73" s="52" t="str">
        <v/>
      </c>
      <c r="H73" s="90" t="str">
        <v>henry@bruernfarms.co.uk</v>
      </c>
      <c r="J73" s="14"/>
    </row>
    <row r="74" spans="1:10" ht="15" hidden="1" x14ac:dyDescent="0.2">
      <c r="A74" s="8" t="str">
        <v>Bruern Farms</v>
      </c>
      <c r="B74" s="62" t="str">
        <v/>
      </c>
      <c r="C74" s="62" t="str">
        <v/>
      </c>
      <c r="D74" s="62" t="str">
        <v/>
      </c>
      <c r="E74" s="65" t="str">
        <v/>
      </c>
      <c r="F74" s="9" t="str">
        <v/>
      </c>
      <c r="G74" s="52" t="str">
        <v/>
      </c>
      <c r="H74" s="90" t="str">
        <v>henry@bruernfarms.co.uk</v>
      </c>
      <c r="J74" s="14"/>
    </row>
    <row r="75" spans="1:10" ht="15" hidden="1" x14ac:dyDescent="0.2">
      <c r="A75" s="8" t="str">
        <v>Bruern Farms</v>
      </c>
      <c r="B75" s="62" t="str">
        <v/>
      </c>
      <c r="C75" s="62" t="str">
        <v/>
      </c>
      <c r="D75" s="62" t="str">
        <v/>
      </c>
      <c r="E75" s="65" t="str">
        <v/>
      </c>
      <c r="F75" s="9" t="str">
        <v/>
      </c>
      <c r="G75" s="52" t="str">
        <v/>
      </c>
      <c r="H75" s="90" t="str">
        <v>henry@bruernfarms.co.uk</v>
      </c>
      <c r="J75" s="14"/>
    </row>
    <row r="76" spans="1:10" ht="15" hidden="1" x14ac:dyDescent="0.2">
      <c r="A76" s="8" t="str">
        <v>Bruern Farms</v>
      </c>
      <c r="B76" s="62" t="str">
        <v/>
      </c>
      <c r="C76" s="62" t="str">
        <v/>
      </c>
      <c r="D76" s="62" t="str">
        <v/>
      </c>
      <c r="E76" s="65" t="str">
        <v/>
      </c>
      <c r="F76" s="9" t="str">
        <v/>
      </c>
      <c r="G76" s="52" t="str">
        <v/>
      </c>
      <c r="H76" s="90" t="str">
        <v>henry@bruernfarms.co.uk</v>
      </c>
      <c r="J76" s="14"/>
    </row>
    <row r="77" spans="1:10" ht="15" hidden="1" x14ac:dyDescent="0.2">
      <c r="A77" s="8" t="str">
        <v>Bruern Farms</v>
      </c>
      <c r="B77" s="62" t="str">
        <v/>
      </c>
      <c r="C77" s="62" t="str">
        <v/>
      </c>
      <c r="D77" s="62" t="str">
        <v/>
      </c>
      <c r="E77" s="65" t="str">
        <v/>
      </c>
      <c r="F77" s="9" t="str">
        <v/>
      </c>
      <c r="G77" s="52" t="str">
        <v/>
      </c>
      <c r="H77" s="90" t="str">
        <v>henry@bruernfarms.co.uk</v>
      </c>
      <c r="J77" s="14"/>
    </row>
    <row r="78" spans="1:10" ht="15" hidden="1" x14ac:dyDescent="0.2">
      <c r="A78" s="8" t="str">
        <v>Bruern Farms</v>
      </c>
      <c r="B78" s="62" t="str">
        <v/>
      </c>
      <c r="C78" s="62" t="str">
        <v/>
      </c>
      <c r="D78" s="62" t="str">
        <v/>
      </c>
      <c r="E78" s="65" t="str">
        <v/>
      </c>
      <c r="F78" s="9" t="str">
        <v/>
      </c>
      <c r="G78" s="52" t="str">
        <v/>
      </c>
      <c r="H78" s="90" t="str">
        <v>henry@bruernfarms.co.uk</v>
      </c>
      <c r="J78" s="14"/>
    </row>
    <row r="79" spans="1:10" ht="15" hidden="1" x14ac:dyDescent="0.2">
      <c r="A79" s="8" t="str">
        <v>Bruern Farms</v>
      </c>
      <c r="B79" s="62" t="str">
        <v/>
      </c>
      <c r="C79" s="62" t="str">
        <v/>
      </c>
      <c r="D79" s="62" t="str">
        <v/>
      </c>
      <c r="E79" s="65" t="str">
        <v/>
      </c>
      <c r="F79" s="9" t="str">
        <v/>
      </c>
      <c r="G79" s="52" t="str">
        <v/>
      </c>
      <c r="H79" s="90" t="str">
        <v>henry@bruernfarms.co.uk</v>
      </c>
      <c r="J79" s="14"/>
    </row>
    <row r="80" spans="1:10" ht="15" hidden="1" x14ac:dyDescent="0.2">
      <c r="A80" s="8" t="str">
        <v>Bruern Farms</v>
      </c>
      <c r="B80" s="62" t="str">
        <v/>
      </c>
      <c r="C80" s="62" t="str">
        <v/>
      </c>
      <c r="D80" s="62" t="str">
        <v/>
      </c>
      <c r="E80" s="65" t="str">
        <v/>
      </c>
      <c r="F80" s="9" t="str">
        <v/>
      </c>
      <c r="G80" s="52" t="str">
        <v/>
      </c>
      <c r="H80" s="90" t="str">
        <v>henry@bruernfarms.co.uk</v>
      </c>
      <c r="J80" s="14"/>
    </row>
    <row r="81" spans="1:10" ht="15" hidden="1" x14ac:dyDescent="0.2">
      <c r="A81" s="8" t="str">
        <v>Bruern Farms</v>
      </c>
      <c r="B81" s="62" t="str">
        <v/>
      </c>
      <c r="C81" s="62" t="str">
        <v/>
      </c>
      <c r="D81" s="62" t="str">
        <v/>
      </c>
      <c r="E81" s="65" t="str">
        <v/>
      </c>
      <c r="F81" s="9" t="str">
        <v/>
      </c>
      <c r="G81" s="52" t="str">
        <v/>
      </c>
      <c r="H81" s="90" t="str">
        <v>henry@bruernfarms.co.uk</v>
      </c>
      <c r="J81" s="12"/>
    </row>
    <row r="82" spans="1:10" ht="15" hidden="1" x14ac:dyDescent="0.2">
      <c r="A82" s="8" t="str">
        <v>Bruern Farms</v>
      </c>
      <c r="B82" s="62" t="str">
        <v/>
      </c>
      <c r="C82" s="62" t="str">
        <v/>
      </c>
      <c r="D82" s="62" t="str">
        <v/>
      </c>
      <c r="E82" s="65" t="str">
        <v/>
      </c>
      <c r="F82" s="9" t="str">
        <v/>
      </c>
      <c r="G82" s="52" t="str">
        <v/>
      </c>
      <c r="H82" s="90" t="str">
        <v>henry@bruernfarms.co.uk</v>
      </c>
      <c r="J82" s="14"/>
    </row>
    <row r="83" spans="1:10" ht="15" hidden="1" x14ac:dyDescent="0.2">
      <c r="A83" s="8" t="str">
        <v>Bruern Farms</v>
      </c>
      <c r="B83" s="62" t="str">
        <v/>
      </c>
      <c r="C83" s="62" t="str">
        <v/>
      </c>
      <c r="D83" s="62" t="str">
        <v/>
      </c>
      <c r="E83" s="65" t="str">
        <v/>
      </c>
      <c r="F83" s="9" t="str">
        <v/>
      </c>
      <c r="G83" s="52" t="str">
        <v/>
      </c>
      <c r="H83" s="90" t="str">
        <v>henry@bruernfarms.co.uk</v>
      </c>
      <c r="J83" s="14"/>
    </row>
    <row r="84" spans="1:10" ht="15" hidden="1" x14ac:dyDescent="0.2">
      <c r="A84" s="8" t="str">
        <v>Coleshill Organics</v>
      </c>
      <c r="B84" s="62" t="str">
        <v/>
      </c>
      <c r="C84" s="62" t="str">
        <v/>
      </c>
      <c r="D84" s="62" t="str">
        <v/>
      </c>
      <c r="E84" s="65" t="str">
        <v/>
      </c>
      <c r="F84" s="9" t="str">
        <v/>
      </c>
      <c r="G84" s="52" t="str">
        <v/>
      </c>
      <c r="H84" s="90" t="str">
        <v>soniaoliver@icloud.com</v>
      </c>
      <c r="J84" s="14"/>
    </row>
    <row r="85" spans="1:10" ht="15" hidden="1" x14ac:dyDescent="0.2">
      <c r="A85" s="8" t="str">
        <v>Coleshill Organics</v>
      </c>
      <c r="B85" s="62" t="str">
        <v/>
      </c>
      <c r="C85" s="62" t="str">
        <v/>
      </c>
      <c r="D85" s="62" t="str">
        <v/>
      </c>
      <c r="E85" s="65" t="str">
        <v/>
      </c>
      <c r="F85" s="9" t="str">
        <v/>
      </c>
      <c r="G85" s="52" t="str">
        <v/>
      </c>
      <c r="H85" s="90" t="str">
        <v>soniaoliver@icloud.com</v>
      </c>
      <c r="J85" s="14"/>
    </row>
    <row r="86" spans="1:10" ht="15" hidden="1" x14ac:dyDescent="0.2">
      <c r="A86" s="8" t="str">
        <v>Coleshill Organics</v>
      </c>
      <c r="B86" s="62" t="str">
        <v/>
      </c>
      <c r="C86" s="62" t="str">
        <v/>
      </c>
      <c r="D86" s="62" t="str">
        <v/>
      </c>
      <c r="E86" s="65" t="str">
        <v/>
      </c>
      <c r="F86" s="9" t="str">
        <v/>
      </c>
      <c r="G86" s="52" t="str">
        <v/>
      </c>
      <c r="H86" s="90" t="str">
        <v>soniaoliver@icloud.com</v>
      </c>
      <c r="J86" s="14"/>
    </row>
    <row r="87" spans="1:10" ht="15" hidden="1" x14ac:dyDescent="0.2">
      <c r="A87" s="8" t="str">
        <v>Coleshill Organics</v>
      </c>
      <c r="B87" s="62" t="str">
        <v/>
      </c>
      <c r="C87" s="62" t="str">
        <v/>
      </c>
      <c r="D87" s="62" t="str">
        <v/>
      </c>
      <c r="E87" s="65" t="str">
        <v/>
      </c>
      <c r="F87" s="9" t="str">
        <v/>
      </c>
      <c r="G87" s="52" t="str">
        <v/>
      </c>
      <c r="H87" s="90" t="str">
        <v>soniaoliver@icloud.com</v>
      </c>
      <c r="J87" s="14"/>
    </row>
    <row r="88" spans="1:10" ht="15" hidden="1" x14ac:dyDescent="0.2">
      <c r="A88" s="8" t="str">
        <v>Coleshill Organics</v>
      </c>
      <c r="B88" s="62" t="str">
        <v/>
      </c>
      <c r="C88" s="62" t="str">
        <v/>
      </c>
      <c r="D88" s="62" t="str">
        <v/>
      </c>
      <c r="E88" s="65" t="str">
        <v/>
      </c>
      <c r="F88" s="9" t="str">
        <v/>
      </c>
      <c r="G88" s="52" t="str">
        <v/>
      </c>
      <c r="H88" s="90" t="str">
        <v>soniaoliver@icloud.com</v>
      </c>
      <c r="J88" s="14"/>
    </row>
    <row r="89" spans="1:10" ht="15" hidden="1" x14ac:dyDescent="0.2">
      <c r="A89" s="8" t="str">
        <v>Coleshill Organics</v>
      </c>
      <c r="B89" s="62" t="str">
        <v/>
      </c>
      <c r="C89" s="62" t="str">
        <v/>
      </c>
      <c r="D89" s="62" t="str">
        <v/>
      </c>
      <c r="E89" s="65" t="str">
        <v/>
      </c>
      <c r="F89" s="9" t="str">
        <v/>
      </c>
      <c r="G89" s="52" t="str">
        <v/>
      </c>
      <c r="H89" s="90" t="str">
        <v>soniaoliver@icloud.com</v>
      </c>
      <c r="J89" s="14"/>
    </row>
    <row r="90" spans="1:10" ht="15" hidden="1" x14ac:dyDescent="0.2">
      <c r="A90" s="8" t="str">
        <v>Coleshill Organics</v>
      </c>
      <c r="B90" s="62" t="str">
        <v/>
      </c>
      <c r="C90" s="62" t="str">
        <v/>
      </c>
      <c r="D90" s="62" t="str">
        <v/>
      </c>
      <c r="E90" s="65" t="str">
        <v/>
      </c>
      <c r="F90" s="9" t="str">
        <v/>
      </c>
      <c r="G90" s="52" t="str">
        <v/>
      </c>
      <c r="H90" s="90" t="str">
        <v>soniaoliver@icloud.com</v>
      </c>
      <c r="J90" s="14"/>
    </row>
    <row r="91" spans="1:10" ht="15" hidden="1" x14ac:dyDescent="0.2">
      <c r="A91" s="8" t="str">
        <v>Coleshill Organics</v>
      </c>
      <c r="B91" s="62" t="str">
        <v/>
      </c>
      <c r="C91" s="62" t="str">
        <v/>
      </c>
      <c r="D91" s="62" t="str">
        <v/>
      </c>
      <c r="E91" s="65" t="str">
        <v/>
      </c>
      <c r="F91" s="9" t="str">
        <v/>
      </c>
      <c r="G91" s="52" t="str">
        <v/>
      </c>
      <c r="H91" s="90" t="str">
        <v>soniaoliver@icloud.com</v>
      </c>
      <c r="J91" s="14"/>
    </row>
    <row r="92" spans="1:10" ht="15" hidden="1" x14ac:dyDescent="0.2">
      <c r="A92" s="8" t="str">
        <v>Coleshill Organics</v>
      </c>
      <c r="B92" s="62" t="str">
        <v/>
      </c>
      <c r="C92" s="62" t="str">
        <v/>
      </c>
      <c r="D92" s="62" t="str">
        <v/>
      </c>
      <c r="E92" s="65" t="str">
        <v/>
      </c>
      <c r="F92" s="9" t="str">
        <v/>
      </c>
      <c r="G92" s="52" t="str">
        <v/>
      </c>
      <c r="H92" s="90" t="str">
        <v>soniaoliver@icloud.com</v>
      </c>
      <c r="J92" s="14"/>
    </row>
    <row r="93" spans="1:10" ht="15" hidden="1" x14ac:dyDescent="0.2">
      <c r="A93" s="8" t="str">
        <v>Coleshill Organics</v>
      </c>
      <c r="B93" s="62" t="str">
        <v/>
      </c>
      <c r="C93" s="62" t="str">
        <v/>
      </c>
      <c r="D93" s="62" t="str">
        <v/>
      </c>
      <c r="E93" s="65" t="str">
        <v/>
      </c>
      <c r="F93" s="9" t="str">
        <v/>
      </c>
      <c r="G93" s="52" t="str">
        <v/>
      </c>
      <c r="H93" s="90" t="str">
        <v>soniaoliver@icloud.com</v>
      </c>
      <c r="J93" s="14"/>
    </row>
    <row r="94" spans="1:10" ht="15" hidden="1" x14ac:dyDescent="0.2">
      <c r="A94" s="8" t="str">
        <v>Coleshill Organics</v>
      </c>
      <c r="B94" s="62" t="str">
        <v/>
      </c>
      <c r="C94" s="62" t="str">
        <v/>
      </c>
      <c r="D94" s="62" t="str">
        <v/>
      </c>
      <c r="E94" s="65" t="str">
        <v/>
      </c>
      <c r="F94" s="9" t="str">
        <v/>
      </c>
      <c r="G94" s="52" t="str">
        <v/>
      </c>
      <c r="H94" s="90" t="str">
        <v>soniaoliver@icloud.com</v>
      </c>
      <c r="J94" s="14"/>
    </row>
    <row r="95" spans="1:10" ht="15" hidden="1" x14ac:dyDescent="0.2">
      <c r="A95" s="8" t="str">
        <v>Coleshill Organics</v>
      </c>
      <c r="B95" s="62" t="str">
        <v/>
      </c>
      <c r="C95" s="62" t="str">
        <v/>
      </c>
      <c r="D95" s="62" t="str">
        <v/>
      </c>
      <c r="E95" s="65" t="str">
        <v/>
      </c>
      <c r="F95" s="9" t="str">
        <v/>
      </c>
      <c r="G95" s="52" t="str">
        <v/>
      </c>
      <c r="H95" s="90" t="str">
        <v>soniaoliver@icloud.com</v>
      </c>
      <c r="J95" s="14"/>
    </row>
    <row r="96" spans="1:10" ht="15" hidden="1" x14ac:dyDescent="0.2">
      <c r="A96" s="8" t="str">
        <v>Coleshill Organics</v>
      </c>
      <c r="B96" s="62" t="str">
        <v/>
      </c>
      <c r="C96" s="62" t="str">
        <v/>
      </c>
      <c r="D96" s="62" t="str">
        <v/>
      </c>
      <c r="E96" s="65" t="str">
        <v/>
      </c>
      <c r="F96" s="9" t="str">
        <v/>
      </c>
      <c r="G96" s="52" t="str">
        <v/>
      </c>
      <c r="H96" s="90" t="str">
        <v>soniaoliver@icloud.com</v>
      </c>
      <c r="J96" s="14"/>
    </row>
    <row r="97" spans="1:10" ht="15" hidden="1" x14ac:dyDescent="0.2">
      <c r="A97" s="8" t="str">
        <v>Coleshill Organics</v>
      </c>
      <c r="B97" s="62" t="str">
        <v/>
      </c>
      <c r="C97" s="62" t="str">
        <v/>
      </c>
      <c r="D97" s="62" t="str">
        <v/>
      </c>
      <c r="E97" s="65" t="str">
        <v/>
      </c>
      <c r="F97" s="9" t="str">
        <v/>
      </c>
      <c r="G97" s="52" t="str">
        <v/>
      </c>
      <c r="H97" s="90" t="str">
        <v>soniaoliver@icloud.com</v>
      </c>
      <c r="J97" s="14"/>
    </row>
    <row r="98" spans="1:10" ht="15" hidden="1" x14ac:dyDescent="0.2">
      <c r="A98" s="8" t="str">
        <v>Coleshill Organics</v>
      </c>
      <c r="B98" s="62" t="str">
        <v/>
      </c>
      <c r="C98" s="62" t="str">
        <v/>
      </c>
      <c r="D98" s="62" t="str">
        <v/>
      </c>
      <c r="E98" s="65" t="str">
        <v/>
      </c>
      <c r="F98" s="9" t="str">
        <v/>
      </c>
      <c r="G98" s="52" t="str">
        <v/>
      </c>
      <c r="H98" s="90" t="str">
        <v>soniaoliver@icloud.com</v>
      </c>
      <c r="J98" s="14"/>
    </row>
    <row r="99" spans="1:10" ht="15" hidden="1" x14ac:dyDescent="0.2">
      <c r="A99" s="8" t="str">
        <v>Coleshill Organics</v>
      </c>
      <c r="B99" s="62" t="str">
        <v/>
      </c>
      <c r="C99" s="62" t="str">
        <v/>
      </c>
      <c r="D99" s="62" t="str">
        <v/>
      </c>
      <c r="E99" s="65" t="str">
        <v/>
      </c>
      <c r="F99" s="9" t="str">
        <v/>
      </c>
      <c r="G99" s="52" t="str">
        <v/>
      </c>
      <c r="H99" s="90" t="str">
        <v>soniaoliver@icloud.com</v>
      </c>
      <c r="J99" s="14"/>
    </row>
    <row r="100" spans="1:10" ht="15" hidden="1" x14ac:dyDescent="0.2">
      <c r="A100" s="8" t="str">
        <v>Coleshill Organics</v>
      </c>
      <c r="B100" s="62" t="str">
        <v/>
      </c>
      <c r="C100" s="62" t="str">
        <v/>
      </c>
      <c r="D100" s="62" t="str">
        <v/>
      </c>
      <c r="E100" s="65" t="str">
        <v/>
      </c>
      <c r="F100" s="9" t="str">
        <v/>
      </c>
      <c r="G100" s="52" t="str">
        <v/>
      </c>
      <c r="H100" s="90" t="str">
        <v>soniaoliver@icloud.com</v>
      </c>
      <c r="J100" s="14"/>
    </row>
    <row r="101" spans="1:10" ht="15" hidden="1" x14ac:dyDescent="0.2">
      <c r="A101" s="8" t="str">
        <v>Coleshill Organics</v>
      </c>
      <c r="B101" s="62" t="str">
        <v/>
      </c>
      <c r="C101" s="62" t="str">
        <v/>
      </c>
      <c r="D101" s="62" t="str">
        <v/>
      </c>
      <c r="E101" s="65" t="str">
        <v/>
      </c>
      <c r="F101" s="9" t="str">
        <v/>
      </c>
      <c r="G101" s="52" t="str">
        <v/>
      </c>
      <c r="H101" s="90" t="str">
        <v>soniaoliver@icloud.com</v>
      </c>
      <c r="J101" s="14"/>
    </row>
    <row r="102" spans="1:10" ht="15" hidden="1" x14ac:dyDescent="0.2">
      <c r="A102" s="8" t="str">
        <v>Coleshill Organics</v>
      </c>
      <c r="B102" s="62" t="str">
        <v/>
      </c>
      <c r="C102" s="62" t="str">
        <v/>
      </c>
      <c r="D102" s="62" t="str">
        <v/>
      </c>
      <c r="E102" s="65" t="str">
        <v/>
      </c>
      <c r="F102" s="9" t="str">
        <v/>
      </c>
      <c r="G102" s="52" t="str">
        <v/>
      </c>
      <c r="H102" s="90" t="str">
        <v>soniaoliver@icloud.com</v>
      </c>
      <c r="J102" s="14"/>
    </row>
    <row r="103" spans="1:10" ht="15" hidden="1" x14ac:dyDescent="0.2">
      <c r="A103" s="8" t="str">
        <v>Coleshill Organics</v>
      </c>
      <c r="B103" s="62" t="str">
        <v/>
      </c>
      <c r="C103" s="62" t="str">
        <v/>
      </c>
      <c r="D103" s="62" t="str">
        <v/>
      </c>
      <c r="E103" s="65" t="str">
        <v/>
      </c>
      <c r="F103" s="9" t="str">
        <v/>
      </c>
      <c r="G103" s="52" t="str">
        <v/>
      </c>
      <c r="H103" s="90" t="str">
        <v>soniaoliver@icloud.com</v>
      </c>
      <c r="J103" s="14"/>
    </row>
    <row r="104" spans="1:10" ht="15" hidden="1" x14ac:dyDescent="0.2">
      <c r="A104" s="8" t="str">
        <v>Coleshill Organics</v>
      </c>
      <c r="B104" s="62" t="str">
        <v/>
      </c>
      <c r="C104" s="62" t="str">
        <v/>
      </c>
      <c r="D104" s="62" t="str">
        <v/>
      </c>
      <c r="E104" s="65" t="str">
        <v/>
      </c>
      <c r="F104" s="9" t="str">
        <v/>
      </c>
      <c r="G104" s="52" t="str">
        <v/>
      </c>
      <c r="H104" s="90" t="str">
        <v>soniaoliver@icloud.com</v>
      </c>
      <c r="J104" s="12"/>
    </row>
    <row r="105" spans="1:10" ht="15" hidden="1" x14ac:dyDescent="0.2">
      <c r="A105" s="8" t="str">
        <v>Coleshill Organics</v>
      </c>
      <c r="B105" s="62" t="str">
        <v/>
      </c>
      <c r="C105" s="62" t="str">
        <v/>
      </c>
      <c r="D105" s="62" t="str">
        <v/>
      </c>
      <c r="E105" s="65" t="str">
        <v/>
      </c>
      <c r="F105" s="9" t="str">
        <v/>
      </c>
      <c r="G105" s="52" t="str">
        <v/>
      </c>
      <c r="H105" s="90" t="str">
        <v>soniaoliver@icloud.com</v>
      </c>
      <c r="J105" s="14"/>
    </row>
    <row r="106" spans="1:10" ht="15" hidden="1" x14ac:dyDescent="0.2">
      <c r="A106" s="8" t="str">
        <v>Coleshill Organics</v>
      </c>
      <c r="B106" s="62" t="str">
        <v/>
      </c>
      <c r="C106" s="62" t="str">
        <v/>
      </c>
      <c r="D106" s="62" t="str">
        <v/>
      </c>
      <c r="E106" s="65" t="str">
        <v/>
      </c>
      <c r="F106" s="9" t="str">
        <v/>
      </c>
      <c r="G106" s="52" t="str">
        <v/>
      </c>
      <c r="H106" s="90" t="str">
        <v>soniaoliver@icloud.com</v>
      </c>
      <c r="J106" s="14"/>
    </row>
    <row r="107" spans="1:10" ht="15" hidden="1" x14ac:dyDescent="0.2">
      <c r="A107" s="8" t="str">
        <v>Coleshill Organics</v>
      </c>
      <c r="B107" s="62" t="str">
        <v/>
      </c>
      <c r="C107" s="62" t="str">
        <v/>
      </c>
      <c r="D107" s="62" t="str">
        <v/>
      </c>
      <c r="E107" s="65" t="str">
        <v/>
      </c>
      <c r="F107" s="9" t="str">
        <v/>
      </c>
      <c r="G107" s="52" t="str">
        <v/>
      </c>
      <c r="H107" s="90" t="str">
        <v>soniaoliver@icloud.com</v>
      </c>
      <c r="J107" s="14"/>
    </row>
    <row r="108" spans="1:10" ht="15" hidden="1" x14ac:dyDescent="0.2">
      <c r="A108" s="8" t="str">
        <v>Coleshill Organics</v>
      </c>
      <c r="B108" s="62" t="str">
        <v/>
      </c>
      <c r="C108" s="62" t="str">
        <v/>
      </c>
      <c r="D108" s="62" t="str">
        <v/>
      </c>
      <c r="E108" s="65" t="str">
        <v/>
      </c>
      <c r="F108" s="9" t="str">
        <v/>
      </c>
      <c r="G108" s="52" t="str">
        <v/>
      </c>
      <c r="H108" s="90" t="str">
        <v>soniaoliver@icloud.com</v>
      </c>
      <c r="J108" s="14"/>
    </row>
    <row r="109" spans="1:10" ht="15" x14ac:dyDescent="0.2">
      <c r="A109" s="8" t="str">
        <v>Nettlebed Creamery</v>
      </c>
      <c r="B109" s="62" t="str">
        <v>Cheese</v>
      </c>
      <c r="C109" s="62" t="str">
        <v>Bix (100g)  - organic soft white rind triple cream cheese</v>
      </c>
      <c r="D109" s="62" t="str">
        <v>each</v>
      </c>
      <c r="E109" s="65">
        <v>3.65</v>
      </c>
      <c r="F109" s="9">
        <v>200</v>
      </c>
      <c r="G109" s="52">
        <v>200</v>
      </c>
      <c r="H109" s="90" t="str">
        <v>orders@nettlebedcreamery.com</v>
      </c>
      <c r="J109" s="14"/>
    </row>
    <row r="110" spans="1:10" ht="15" x14ac:dyDescent="0.2">
      <c r="A110" s="8" t="str">
        <v>Nettlebed Creamery</v>
      </c>
      <c r="B110" s="62" t="str">
        <v>Cheese</v>
      </c>
      <c r="C110" s="62" t="str">
        <v>Highmoor (300g) - wash rind cheese</v>
      </c>
      <c r="D110" s="62" t="str">
        <v>each</v>
      </c>
      <c r="E110" s="65">
        <v>6.2</v>
      </c>
      <c r="F110" s="9">
        <v>50</v>
      </c>
      <c r="G110" s="52">
        <v>50</v>
      </c>
      <c r="H110" s="90" t="str">
        <v>orders@nettlebedcreamery.com</v>
      </c>
      <c r="J110" s="14"/>
    </row>
    <row r="111" spans="1:10" ht="15" x14ac:dyDescent="0.2">
      <c r="A111" s="8" t="str">
        <v>Nettlebed Creamery</v>
      </c>
      <c r="B111" s="62" t="str">
        <v>Cheese</v>
      </c>
      <c r="C111" s="62" t="str">
        <v>Witheridge - semi hard cheese aged in hay, sold as whole, typical size 2.2-2.5kg</v>
      </c>
      <c r="D111" s="62" t="str">
        <v>kg</v>
      </c>
      <c r="E111" s="65">
        <v>21</v>
      </c>
      <c r="F111" s="9">
        <v>30</v>
      </c>
      <c r="G111" s="52">
        <v>30</v>
      </c>
      <c r="H111" s="90" t="str">
        <v>orders@nettlebedcreamery.com</v>
      </c>
      <c r="J111" s="14"/>
    </row>
    <row r="112" spans="1:10" ht="15" hidden="1" x14ac:dyDescent="0.2">
      <c r="A112" s="8" t="str">
        <v>Nettlebed Creamery</v>
      </c>
      <c r="B112" s="62" t="str">
        <v/>
      </c>
      <c r="C112" s="62" t="str">
        <v/>
      </c>
      <c r="D112" s="62" t="str">
        <v/>
      </c>
      <c r="E112" s="65" t="str">
        <v/>
      </c>
      <c r="F112" s="9" t="str">
        <v/>
      </c>
      <c r="G112" s="52" t="str">
        <v/>
      </c>
      <c r="H112" s="90" t="str">
        <v>orders@nettlebedcreamery.com</v>
      </c>
      <c r="J112" s="14"/>
    </row>
    <row r="113" spans="1:10" ht="15" hidden="1" x14ac:dyDescent="0.2">
      <c r="A113" s="8" t="str">
        <v>Nettlebed Creamery</v>
      </c>
      <c r="B113" s="62" t="str">
        <v/>
      </c>
      <c r="C113" s="62" t="str">
        <v/>
      </c>
      <c r="D113" s="62" t="str">
        <v/>
      </c>
      <c r="E113" s="65" t="str">
        <v/>
      </c>
      <c r="F113" s="9" t="str">
        <v/>
      </c>
      <c r="G113" s="52" t="str">
        <v/>
      </c>
      <c r="H113" s="90" t="str">
        <v>orders@nettlebedcreamery.com</v>
      </c>
      <c r="J113" s="14"/>
    </row>
    <row r="114" spans="1:10" ht="15" hidden="1" x14ac:dyDescent="0.2">
      <c r="A114" s="8" t="str">
        <v>Nettlebed Creamery</v>
      </c>
      <c r="B114" s="62" t="str">
        <v/>
      </c>
      <c r="C114" s="62" t="str">
        <v/>
      </c>
      <c r="D114" s="62" t="str">
        <v/>
      </c>
      <c r="E114" s="65" t="str">
        <v/>
      </c>
      <c r="F114" s="9" t="str">
        <v/>
      </c>
      <c r="G114" s="52" t="str">
        <v/>
      </c>
      <c r="H114" s="90" t="str">
        <v>orders@nettlebedcreamery.com</v>
      </c>
      <c r="J114" s="14"/>
    </row>
    <row r="115" spans="1:10" ht="15" hidden="1" x14ac:dyDescent="0.2">
      <c r="A115" s="8" t="str">
        <v>Nettlebed Creamery</v>
      </c>
      <c r="B115" s="62" t="str">
        <v/>
      </c>
      <c r="C115" s="62" t="str">
        <v/>
      </c>
      <c r="D115" s="62" t="str">
        <v/>
      </c>
      <c r="E115" s="65" t="str">
        <v/>
      </c>
      <c r="F115" s="9" t="str">
        <v/>
      </c>
      <c r="G115" s="52" t="str">
        <v/>
      </c>
      <c r="H115" s="90" t="str">
        <v>orders@nettlebedcreamery.com</v>
      </c>
      <c r="J115" s="14"/>
    </row>
    <row r="116" spans="1:10" ht="15" hidden="1" x14ac:dyDescent="0.2">
      <c r="A116" s="8" t="str">
        <v>Nettlebed Creamery</v>
      </c>
      <c r="B116" s="62" t="str">
        <v/>
      </c>
      <c r="C116" s="62" t="str">
        <v/>
      </c>
      <c r="D116" s="62" t="str">
        <v/>
      </c>
      <c r="E116" s="65" t="str">
        <v/>
      </c>
      <c r="F116" s="9" t="str">
        <v/>
      </c>
      <c r="G116" s="52" t="str">
        <v/>
      </c>
      <c r="H116" s="90" t="str">
        <v>orders@nettlebedcreamery.com</v>
      </c>
      <c r="J116" s="14"/>
    </row>
    <row r="117" spans="1:10" ht="15" hidden="1" x14ac:dyDescent="0.2">
      <c r="A117" s="8" t="str">
        <v>Nettlebed Creamery</v>
      </c>
      <c r="B117" s="62" t="str">
        <v/>
      </c>
      <c r="C117" s="62" t="str">
        <v/>
      </c>
      <c r="D117" s="62" t="str">
        <v/>
      </c>
      <c r="E117" s="65" t="str">
        <v/>
      </c>
      <c r="F117" s="9" t="str">
        <v/>
      </c>
      <c r="G117" s="52" t="str">
        <v/>
      </c>
      <c r="H117" s="90" t="str">
        <v>orders@nettlebedcreamery.com</v>
      </c>
      <c r="J117" s="14"/>
    </row>
    <row r="118" spans="1:10" ht="15" hidden="1" x14ac:dyDescent="0.2">
      <c r="A118" s="8" t="str">
        <v>Nettlebed Creamery</v>
      </c>
      <c r="B118" s="62" t="str">
        <v/>
      </c>
      <c r="C118" s="62" t="str">
        <v/>
      </c>
      <c r="D118" s="62" t="str">
        <v/>
      </c>
      <c r="E118" s="65" t="str">
        <v/>
      </c>
      <c r="F118" s="9" t="str">
        <v/>
      </c>
      <c r="G118" s="52" t="str">
        <v/>
      </c>
      <c r="H118" s="90" t="str">
        <v>orders@nettlebedcreamery.com</v>
      </c>
      <c r="J118" s="14"/>
    </row>
    <row r="119" spans="1:10" ht="15" hidden="1" x14ac:dyDescent="0.2">
      <c r="A119" s="8" t="str">
        <v>Nettlebed Creamery</v>
      </c>
      <c r="B119" s="62" t="str">
        <v/>
      </c>
      <c r="C119" s="62" t="str">
        <v/>
      </c>
      <c r="D119" s="62" t="str">
        <v/>
      </c>
      <c r="E119" s="65" t="str">
        <v/>
      </c>
      <c r="F119" s="9" t="str">
        <v/>
      </c>
      <c r="G119" s="52" t="str">
        <v/>
      </c>
      <c r="H119" s="90" t="str">
        <v>orders@nettlebedcreamery.com</v>
      </c>
      <c r="J119" s="14"/>
    </row>
    <row r="120" spans="1:10" ht="15" hidden="1" x14ac:dyDescent="0.2">
      <c r="A120" s="8" t="str">
        <v>Nettlebed Creamery</v>
      </c>
      <c r="B120" s="62" t="str">
        <v/>
      </c>
      <c r="C120" s="62" t="str">
        <v/>
      </c>
      <c r="D120" s="62" t="str">
        <v/>
      </c>
      <c r="E120" s="65" t="str">
        <v/>
      </c>
      <c r="F120" s="9" t="str">
        <v/>
      </c>
      <c r="G120" s="52" t="str">
        <v/>
      </c>
      <c r="H120" s="90" t="str">
        <v>orders@nettlebedcreamery.com</v>
      </c>
      <c r="J120" s="14"/>
    </row>
    <row r="121" spans="1:10" ht="15" hidden="1" x14ac:dyDescent="0.2">
      <c r="A121" s="8" t="str">
        <v>Nettlebed Creamery</v>
      </c>
      <c r="B121" s="62" t="str">
        <v/>
      </c>
      <c r="C121" s="62" t="str">
        <v/>
      </c>
      <c r="D121" s="62" t="str">
        <v/>
      </c>
      <c r="E121" s="65" t="str">
        <v/>
      </c>
      <c r="F121" s="9" t="str">
        <v/>
      </c>
      <c r="G121" s="52" t="str">
        <v/>
      </c>
      <c r="H121" s="90" t="str">
        <v>orders@nettlebedcreamery.com</v>
      </c>
      <c r="J121" s="14"/>
    </row>
    <row r="122" spans="1:10" ht="15" hidden="1" x14ac:dyDescent="0.2">
      <c r="A122" s="8" t="str">
        <v>Nettlebed Creamery</v>
      </c>
      <c r="B122" s="62" t="str">
        <v/>
      </c>
      <c r="C122" s="62" t="str">
        <v/>
      </c>
      <c r="D122" s="62" t="str">
        <v/>
      </c>
      <c r="E122" s="65" t="str">
        <v/>
      </c>
      <c r="F122" s="9" t="str">
        <v/>
      </c>
      <c r="G122" s="52" t="str">
        <v/>
      </c>
      <c r="H122" s="90" t="str">
        <v>orders@nettlebedcreamery.com</v>
      </c>
      <c r="J122" s="14"/>
    </row>
    <row r="123" spans="1:10" ht="15" hidden="1" x14ac:dyDescent="0.2">
      <c r="A123" s="8" t="str">
        <v>Nettlebed Creamery</v>
      </c>
      <c r="B123" s="62" t="str">
        <v/>
      </c>
      <c r="C123" s="62" t="str">
        <v/>
      </c>
      <c r="D123" s="62" t="str">
        <v/>
      </c>
      <c r="E123" s="65" t="str">
        <v/>
      </c>
      <c r="F123" s="9" t="str">
        <v/>
      </c>
      <c r="G123" s="52" t="str">
        <v/>
      </c>
      <c r="H123" s="90" t="str">
        <v>orders@nettlebedcreamery.com</v>
      </c>
      <c r="J123" s="14"/>
    </row>
    <row r="124" spans="1:10" ht="15" hidden="1" x14ac:dyDescent="0.2">
      <c r="A124" s="8" t="str">
        <v>Nettlebed Creamery</v>
      </c>
      <c r="B124" s="62" t="str">
        <v/>
      </c>
      <c r="C124" s="62" t="str">
        <v/>
      </c>
      <c r="D124" s="62" t="str">
        <v/>
      </c>
      <c r="E124" s="65" t="str">
        <v/>
      </c>
      <c r="F124" s="9" t="str">
        <v/>
      </c>
      <c r="G124" s="52" t="str">
        <v/>
      </c>
      <c r="H124" s="90" t="str">
        <v>orders@nettlebedcreamery.com</v>
      </c>
      <c r="J124" s="14"/>
    </row>
    <row r="125" spans="1:10" ht="15" hidden="1" x14ac:dyDescent="0.2">
      <c r="A125" s="8" t="str">
        <v>Nettlebed Creamery</v>
      </c>
      <c r="B125" s="62" t="str">
        <v/>
      </c>
      <c r="C125" s="62" t="str">
        <v/>
      </c>
      <c r="D125" s="62" t="str">
        <v/>
      </c>
      <c r="E125" s="65" t="str">
        <v/>
      </c>
      <c r="F125" s="9" t="str">
        <v/>
      </c>
      <c r="G125" s="52" t="str">
        <v/>
      </c>
      <c r="H125" s="90" t="str">
        <v>orders@nettlebedcreamery.com</v>
      </c>
      <c r="J125" s="14"/>
    </row>
    <row r="126" spans="1:10" ht="15" hidden="1" x14ac:dyDescent="0.2">
      <c r="A126" s="8" t="str">
        <v>Nettlebed Creamery</v>
      </c>
      <c r="B126" s="62" t="str">
        <v/>
      </c>
      <c r="C126" s="62" t="str">
        <v/>
      </c>
      <c r="D126" s="62" t="str">
        <v/>
      </c>
      <c r="E126" s="65" t="str">
        <v/>
      </c>
      <c r="F126" s="9" t="str">
        <v/>
      </c>
      <c r="G126" s="52" t="str">
        <v/>
      </c>
      <c r="H126" s="90" t="str">
        <v>orders@nettlebedcreamery.com</v>
      </c>
      <c r="J126" s="14"/>
    </row>
    <row r="127" spans="1:10" ht="15" hidden="1" x14ac:dyDescent="0.2">
      <c r="A127" s="8" t="str">
        <v>Nettlebed Creamery</v>
      </c>
      <c r="B127" s="62" t="str">
        <v/>
      </c>
      <c r="C127" s="62" t="str">
        <v/>
      </c>
      <c r="D127" s="62" t="str">
        <v/>
      </c>
      <c r="E127" s="65" t="str">
        <v/>
      </c>
      <c r="F127" s="9" t="str">
        <v/>
      </c>
      <c r="G127" s="52" t="str">
        <v/>
      </c>
      <c r="H127" s="90" t="str">
        <v>orders@nettlebedcreamery.com</v>
      </c>
      <c r="J127" s="14"/>
    </row>
    <row r="128" spans="1:10" ht="15" hidden="1" x14ac:dyDescent="0.2">
      <c r="A128" s="8" t="str">
        <v>Nettlebed Creamery</v>
      </c>
      <c r="B128" s="62" t="str">
        <v/>
      </c>
      <c r="C128" s="62" t="str">
        <v/>
      </c>
      <c r="D128" s="62" t="str">
        <v/>
      </c>
      <c r="E128" s="65" t="str">
        <v/>
      </c>
      <c r="F128" s="9" t="str">
        <v/>
      </c>
      <c r="G128" s="52" t="str">
        <v/>
      </c>
      <c r="H128" s="90" t="str">
        <v>orders@nettlebedcreamery.com</v>
      </c>
      <c r="J128" s="14"/>
    </row>
    <row r="129" spans="1:10" ht="15" hidden="1" x14ac:dyDescent="0.2">
      <c r="A129" s="8" t="str">
        <v>Nettlebed Creamery</v>
      </c>
      <c r="B129" s="62" t="str">
        <v/>
      </c>
      <c r="C129" s="62" t="str">
        <v/>
      </c>
      <c r="D129" s="62" t="str">
        <v/>
      </c>
      <c r="E129" s="65" t="str">
        <v/>
      </c>
      <c r="F129" s="9" t="str">
        <v/>
      </c>
      <c r="G129" s="52" t="str">
        <v/>
      </c>
      <c r="H129" s="90" t="str">
        <v>orders@nettlebedcreamery.com</v>
      </c>
      <c r="J129" s="14"/>
    </row>
    <row r="130" spans="1:10" ht="15" hidden="1" x14ac:dyDescent="0.2">
      <c r="A130" s="8" t="str">
        <v>Nettlebed Creamery</v>
      </c>
      <c r="B130" s="62" t="str">
        <v/>
      </c>
      <c r="C130" s="62" t="str">
        <v/>
      </c>
      <c r="D130" s="62" t="str">
        <v/>
      </c>
      <c r="E130" s="65" t="str">
        <v/>
      </c>
      <c r="F130" s="9" t="str">
        <v/>
      </c>
      <c r="G130" s="52" t="str">
        <v/>
      </c>
      <c r="H130" s="90" t="str">
        <v>orders@nettlebedcreamery.com</v>
      </c>
      <c r="J130" s="12"/>
    </row>
    <row r="131" spans="1:10" ht="15" hidden="1" x14ac:dyDescent="0.2">
      <c r="A131" s="8" t="str">
        <v>Nettlebed Creamery</v>
      </c>
      <c r="B131" s="62" t="str">
        <v/>
      </c>
      <c r="C131" s="62" t="str">
        <v/>
      </c>
      <c r="D131" s="62" t="str">
        <v/>
      </c>
      <c r="E131" s="65" t="str">
        <v/>
      </c>
      <c r="F131" s="9" t="str">
        <v/>
      </c>
      <c r="G131" s="52" t="str">
        <v/>
      </c>
      <c r="H131" s="90" t="str">
        <v>orders@nettlebedcreamery.com</v>
      </c>
      <c r="J131" s="14"/>
    </row>
    <row r="132" spans="1:10" ht="15" hidden="1" x14ac:dyDescent="0.2">
      <c r="A132" s="8" t="str">
        <v>Nettlebed Creamery</v>
      </c>
      <c r="B132" s="62" t="str">
        <v/>
      </c>
      <c r="C132" s="62" t="str">
        <v/>
      </c>
      <c r="D132" s="62" t="str">
        <v/>
      </c>
      <c r="E132" s="65" t="str">
        <v/>
      </c>
      <c r="F132" s="9" t="str">
        <v/>
      </c>
      <c r="G132" s="52" t="str">
        <v/>
      </c>
      <c r="H132" s="90" t="str">
        <v>orders@nettlebedcreamery.com</v>
      </c>
      <c r="J132" s="14"/>
    </row>
    <row r="133" spans="1:10" ht="15" hidden="1" x14ac:dyDescent="0.2">
      <c r="A133" s="8" t="str">
        <v>Nettlebed Creamery</v>
      </c>
      <c r="B133" s="62" t="str">
        <v/>
      </c>
      <c r="C133" s="62" t="str">
        <v/>
      </c>
      <c r="D133" s="62" t="str">
        <v/>
      </c>
      <c r="E133" s="65" t="str">
        <v/>
      </c>
      <c r="F133" s="9" t="str">
        <v/>
      </c>
      <c r="G133" s="52" t="str">
        <v/>
      </c>
      <c r="H133" s="90" t="str">
        <v>orders@nettlebedcreamery.com</v>
      </c>
      <c r="J133" s="14"/>
    </row>
    <row r="134" spans="1:10" ht="15" hidden="1" x14ac:dyDescent="0.2">
      <c r="A134" s="8" t="str">
        <v>North Aston Farms</v>
      </c>
      <c r="B134" s="62" t="str">
        <v/>
      </c>
      <c r="C134" s="62" t="str">
        <v/>
      </c>
      <c r="D134" s="62" t="str">
        <v/>
      </c>
      <c r="E134" s="65" t="str">
        <v/>
      </c>
      <c r="F134" s="9" t="str">
        <v/>
      </c>
      <c r="G134" s="52" t="str">
        <v/>
      </c>
      <c r="H134" s="90" t="str">
        <v>northastondairy@phonecoop.coop</v>
      </c>
      <c r="J134" s="14"/>
    </row>
    <row r="135" spans="1:10" ht="15" hidden="1" x14ac:dyDescent="0.2">
      <c r="A135" s="8" t="str">
        <v>North Aston Farms</v>
      </c>
      <c r="B135" s="62" t="str">
        <v/>
      </c>
      <c r="C135" s="62" t="str">
        <v/>
      </c>
      <c r="D135" s="62" t="str">
        <v/>
      </c>
      <c r="E135" s="65" t="str">
        <v/>
      </c>
      <c r="F135" s="9" t="str">
        <v/>
      </c>
      <c r="G135" s="52" t="str">
        <v/>
      </c>
      <c r="H135" s="90" t="str">
        <v>northastondairy@phonecoop.coop</v>
      </c>
      <c r="J135" s="14"/>
    </row>
    <row r="136" spans="1:10" ht="15" hidden="1" x14ac:dyDescent="0.2">
      <c r="A136" s="8" t="str">
        <v>North Aston Farms</v>
      </c>
      <c r="B136" s="62" t="str">
        <v/>
      </c>
      <c r="C136" s="62" t="str">
        <v/>
      </c>
      <c r="D136" s="62" t="str">
        <v/>
      </c>
      <c r="E136" s="65" t="str">
        <v/>
      </c>
      <c r="F136" s="9" t="str">
        <v/>
      </c>
      <c r="G136" s="52" t="str">
        <v/>
      </c>
      <c r="H136" s="90" t="str">
        <v>northastondairy@phonecoop.coop</v>
      </c>
      <c r="J136" s="14"/>
    </row>
    <row r="137" spans="1:10" ht="15" hidden="1" x14ac:dyDescent="0.2">
      <c r="A137" s="8" t="str">
        <v>North Aston Farms</v>
      </c>
      <c r="B137" s="62" t="str">
        <v/>
      </c>
      <c r="C137" s="62" t="str">
        <v/>
      </c>
      <c r="D137" s="62" t="str">
        <v/>
      </c>
      <c r="E137" s="65" t="str">
        <v/>
      </c>
      <c r="F137" s="9" t="str">
        <v/>
      </c>
      <c r="G137" s="52" t="str">
        <v/>
      </c>
      <c r="H137" s="90" t="str">
        <v>northastondairy@phonecoop.coop</v>
      </c>
      <c r="J137" s="14"/>
    </row>
    <row r="138" spans="1:10" ht="15" hidden="1" x14ac:dyDescent="0.2">
      <c r="A138" s="8" t="str">
        <v>North Aston Farms</v>
      </c>
      <c r="B138" s="62" t="str">
        <v/>
      </c>
      <c r="C138" s="62" t="str">
        <v/>
      </c>
      <c r="D138" s="62" t="str">
        <v/>
      </c>
      <c r="E138" s="65" t="str">
        <v/>
      </c>
      <c r="F138" s="9" t="str">
        <v/>
      </c>
      <c r="G138" s="52" t="str">
        <v/>
      </c>
      <c r="H138" s="90" t="str">
        <v>northastondairy@phonecoop.coop</v>
      </c>
      <c r="J138" s="14"/>
    </row>
    <row r="139" spans="1:10" ht="15" hidden="1" x14ac:dyDescent="0.2">
      <c r="A139" s="8" t="str">
        <v>North Aston Farms</v>
      </c>
      <c r="B139" s="62" t="str">
        <v/>
      </c>
      <c r="C139" s="62" t="str">
        <v/>
      </c>
      <c r="D139" s="62" t="str">
        <v/>
      </c>
      <c r="E139" s="65" t="str">
        <v/>
      </c>
      <c r="F139" s="9" t="str">
        <v/>
      </c>
      <c r="G139" s="52" t="str">
        <v/>
      </c>
      <c r="H139" s="90" t="str">
        <v>northastondairy@phonecoop.coop</v>
      </c>
      <c r="J139" s="14"/>
    </row>
    <row r="140" spans="1:10" ht="15" hidden="1" x14ac:dyDescent="0.2">
      <c r="A140" s="8" t="str">
        <v>North Aston Farms</v>
      </c>
      <c r="B140" s="62" t="str">
        <v/>
      </c>
      <c r="C140" s="62" t="str">
        <v/>
      </c>
      <c r="D140" s="62" t="str">
        <v/>
      </c>
      <c r="E140" s="65" t="str">
        <v/>
      </c>
      <c r="F140" s="9" t="str">
        <v/>
      </c>
      <c r="G140" s="52" t="str">
        <v/>
      </c>
      <c r="H140" s="90" t="str">
        <v>northastondairy@phonecoop.coop</v>
      </c>
      <c r="J140" s="14"/>
    </row>
    <row r="141" spans="1:10" ht="15" hidden="1" x14ac:dyDescent="0.2">
      <c r="A141" s="8" t="str">
        <v>North Aston Farms</v>
      </c>
      <c r="B141" s="62" t="str">
        <v/>
      </c>
      <c r="C141" s="62" t="str">
        <v/>
      </c>
      <c r="D141" s="62" t="str">
        <v/>
      </c>
      <c r="E141" s="65" t="str">
        <v/>
      </c>
      <c r="F141" s="9" t="str">
        <v/>
      </c>
      <c r="G141" s="52" t="str">
        <v/>
      </c>
      <c r="H141" s="90" t="str">
        <v>northastondairy@phonecoop.coop</v>
      </c>
      <c r="J141" s="14"/>
    </row>
    <row r="142" spans="1:10" ht="15" hidden="1" x14ac:dyDescent="0.2">
      <c r="A142" s="8" t="str">
        <v>North Aston Farms</v>
      </c>
      <c r="B142" s="62" t="str">
        <v/>
      </c>
      <c r="C142" s="62" t="str">
        <v/>
      </c>
      <c r="D142" s="62" t="str">
        <v/>
      </c>
      <c r="E142" s="65" t="str">
        <v/>
      </c>
      <c r="F142" s="9" t="str">
        <v/>
      </c>
      <c r="G142" s="52" t="str">
        <v/>
      </c>
      <c r="H142" s="90" t="str">
        <v>northastondairy@phonecoop.coop</v>
      </c>
      <c r="J142" s="14"/>
    </row>
    <row r="143" spans="1:10" ht="15" hidden="1" x14ac:dyDescent="0.2">
      <c r="A143" s="8" t="str">
        <v>North Aston Farms</v>
      </c>
      <c r="B143" s="62" t="str">
        <v/>
      </c>
      <c r="C143" s="62" t="str">
        <v/>
      </c>
      <c r="D143" s="62" t="str">
        <v/>
      </c>
      <c r="E143" s="65" t="str">
        <v/>
      </c>
      <c r="F143" s="9" t="str">
        <v/>
      </c>
      <c r="G143" s="52" t="str">
        <v/>
      </c>
      <c r="H143" s="90" t="str">
        <v>northastondairy@phonecoop.coop</v>
      </c>
      <c r="J143" s="14"/>
    </row>
    <row r="144" spans="1:10" ht="15" hidden="1" x14ac:dyDescent="0.2">
      <c r="A144" s="8" t="str">
        <v>North Aston Farms</v>
      </c>
      <c r="B144" s="62" t="str">
        <v/>
      </c>
      <c r="C144" s="62" t="str">
        <v/>
      </c>
      <c r="D144" s="62" t="str">
        <v/>
      </c>
      <c r="E144" s="65" t="str">
        <v/>
      </c>
      <c r="F144" s="9" t="str">
        <v/>
      </c>
      <c r="G144" s="52" t="str">
        <v/>
      </c>
      <c r="H144" s="90" t="str">
        <v>northastondairy@phonecoop.coop</v>
      </c>
      <c r="J144" s="12"/>
    </row>
    <row r="145" spans="1:10" ht="15" hidden="1" x14ac:dyDescent="0.2">
      <c r="A145" s="8" t="str">
        <v>North Aston Farms</v>
      </c>
      <c r="B145" s="62" t="str">
        <v/>
      </c>
      <c r="C145" s="62" t="str">
        <v/>
      </c>
      <c r="D145" s="62" t="str">
        <v/>
      </c>
      <c r="E145" s="65" t="str">
        <v/>
      </c>
      <c r="F145" s="9" t="str">
        <v/>
      </c>
      <c r="G145" s="52" t="str">
        <v/>
      </c>
      <c r="H145" s="90" t="str">
        <v>northastondairy@phonecoop.coop</v>
      </c>
      <c r="J145" s="12"/>
    </row>
    <row r="146" spans="1:10" ht="15" hidden="1" x14ac:dyDescent="0.2">
      <c r="A146" s="8" t="str">
        <v>North Aston Farms</v>
      </c>
      <c r="B146" s="62" t="str">
        <v/>
      </c>
      <c r="C146" s="62" t="str">
        <v/>
      </c>
      <c r="D146" s="62" t="str">
        <v/>
      </c>
      <c r="E146" s="65" t="str">
        <v/>
      </c>
      <c r="F146" s="9" t="str">
        <v/>
      </c>
      <c r="G146" s="52" t="str">
        <v/>
      </c>
      <c r="H146" s="90" t="str">
        <v>northastondairy@phonecoop.coop</v>
      </c>
      <c r="J146" s="12"/>
    </row>
    <row r="147" spans="1:10" ht="15" hidden="1" x14ac:dyDescent="0.2">
      <c r="A147" s="8" t="str">
        <v>North Aston Farms</v>
      </c>
      <c r="B147" s="62" t="str">
        <v/>
      </c>
      <c r="C147" s="62" t="str">
        <v/>
      </c>
      <c r="D147" s="62" t="str">
        <v/>
      </c>
      <c r="E147" s="65" t="str">
        <v/>
      </c>
      <c r="F147" s="9" t="str">
        <v/>
      </c>
      <c r="G147" s="52" t="str">
        <v/>
      </c>
      <c r="H147" s="90" t="str">
        <v>northastondairy@phonecoop.coop</v>
      </c>
      <c r="J147" s="12"/>
    </row>
    <row r="148" spans="1:10" ht="15" hidden="1" x14ac:dyDescent="0.2">
      <c r="A148" s="8" t="str">
        <v>North Aston Farms</v>
      </c>
      <c r="B148" s="62" t="str">
        <v/>
      </c>
      <c r="C148" s="62" t="str">
        <v/>
      </c>
      <c r="D148" s="62" t="str">
        <v/>
      </c>
      <c r="E148" s="65" t="str">
        <v/>
      </c>
      <c r="F148" s="9" t="str">
        <v/>
      </c>
      <c r="G148" s="52" t="str">
        <v/>
      </c>
      <c r="H148" s="90" t="str">
        <v>northastondairy@phonecoop.coop</v>
      </c>
      <c r="J148" s="12"/>
    </row>
    <row r="149" spans="1:10" ht="15" hidden="1" x14ac:dyDescent="0.2">
      <c r="A149" s="8" t="str">
        <v>North Aston Farms</v>
      </c>
      <c r="B149" s="62" t="str">
        <v/>
      </c>
      <c r="C149" s="62" t="str">
        <v/>
      </c>
      <c r="D149" s="62" t="str">
        <v/>
      </c>
      <c r="E149" s="65" t="str">
        <v/>
      </c>
      <c r="F149" s="9" t="str">
        <v/>
      </c>
      <c r="G149" s="52" t="str">
        <v/>
      </c>
      <c r="H149" s="90" t="str">
        <v>northastondairy@phonecoop.coop</v>
      </c>
      <c r="J149" s="12"/>
    </row>
    <row r="150" spans="1:10" ht="15" hidden="1" x14ac:dyDescent="0.2">
      <c r="A150" s="8" t="str">
        <v>North Aston Farms</v>
      </c>
      <c r="B150" s="62" t="str">
        <v/>
      </c>
      <c r="C150" s="62" t="str">
        <v/>
      </c>
      <c r="D150" s="62" t="str">
        <v/>
      </c>
      <c r="E150" s="65" t="str">
        <v/>
      </c>
      <c r="F150" s="9" t="str">
        <v/>
      </c>
      <c r="G150" s="52" t="str">
        <v/>
      </c>
      <c r="H150" s="90" t="str">
        <v>northastondairy@phonecoop.coop</v>
      </c>
      <c r="J150" s="12"/>
    </row>
    <row r="151" spans="1:10" ht="15" hidden="1" x14ac:dyDescent="0.2">
      <c r="A151" s="8" t="str">
        <v>North Aston Farms</v>
      </c>
      <c r="B151" s="62" t="str">
        <v/>
      </c>
      <c r="C151" s="62" t="str">
        <v/>
      </c>
      <c r="D151" s="62" t="str">
        <v/>
      </c>
      <c r="E151" s="65" t="str">
        <v/>
      </c>
      <c r="F151" s="9" t="str">
        <v/>
      </c>
      <c r="G151" s="52" t="str">
        <v/>
      </c>
      <c r="H151" s="90" t="str">
        <v>northastondairy@phonecoop.coop</v>
      </c>
      <c r="J151" s="12"/>
    </row>
    <row r="152" spans="1:10" ht="15" hidden="1" x14ac:dyDescent="0.2">
      <c r="A152" s="8" t="str">
        <v>North Aston Farms</v>
      </c>
      <c r="B152" s="62" t="str">
        <v/>
      </c>
      <c r="C152" s="62" t="str">
        <v/>
      </c>
      <c r="D152" s="62" t="str">
        <v/>
      </c>
      <c r="E152" s="65" t="str">
        <v/>
      </c>
      <c r="F152" s="9" t="str">
        <v/>
      </c>
      <c r="G152" s="52" t="str">
        <v/>
      </c>
      <c r="H152" s="90" t="str">
        <v>northastondairy@phonecoop.coop</v>
      </c>
      <c r="J152" s="14"/>
    </row>
    <row r="153" spans="1:10" ht="15" hidden="1" x14ac:dyDescent="0.2">
      <c r="A153" s="8" t="str">
        <v>North Aston Farms</v>
      </c>
      <c r="B153" s="62" t="str">
        <v/>
      </c>
      <c r="C153" s="62" t="str">
        <v/>
      </c>
      <c r="D153" s="62" t="str">
        <v/>
      </c>
      <c r="E153" s="65" t="str">
        <v/>
      </c>
      <c r="F153" s="9" t="str">
        <v/>
      </c>
      <c r="G153" s="52" t="str">
        <v/>
      </c>
      <c r="H153" s="90" t="str">
        <v>northastondairy@phonecoop.coop</v>
      </c>
      <c r="J153" s="14"/>
    </row>
    <row r="154" spans="1:10" ht="15" hidden="1" x14ac:dyDescent="0.2">
      <c r="A154" s="8" t="str">
        <v>North Aston Farms</v>
      </c>
      <c r="B154" s="62" t="str">
        <v/>
      </c>
      <c r="C154" s="62" t="str">
        <v/>
      </c>
      <c r="D154" s="62" t="str">
        <v/>
      </c>
      <c r="E154" s="65" t="str">
        <v/>
      </c>
      <c r="F154" s="9" t="str">
        <v/>
      </c>
      <c r="G154" s="52" t="str">
        <v/>
      </c>
      <c r="H154" s="90" t="str">
        <v>northastondairy@phonecoop.coop</v>
      </c>
      <c r="J154" s="14"/>
    </row>
    <row r="155" spans="1:10" ht="15" hidden="1" x14ac:dyDescent="0.2">
      <c r="A155" s="8" t="str">
        <v>North Aston Farms</v>
      </c>
      <c r="B155" s="62" t="str">
        <v/>
      </c>
      <c r="C155" s="62" t="str">
        <v/>
      </c>
      <c r="D155" s="62" t="str">
        <v/>
      </c>
      <c r="E155" s="65" t="str">
        <v/>
      </c>
      <c r="F155" s="9" t="str">
        <v/>
      </c>
      <c r="G155" s="52" t="str">
        <v/>
      </c>
      <c r="H155" s="90" t="str">
        <v>northastondairy@phonecoop.coop</v>
      </c>
      <c r="J155" s="14"/>
    </row>
    <row r="156" spans="1:10" ht="15" hidden="1" x14ac:dyDescent="0.2">
      <c r="A156" s="8" t="str">
        <v>North Aston Farms</v>
      </c>
      <c r="B156" s="62" t="str">
        <v/>
      </c>
      <c r="C156" s="62" t="str">
        <v/>
      </c>
      <c r="D156" s="62" t="str">
        <v/>
      </c>
      <c r="E156" s="65" t="str">
        <v/>
      </c>
      <c r="F156" s="9" t="str">
        <v/>
      </c>
      <c r="G156" s="52" t="str">
        <v/>
      </c>
      <c r="H156" s="90" t="str">
        <v>northastondairy@phonecoop.coop</v>
      </c>
      <c r="J156" s="14"/>
    </row>
    <row r="157" spans="1:10" ht="15" hidden="1" x14ac:dyDescent="0.2">
      <c r="A157" s="8" t="str">
        <v>North Aston Farms</v>
      </c>
      <c r="B157" s="62" t="str">
        <v/>
      </c>
      <c r="C157" s="62" t="str">
        <v/>
      </c>
      <c r="D157" s="62" t="str">
        <v/>
      </c>
      <c r="E157" s="65" t="str">
        <v/>
      </c>
      <c r="F157" s="9" t="str">
        <v/>
      </c>
      <c r="G157" s="52" t="str">
        <v/>
      </c>
      <c r="H157" s="90" t="str">
        <v>northastondairy@phonecoop.coop</v>
      </c>
      <c r="J157" s="14"/>
    </row>
    <row r="158" spans="1:10" ht="15" hidden="1" x14ac:dyDescent="0.2">
      <c r="A158" s="8" t="str">
        <v>North Aston Farms</v>
      </c>
      <c r="B158" s="62" t="str">
        <v/>
      </c>
      <c r="C158" s="62" t="str">
        <v/>
      </c>
      <c r="D158" s="62" t="str">
        <v/>
      </c>
      <c r="E158" s="65" t="str">
        <v/>
      </c>
      <c r="F158" s="9" t="str">
        <v/>
      </c>
      <c r="G158" s="52" t="str">
        <v/>
      </c>
      <c r="H158" s="90" t="str">
        <v>northastondairy@phonecoop.coop</v>
      </c>
      <c r="J158" s="14"/>
    </row>
    <row r="159" spans="1:10" ht="15" x14ac:dyDescent="0.2">
      <c r="A159" s="8" t="str">
        <v>Oxford City Farm</v>
      </c>
      <c r="B159" s="62" t="str">
        <v>Patty Pan Squash</v>
      </c>
      <c r="C159" s="62" t="str">
        <v/>
      </c>
      <c r="D159" s="62" t="str">
        <v>kg</v>
      </c>
      <c r="E159" s="65">
        <v>1.5</v>
      </c>
      <c r="F159" s="9">
        <v>20</v>
      </c>
      <c r="G159" s="52">
        <v>20</v>
      </c>
      <c r="H159" s="90" t="str">
        <v>bradley@oxfordcityfarm.org.uk</v>
      </c>
      <c r="J159" s="14"/>
    </row>
    <row r="160" spans="1:10" ht="15" x14ac:dyDescent="0.2">
      <c r="A160" s="8" t="str">
        <v>Oxford City Farm</v>
      </c>
      <c r="B160" s="62" t="str">
        <v>Rainbow Chard</v>
      </c>
      <c r="C160" s="62" t="str">
        <v/>
      </c>
      <c r="D160" s="62" t="str">
        <v>kg</v>
      </c>
      <c r="E160" s="65">
        <v>5</v>
      </c>
      <c r="F160" s="9">
        <v>7</v>
      </c>
      <c r="G160" s="52">
        <v>2</v>
      </c>
      <c r="H160" s="90" t="str">
        <v>bradley@oxfordcityfarm.org.uk</v>
      </c>
      <c r="J160" s="14">
        <v>5</v>
      </c>
    </row>
    <row r="161" spans="1:10" ht="15" x14ac:dyDescent="0.2">
      <c r="A161" s="8" t="str">
        <v>Oxford City Farm</v>
      </c>
      <c r="B161" s="62" t="str">
        <v>Salad Leaves</v>
      </c>
      <c r="C161" s="62" t="str">
        <v/>
      </c>
      <c r="D161" s="62" t="str">
        <v>kg</v>
      </c>
      <c r="E161" s="65">
        <v>20</v>
      </c>
      <c r="F161" s="9">
        <v>4</v>
      </c>
      <c r="G161" s="52">
        <v>3</v>
      </c>
      <c r="H161" s="90" t="str">
        <v>bradley@oxfordcityfarm.org.uk</v>
      </c>
      <c r="J161" s="14">
        <v>1</v>
      </c>
    </row>
    <row r="162" spans="1:10" ht="15" x14ac:dyDescent="0.2">
      <c r="A162" s="8" t="str">
        <v>Oxford City Farm</v>
      </c>
      <c r="B162" s="62" t="str">
        <v>Cavalo Nero Kale</v>
      </c>
      <c r="C162" s="62" t="str">
        <v/>
      </c>
      <c r="D162" s="62" t="str">
        <v>kg</v>
      </c>
      <c r="E162" s="65">
        <v>6</v>
      </c>
      <c r="F162" s="9">
        <v>10</v>
      </c>
      <c r="G162" s="52">
        <v>5</v>
      </c>
      <c r="H162" s="90" t="str">
        <v>bradley@oxfordcityfarm.org.uk</v>
      </c>
      <c r="J162" s="14">
        <v>5</v>
      </c>
    </row>
    <row r="163" spans="1:10" ht="15" x14ac:dyDescent="0.2">
      <c r="A163" s="8" t="str">
        <v>Oxford City Farm</v>
      </c>
      <c r="B163" s="62" t="str">
        <v>Curly Green Kale</v>
      </c>
      <c r="C163" s="62" t="str">
        <v/>
      </c>
      <c r="D163" s="62" t="str">
        <v>kg</v>
      </c>
      <c r="E163" s="65">
        <v>6</v>
      </c>
      <c r="F163" s="9">
        <v>6</v>
      </c>
      <c r="G163" s="52">
        <v>0</v>
      </c>
      <c r="H163" s="90" t="str">
        <v>bradley@oxfordcityfarm.org.uk</v>
      </c>
      <c r="J163" s="14">
        <v>6</v>
      </c>
    </row>
    <row r="164" spans="1:10" ht="15" x14ac:dyDescent="0.2">
      <c r="A164" s="8" t="str">
        <v>Oxford City Farm</v>
      </c>
      <c r="B164" s="62" t="str">
        <v>Mint</v>
      </c>
      <c r="C164" s="62" t="str">
        <v/>
      </c>
      <c r="D164" s="62" t="str">
        <v>kg</v>
      </c>
      <c r="E164" s="65">
        <v>10</v>
      </c>
      <c r="F164" s="9">
        <v>2</v>
      </c>
      <c r="G164" s="52">
        <v>0</v>
      </c>
      <c r="H164" s="90" t="str">
        <v>bradley@oxfordcityfarm.org.uk</v>
      </c>
      <c r="J164" s="14"/>
    </row>
    <row r="165" spans="1:10" ht="15" x14ac:dyDescent="0.2">
      <c r="A165" s="8" t="str">
        <v>Oxford City Farm</v>
      </c>
      <c r="B165" s="62" t="str">
        <v>Parsley</v>
      </c>
      <c r="C165" s="62" t="str">
        <v/>
      </c>
      <c r="D165" s="62" t="str">
        <v>kg</v>
      </c>
      <c r="E165" s="65">
        <v>10</v>
      </c>
      <c r="F165" s="9">
        <v>3</v>
      </c>
      <c r="G165" s="52">
        <v>0</v>
      </c>
      <c r="H165" s="90" t="str">
        <v>bradley@oxfordcityfarm.org.uk</v>
      </c>
      <c r="J165" s="14"/>
    </row>
    <row r="166" spans="1:10" ht="15" x14ac:dyDescent="0.2">
      <c r="A166" s="8" t="str">
        <v>Oxford City Farm</v>
      </c>
      <c r="B166" s="62" t="str">
        <v>Tomatoes</v>
      </c>
      <c r="C166" s="62" t="str">
        <v/>
      </c>
      <c r="D166" s="62" t="str">
        <v>kg</v>
      </c>
      <c r="E166" s="65">
        <v>8</v>
      </c>
      <c r="F166" s="9">
        <v>10</v>
      </c>
      <c r="G166" s="52">
        <v>0</v>
      </c>
      <c r="H166" s="90" t="str">
        <v>bradley@oxfordcityfarm.org.uk</v>
      </c>
      <c r="J166" s="14">
        <v>10</v>
      </c>
    </row>
    <row r="167" spans="1:10" ht="15" x14ac:dyDescent="0.2">
      <c r="A167" s="8" t="str">
        <v>Oxford City Farm</v>
      </c>
      <c r="B167" s="62" t="str">
        <v>Basil</v>
      </c>
      <c r="C167" s="62" t="str">
        <v/>
      </c>
      <c r="D167" s="62" t="str">
        <v>kg</v>
      </c>
      <c r="E167" s="65">
        <v>10</v>
      </c>
      <c r="F167" s="9">
        <v>3</v>
      </c>
      <c r="G167" s="52">
        <v>3</v>
      </c>
      <c r="H167" s="90" t="str">
        <v>bradley@oxfordcityfarm.org.uk</v>
      </c>
      <c r="J167" s="14"/>
    </row>
    <row r="168" spans="1:10" ht="15" x14ac:dyDescent="0.2">
      <c r="A168" s="8" t="str">
        <v>Oxford City Farm</v>
      </c>
      <c r="B168" s="62" t="str">
        <v>Jalapeno Peppers</v>
      </c>
      <c r="C168" s="62" t="str">
        <v/>
      </c>
      <c r="D168" s="62" t="str">
        <v>each</v>
      </c>
      <c r="E168" s="65">
        <v>0.75</v>
      </c>
      <c r="F168" s="9">
        <v>40</v>
      </c>
      <c r="G168" s="52">
        <v>35</v>
      </c>
      <c r="H168" s="90" t="str">
        <v>bradley@oxfordcityfarm.org.uk</v>
      </c>
      <c r="J168" s="14"/>
    </row>
    <row r="169" spans="1:10" ht="15" hidden="1" x14ac:dyDescent="0.2">
      <c r="A169" s="8" t="str">
        <v>Oxford City Farm</v>
      </c>
      <c r="B169" s="62" t="str">
        <v/>
      </c>
      <c r="C169" s="62" t="str">
        <v/>
      </c>
      <c r="D169" s="62" t="str">
        <v/>
      </c>
      <c r="E169" s="65" t="str">
        <v/>
      </c>
      <c r="F169" s="9" t="str">
        <v/>
      </c>
      <c r="G169" s="52" t="str">
        <v/>
      </c>
      <c r="H169" s="90" t="str">
        <v>bradley@oxfordcityfarm.org.uk</v>
      </c>
      <c r="J169" s="14"/>
    </row>
    <row r="170" spans="1:10" ht="15" hidden="1" x14ac:dyDescent="0.2">
      <c r="A170" s="8" t="str">
        <v>Oxford City Farm</v>
      </c>
      <c r="B170" s="62" t="str">
        <v/>
      </c>
      <c r="C170" s="62" t="str">
        <v/>
      </c>
      <c r="D170" s="62" t="str">
        <v/>
      </c>
      <c r="E170" s="65" t="str">
        <v/>
      </c>
      <c r="F170" s="9" t="str">
        <v/>
      </c>
      <c r="G170" s="52" t="str">
        <v/>
      </c>
      <c r="H170" s="90" t="str">
        <v>bradley@oxfordcityfarm.org.uk</v>
      </c>
      <c r="J170" s="14"/>
    </row>
    <row r="171" spans="1:10" ht="15" hidden="1" x14ac:dyDescent="0.2">
      <c r="A171" s="8" t="str">
        <v>Oxford City Farm</v>
      </c>
      <c r="B171" s="62" t="str">
        <v/>
      </c>
      <c r="C171" s="62" t="str">
        <v/>
      </c>
      <c r="D171" s="62" t="str">
        <v/>
      </c>
      <c r="E171" s="65" t="str">
        <v/>
      </c>
      <c r="F171" s="9" t="str">
        <v/>
      </c>
      <c r="G171" s="52" t="str">
        <v/>
      </c>
      <c r="H171" s="90" t="str">
        <v>bradley@oxfordcityfarm.org.uk</v>
      </c>
      <c r="J171" s="14"/>
    </row>
    <row r="172" spans="1:10" ht="15" hidden="1" x14ac:dyDescent="0.2">
      <c r="A172" s="8" t="str">
        <v>Oxford City Farm</v>
      </c>
      <c r="B172" s="62" t="str">
        <v/>
      </c>
      <c r="C172" s="62" t="str">
        <v/>
      </c>
      <c r="D172" s="62" t="str">
        <v/>
      </c>
      <c r="E172" s="65" t="str">
        <v/>
      </c>
      <c r="F172" s="9" t="str">
        <v/>
      </c>
      <c r="G172" s="52" t="str">
        <v/>
      </c>
      <c r="H172" s="90" t="str">
        <v>bradley@oxfordcityfarm.org.uk</v>
      </c>
      <c r="J172" s="14"/>
    </row>
    <row r="173" spans="1:10" ht="15" hidden="1" x14ac:dyDescent="0.2">
      <c r="A173" s="8" t="str">
        <v>Oxford City Farm</v>
      </c>
      <c r="B173" s="62" t="str">
        <v/>
      </c>
      <c r="C173" s="62" t="str">
        <v/>
      </c>
      <c r="D173" s="62" t="str">
        <v/>
      </c>
      <c r="E173" s="65" t="str">
        <v/>
      </c>
      <c r="F173" s="9" t="str">
        <v/>
      </c>
      <c r="G173" s="52" t="str">
        <v/>
      </c>
      <c r="H173" s="90" t="str">
        <v>bradley@oxfordcityfarm.org.uk</v>
      </c>
      <c r="J173" s="14"/>
    </row>
    <row r="174" spans="1:10" ht="15" hidden="1" x14ac:dyDescent="0.2">
      <c r="A174" s="8" t="str">
        <v>Oxford City Farm</v>
      </c>
      <c r="B174" s="62" t="str">
        <v/>
      </c>
      <c r="C174" s="62" t="str">
        <v/>
      </c>
      <c r="D174" s="62" t="str">
        <v/>
      </c>
      <c r="E174" s="65" t="str">
        <v/>
      </c>
      <c r="F174" s="9" t="str">
        <v/>
      </c>
      <c r="G174" s="52" t="str">
        <v/>
      </c>
      <c r="H174" s="90" t="str">
        <v>bradley@oxfordcityfarm.org.uk</v>
      </c>
      <c r="J174" s="14"/>
    </row>
    <row r="175" spans="1:10" ht="15" hidden="1" x14ac:dyDescent="0.2">
      <c r="A175" s="8" t="str">
        <v>Oxford City Farm</v>
      </c>
      <c r="B175" s="62" t="str">
        <v/>
      </c>
      <c r="C175" s="62" t="str">
        <v/>
      </c>
      <c r="D175" s="62" t="str">
        <v/>
      </c>
      <c r="E175" s="65" t="str">
        <v/>
      </c>
      <c r="F175" s="9" t="str">
        <v/>
      </c>
      <c r="G175" s="52" t="str">
        <v/>
      </c>
      <c r="H175" s="90" t="str">
        <v>bradley@oxfordcityfarm.org.uk</v>
      </c>
      <c r="J175" s="14"/>
    </row>
    <row r="176" spans="1:10" ht="15" hidden="1" x14ac:dyDescent="0.2">
      <c r="A176" s="8" t="str">
        <v>Oxford City Farm</v>
      </c>
      <c r="B176" s="62" t="str">
        <v/>
      </c>
      <c r="C176" s="62" t="str">
        <v/>
      </c>
      <c r="D176" s="62" t="str">
        <v/>
      </c>
      <c r="E176" s="65" t="str">
        <v/>
      </c>
      <c r="F176" s="9" t="str">
        <v/>
      </c>
      <c r="G176" s="52" t="str">
        <v/>
      </c>
      <c r="H176" s="90" t="str">
        <v>bradley@oxfordcityfarm.org.uk</v>
      </c>
      <c r="J176" s="14"/>
    </row>
    <row r="177" spans="1:10" ht="15" hidden="1" x14ac:dyDescent="0.2">
      <c r="A177" s="8" t="str">
        <v>Oxford City Farm</v>
      </c>
      <c r="B177" s="62" t="str">
        <v/>
      </c>
      <c r="C177" s="62" t="str">
        <v/>
      </c>
      <c r="D177" s="62" t="str">
        <v/>
      </c>
      <c r="E177" s="65" t="str">
        <v/>
      </c>
      <c r="F177" s="9" t="str">
        <v/>
      </c>
      <c r="G177" s="52" t="str">
        <v/>
      </c>
      <c r="H177" s="90" t="str">
        <v>bradley@oxfordcityfarm.org.uk</v>
      </c>
      <c r="J177" s="14"/>
    </row>
    <row r="178" spans="1:10" ht="15" hidden="1" x14ac:dyDescent="0.2">
      <c r="A178" s="8" t="str">
        <v>Oxford City Farm</v>
      </c>
      <c r="B178" s="62" t="str">
        <v/>
      </c>
      <c r="C178" s="62" t="str">
        <v/>
      </c>
      <c r="D178" s="62" t="str">
        <v/>
      </c>
      <c r="E178" s="65" t="str">
        <v/>
      </c>
      <c r="F178" s="9" t="str">
        <v/>
      </c>
      <c r="G178" s="52" t="str">
        <v/>
      </c>
      <c r="H178" s="90" t="str">
        <v>bradley@oxfordcityfarm.org.uk</v>
      </c>
      <c r="J178" s="14"/>
    </row>
    <row r="179" spans="1:10" ht="15" hidden="1" x14ac:dyDescent="0.2">
      <c r="A179" s="8" t="str">
        <v>Oxford City Farm</v>
      </c>
      <c r="B179" s="62" t="str">
        <v/>
      </c>
      <c r="C179" s="62" t="str">
        <v/>
      </c>
      <c r="D179" s="62" t="str">
        <v/>
      </c>
      <c r="E179" s="65" t="str">
        <v/>
      </c>
      <c r="F179" s="9" t="str">
        <v/>
      </c>
      <c r="G179" s="52" t="str">
        <v/>
      </c>
      <c r="H179" s="90" t="str">
        <v>bradley@oxfordcityfarm.org.uk</v>
      </c>
      <c r="J179" s="14"/>
    </row>
    <row r="180" spans="1:10" ht="15" hidden="1" x14ac:dyDescent="0.2">
      <c r="A180" s="8" t="str">
        <v>Oxford City Farm</v>
      </c>
      <c r="B180" s="62" t="str">
        <v/>
      </c>
      <c r="C180" s="62" t="str">
        <v/>
      </c>
      <c r="D180" s="62" t="str">
        <v/>
      </c>
      <c r="E180" s="65" t="str">
        <v/>
      </c>
      <c r="F180" s="9" t="str">
        <v/>
      </c>
      <c r="G180" s="52" t="str">
        <v/>
      </c>
      <c r="H180" s="90" t="str">
        <v>bradley@oxfordcityfarm.org.uk</v>
      </c>
      <c r="J180" s="14"/>
    </row>
    <row r="181" spans="1:10" ht="15" hidden="1" x14ac:dyDescent="0.2">
      <c r="A181" s="8" t="str">
        <v>Oxford City Farm</v>
      </c>
      <c r="B181" s="62" t="str">
        <v/>
      </c>
      <c r="C181" s="62" t="str">
        <v/>
      </c>
      <c r="D181" s="62" t="str">
        <v/>
      </c>
      <c r="E181" s="65" t="str">
        <v/>
      </c>
      <c r="F181" s="9" t="str">
        <v/>
      </c>
      <c r="G181" s="52" t="str">
        <v/>
      </c>
      <c r="H181" s="90" t="str">
        <v>bradley@oxfordcityfarm.org.uk</v>
      </c>
      <c r="J181" s="14"/>
    </row>
    <row r="182" spans="1:10" ht="15" hidden="1" x14ac:dyDescent="0.2">
      <c r="A182" s="8" t="str">
        <v>Oxford City Farm</v>
      </c>
      <c r="B182" s="62" t="str">
        <v/>
      </c>
      <c r="C182" s="62" t="str">
        <v/>
      </c>
      <c r="D182" s="62" t="str">
        <v/>
      </c>
      <c r="E182" s="65" t="str">
        <v/>
      </c>
      <c r="F182" s="9" t="str">
        <v/>
      </c>
      <c r="G182" s="52" t="str">
        <v/>
      </c>
      <c r="H182" s="90" t="str">
        <v>bradley@oxfordcityfarm.org.uk</v>
      </c>
      <c r="J182" s="14"/>
    </row>
    <row r="183" spans="1:10" ht="15" hidden="1" x14ac:dyDescent="0.2">
      <c r="A183" s="8" t="str">
        <v>Oxford City Farm</v>
      </c>
      <c r="B183" s="62" t="str">
        <v/>
      </c>
      <c r="C183" s="62" t="str">
        <v/>
      </c>
      <c r="D183" s="62" t="str">
        <v/>
      </c>
      <c r="E183" s="65" t="str">
        <v/>
      </c>
      <c r="F183" s="9" t="str">
        <v/>
      </c>
      <c r="G183" s="52" t="str">
        <v/>
      </c>
      <c r="H183" s="90" t="str">
        <v>bradley@oxfordcityfarm.org.uk</v>
      </c>
      <c r="J183" s="14"/>
    </row>
    <row r="184" spans="1:10" ht="15" hidden="1" x14ac:dyDescent="0.2">
      <c r="A184" s="8" t="str">
        <v>Rose Dale’s Organic Farm</v>
      </c>
      <c r="B184" s="62" t="str">
        <v/>
      </c>
      <c r="C184" s="62" t="str">
        <v/>
      </c>
      <c r="D184" s="62" t="str">
        <v/>
      </c>
      <c r="E184" s="65" t="str">
        <v/>
      </c>
      <c r="F184" s="9" t="str">
        <v/>
      </c>
      <c r="G184" s="52" t="str">
        <v/>
      </c>
      <c r="H184" s="90" t="str">
        <v>rose@rosedalesorganicfarm.com</v>
      </c>
      <c r="J184" s="14"/>
    </row>
    <row r="185" spans="1:10" ht="15" hidden="1" x14ac:dyDescent="0.2">
      <c r="A185" s="8" t="str">
        <v>Rose Dale’s Organic Farm</v>
      </c>
      <c r="B185" s="62" t="str">
        <v/>
      </c>
      <c r="C185" s="62" t="str">
        <v/>
      </c>
      <c r="D185" s="62" t="str">
        <v/>
      </c>
      <c r="E185" s="65" t="str">
        <v/>
      </c>
      <c r="F185" s="9" t="str">
        <v/>
      </c>
      <c r="G185" s="52" t="str">
        <v/>
      </c>
      <c r="H185" s="90" t="str">
        <v>rose@rosedalesorganicfarm.com</v>
      </c>
      <c r="J185" s="14"/>
    </row>
    <row r="186" spans="1:10" ht="15" hidden="1" x14ac:dyDescent="0.2">
      <c r="A186" s="8" t="str">
        <v>Rose Dale’s Organic Farm</v>
      </c>
      <c r="B186" s="62" t="str">
        <v/>
      </c>
      <c r="C186" s="62" t="str">
        <v/>
      </c>
      <c r="D186" s="62" t="str">
        <v/>
      </c>
      <c r="E186" s="65" t="str">
        <v/>
      </c>
      <c r="F186" s="9" t="str">
        <v/>
      </c>
      <c r="G186" s="52" t="str">
        <v/>
      </c>
      <c r="H186" s="90" t="str">
        <v>rose@rosedalesorganicfarm.com</v>
      </c>
      <c r="J186" s="14"/>
    </row>
    <row r="187" spans="1:10" ht="15" hidden="1" x14ac:dyDescent="0.2">
      <c r="A187" s="8" t="str">
        <v>Rose Dale’s Organic Farm</v>
      </c>
      <c r="B187" s="62" t="str">
        <v/>
      </c>
      <c r="C187" s="62" t="str">
        <v/>
      </c>
      <c r="D187" s="62" t="str">
        <v/>
      </c>
      <c r="E187" s="65" t="str">
        <v/>
      </c>
      <c r="F187" s="9" t="str">
        <v/>
      </c>
      <c r="G187" s="52" t="str">
        <v/>
      </c>
      <c r="H187" s="90" t="str">
        <v>rose@rosedalesorganicfarm.com</v>
      </c>
      <c r="J187" s="12"/>
    </row>
    <row r="188" spans="1:10" ht="15" hidden="1" x14ac:dyDescent="0.2">
      <c r="A188" s="8" t="str">
        <v>Rose Dale’s Organic Farm</v>
      </c>
      <c r="B188" s="62" t="str">
        <v/>
      </c>
      <c r="C188" s="62" t="str">
        <v/>
      </c>
      <c r="D188" s="62" t="str">
        <v/>
      </c>
      <c r="E188" s="65" t="str">
        <v/>
      </c>
      <c r="F188" s="9" t="str">
        <v/>
      </c>
      <c r="G188" s="52" t="str">
        <v/>
      </c>
      <c r="H188" s="90" t="str">
        <v>rose@rosedalesorganicfarm.com</v>
      </c>
      <c r="J188" s="14"/>
    </row>
    <row r="189" spans="1:10" ht="15" hidden="1" x14ac:dyDescent="0.2">
      <c r="A189" s="8" t="str">
        <v>Rose Dale’s Organic Farm</v>
      </c>
      <c r="B189" s="62" t="str">
        <v/>
      </c>
      <c r="C189" s="62" t="str">
        <v/>
      </c>
      <c r="D189" s="62" t="str">
        <v/>
      </c>
      <c r="E189" s="65" t="str">
        <v/>
      </c>
      <c r="F189" s="9" t="str">
        <v/>
      </c>
      <c r="G189" s="52" t="str">
        <v/>
      </c>
      <c r="H189" s="90" t="str">
        <v>rose@rosedalesorganicfarm.com</v>
      </c>
      <c r="J189" s="14"/>
    </row>
    <row r="190" spans="1:10" ht="15" hidden="1" x14ac:dyDescent="0.2">
      <c r="A190" s="8" t="str">
        <v>Rose Dale’s Organic Farm</v>
      </c>
      <c r="B190" s="62" t="str">
        <v/>
      </c>
      <c r="C190" s="62" t="str">
        <v/>
      </c>
      <c r="D190" s="62" t="str">
        <v/>
      </c>
      <c r="E190" s="65" t="str">
        <v/>
      </c>
      <c r="F190" s="9" t="str">
        <v/>
      </c>
      <c r="G190" s="52" t="str">
        <v/>
      </c>
      <c r="H190" s="90" t="str">
        <v>rose@rosedalesorganicfarm.com</v>
      </c>
      <c r="J190" s="14"/>
    </row>
    <row r="191" spans="1:10" ht="15" hidden="1" x14ac:dyDescent="0.2">
      <c r="A191" s="8" t="str">
        <v>Rose Dale’s Organic Farm</v>
      </c>
      <c r="B191" s="62" t="str">
        <v/>
      </c>
      <c r="C191" s="62" t="str">
        <v/>
      </c>
      <c r="D191" s="62" t="str">
        <v/>
      </c>
      <c r="E191" s="65" t="str">
        <v/>
      </c>
      <c r="F191" s="9" t="str">
        <v/>
      </c>
      <c r="G191" s="52" t="str">
        <v/>
      </c>
      <c r="H191" s="90" t="str">
        <v>rose@rosedalesorganicfarm.com</v>
      </c>
      <c r="J191" s="14"/>
    </row>
    <row r="192" spans="1:10" ht="15" hidden="1" x14ac:dyDescent="0.2">
      <c r="A192" s="8" t="str">
        <v>Rose Dale’s Organic Farm</v>
      </c>
      <c r="B192" s="62" t="str">
        <v/>
      </c>
      <c r="C192" s="62" t="str">
        <v/>
      </c>
      <c r="D192" s="62" t="str">
        <v/>
      </c>
      <c r="E192" s="65" t="str">
        <v/>
      </c>
      <c r="F192" s="9" t="str">
        <v/>
      </c>
      <c r="G192" s="52" t="str">
        <v/>
      </c>
      <c r="H192" s="90" t="str">
        <v>rose@rosedalesorganicfarm.com</v>
      </c>
      <c r="J192" s="14"/>
    </row>
    <row r="193" spans="1:10" ht="15" hidden="1" x14ac:dyDescent="0.2">
      <c r="A193" s="8" t="str">
        <v>Rose Dale’s Organic Farm</v>
      </c>
      <c r="B193" s="62" t="str">
        <v/>
      </c>
      <c r="C193" s="62" t="str">
        <v/>
      </c>
      <c r="D193" s="62" t="str">
        <v/>
      </c>
      <c r="E193" s="65" t="str">
        <v/>
      </c>
      <c r="F193" s="9" t="str">
        <v/>
      </c>
      <c r="G193" s="52" t="str">
        <v/>
      </c>
      <c r="H193" s="90" t="str">
        <v>rose@rosedalesorganicfarm.com</v>
      </c>
      <c r="J193" s="14"/>
    </row>
    <row r="194" spans="1:10" ht="15" hidden="1" x14ac:dyDescent="0.2">
      <c r="A194" s="8" t="str">
        <v>Rose Dale’s Organic Farm</v>
      </c>
      <c r="B194" s="62" t="str">
        <v/>
      </c>
      <c r="C194" s="62" t="str">
        <v/>
      </c>
      <c r="D194" s="62" t="str">
        <v/>
      </c>
      <c r="E194" s="65" t="str">
        <v/>
      </c>
      <c r="F194" s="9" t="str">
        <v/>
      </c>
      <c r="G194" s="52" t="str">
        <v/>
      </c>
      <c r="H194" s="90" t="str">
        <v>rose@rosedalesorganicfarm.com</v>
      </c>
      <c r="J194" s="14"/>
    </row>
    <row r="195" spans="1:10" ht="15" hidden="1" x14ac:dyDescent="0.2">
      <c r="A195" s="8" t="str">
        <v>Rose Dale’s Organic Farm</v>
      </c>
      <c r="B195" s="62" t="str">
        <v/>
      </c>
      <c r="C195" s="62" t="str">
        <v/>
      </c>
      <c r="D195" s="62" t="str">
        <v/>
      </c>
      <c r="E195" s="65" t="str">
        <v/>
      </c>
      <c r="F195" s="9" t="str">
        <v/>
      </c>
      <c r="G195" s="52" t="str">
        <v/>
      </c>
      <c r="H195" s="90" t="str">
        <v>rose@rosedalesorganicfarm.com</v>
      </c>
      <c r="J195" s="14"/>
    </row>
    <row r="196" spans="1:10" ht="15" hidden="1" x14ac:dyDescent="0.2">
      <c r="A196" s="8" t="str">
        <v>Rose Dale’s Organic Farm</v>
      </c>
      <c r="B196" s="62" t="str">
        <v/>
      </c>
      <c r="C196" s="62" t="str">
        <v/>
      </c>
      <c r="D196" s="62" t="str">
        <v/>
      </c>
      <c r="E196" s="65" t="str">
        <v/>
      </c>
      <c r="F196" s="9" t="str">
        <v/>
      </c>
      <c r="G196" s="52" t="str">
        <v/>
      </c>
      <c r="H196" s="90" t="str">
        <v>rose@rosedalesorganicfarm.com</v>
      </c>
      <c r="J196" s="14"/>
    </row>
    <row r="197" spans="1:10" ht="15" hidden="1" x14ac:dyDescent="0.2">
      <c r="A197" s="8" t="str">
        <v>Rose Dale’s Organic Farm</v>
      </c>
      <c r="B197" s="62" t="str">
        <v/>
      </c>
      <c r="C197" s="62" t="str">
        <v/>
      </c>
      <c r="D197" s="62" t="str">
        <v/>
      </c>
      <c r="E197" s="65" t="str">
        <v/>
      </c>
      <c r="F197" s="9" t="str">
        <v/>
      </c>
      <c r="G197" s="52" t="str">
        <v/>
      </c>
      <c r="H197" s="90" t="str">
        <v>rose@rosedalesorganicfarm.com</v>
      </c>
      <c r="J197" s="14"/>
    </row>
    <row r="198" spans="1:10" ht="15" hidden="1" x14ac:dyDescent="0.2">
      <c r="A198" s="8" t="str">
        <v>Rose Dale’s Organic Farm</v>
      </c>
      <c r="B198" s="62" t="str">
        <v/>
      </c>
      <c r="C198" s="62" t="str">
        <v/>
      </c>
      <c r="D198" s="62" t="str">
        <v/>
      </c>
      <c r="E198" s="65" t="str">
        <v/>
      </c>
      <c r="F198" s="9" t="str">
        <v/>
      </c>
      <c r="G198" s="52" t="str">
        <v/>
      </c>
      <c r="H198" s="90" t="str">
        <v>rose@rosedalesorganicfarm.com</v>
      </c>
      <c r="J198" s="14"/>
    </row>
    <row r="199" spans="1:10" ht="15" hidden="1" x14ac:dyDescent="0.2">
      <c r="A199" s="8" t="str">
        <v>Rose Dale’s Organic Farm</v>
      </c>
      <c r="B199" s="62" t="str">
        <v/>
      </c>
      <c r="C199" s="62" t="str">
        <v/>
      </c>
      <c r="D199" s="62" t="str">
        <v/>
      </c>
      <c r="E199" s="65" t="str">
        <v/>
      </c>
      <c r="F199" s="9" t="str">
        <v/>
      </c>
      <c r="G199" s="52" t="str">
        <v/>
      </c>
      <c r="H199" s="90" t="str">
        <v>rose@rosedalesorganicfarm.com</v>
      </c>
      <c r="J199" s="14"/>
    </row>
    <row r="200" spans="1:10" ht="15" hidden="1" x14ac:dyDescent="0.2">
      <c r="A200" s="8" t="str">
        <v>Rose Dale’s Organic Farm</v>
      </c>
      <c r="B200" s="62" t="str">
        <v/>
      </c>
      <c r="C200" s="62" t="str">
        <v/>
      </c>
      <c r="D200" s="62" t="str">
        <v/>
      </c>
      <c r="E200" s="65" t="str">
        <v/>
      </c>
      <c r="F200" s="9" t="str">
        <v/>
      </c>
      <c r="G200" s="52" t="str">
        <v/>
      </c>
      <c r="H200" s="90" t="str">
        <v>rose@rosedalesorganicfarm.com</v>
      </c>
      <c r="J200" s="14"/>
    </row>
    <row r="201" spans="1:10" ht="15" hidden="1" x14ac:dyDescent="0.2">
      <c r="A201" s="8" t="str">
        <v>Rose Dale’s Organic Farm</v>
      </c>
      <c r="B201" s="62" t="str">
        <v/>
      </c>
      <c r="C201" s="62" t="str">
        <v/>
      </c>
      <c r="D201" s="62" t="str">
        <v/>
      </c>
      <c r="E201" s="65" t="str">
        <v/>
      </c>
      <c r="F201" s="9" t="str">
        <v/>
      </c>
      <c r="G201" s="52" t="str">
        <v/>
      </c>
      <c r="H201" s="90" t="str">
        <v>rose@rosedalesorganicfarm.com</v>
      </c>
      <c r="J201" s="14"/>
    </row>
    <row r="202" spans="1:10" ht="15" hidden="1" x14ac:dyDescent="0.2">
      <c r="A202" s="8" t="str">
        <v>Rose Dale’s Organic Farm</v>
      </c>
      <c r="B202" s="62" t="str">
        <v/>
      </c>
      <c r="C202" s="62" t="str">
        <v/>
      </c>
      <c r="D202" s="62" t="str">
        <v/>
      </c>
      <c r="E202" s="65" t="str">
        <v/>
      </c>
      <c r="F202" s="9" t="str">
        <v/>
      </c>
      <c r="G202" s="52" t="str">
        <v/>
      </c>
      <c r="H202" s="90" t="str">
        <v>rose@rosedalesorganicfarm.com</v>
      </c>
      <c r="J202" s="14"/>
    </row>
    <row r="203" spans="1:10" ht="15" hidden="1" x14ac:dyDescent="0.2">
      <c r="A203" s="8" t="str">
        <v>Rose Dale’s Organic Farm</v>
      </c>
      <c r="B203" s="62" t="str">
        <v/>
      </c>
      <c r="C203" s="62" t="str">
        <v/>
      </c>
      <c r="D203" s="62" t="str">
        <v/>
      </c>
      <c r="E203" s="65" t="str">
        <v/>
      </c>
      <c r="F203" s="9" t="str">
        <v/>
      </c>
      <c r="G203" s="52" t="str">
        <v/>
      </c>
      <c r="H203" s="90" t="str">
        <v>rose@rosedalesorganicfarm.com</v>
      </c>
      <c r="J203" s="14"/>
    </row>
    <row r="204" spans="1:10" ht="15" hidden="1" x14ac:dyDescent="0.2">
      <c r="A204" s="8" t="str">
        <v>Rose Dale’s Organic Farm</v>
      </c>
      <c r="B204" s="62" t="str">
        <v/>
      </c>
      <c r="C204" s="62" t="str">
        <v/>
      </c>
      <c r="D204" s="62" t="str">
        <v/>
      </c>
      <c r="E204" s="65" t="str">
        <v/>
      </c>
      <c r="F204" s="9" t="str">
        <v/>
      </c>
      <c r="G204" s="52" t="str">
        <v/>
      </c>
      <c r="H204" s="90" t="str">
        <v>rose@rosedalesorganicfarm.com</v>
      </c>
      <c r="J204" s="14"/>
    </row>
    <row r="205" spans="1:10" ht="15" hidden="1" x14ac:dyDescent="0.2">
      <c r="A205" s="8" t="str">
        <v>Rose Dale’s Organic Farm</v>
      </c>
      <c r="B205" s="62" t="str">
        <v/>
      </c>
      <c r="C205" s="62" t="str">
        <v/>
      </c>
      <c r="D205" s="62" t="str">
        <v/>
      </c>
      <c r="E205" s="65" t="str">
        <v/>
      </c>
      <c r="F205" s="9" t="str">
        <v/>
      </c>
      <c r="G205" s="52" t="str">
        <v/>
      </c>
      <c r="H205" s="90" t="str">
        <v>rose@rosedalesorganicfarm.com</v>
      </c>
      <c r="J205" s="14"/>
    </row>
    <row r="206" spans="1:10" ht="15" hidden="1" x14ac:dyDescent="0.2">
      <c r="A206" s="8" t="str">
        <v>Rose Dale’s Organic Farm</v>
      </c>
      <c r="B206" s="62" t="str">
        <v/>
      </c>
      <c r="C206" s="62" t="str">
        <v/>
      </c>
      <c r="D206" s="62" t="str">
        <v/>
      </c>
      <c r="E206" s="65" t="str">
        <v/>
      </c>
      <c r="F206" s="9" t="str">
        <v/>
      </c>
      <c r="G206" s="52" t="str">
        <v/>
      </c>
      <c r="H206" s="90" t="str">
        <v>rose@rosedalesorganicfarm.com</v>
      </c>
      <c r="J206" s="14"/>
    </row>
    <row r="207" spans="1:10" ht="15" hidden="1" x14ac:dyDescent="0.2">
      <c r="A207" s="8" t="str">
        <v>Rose Dale’s Organic Farm</v>
      </c>
      <c r="B207" s="62" t="str">
        <v/>
      </c>
      <c r="C207" s="62" t="str">
        <v/>
      </c>
      <c r="D207" s="62" t="str">
        <v/>
      </c>
      <c r="E207" s="65" t="str">
        <v/>
      </c>
      <c r="F207" s="9" t="str">
        <v/>
      </c>
      <c r="G207" s="52" t="str">
        <v/>
      </c>
      <c r="H207" s="90" t="str">
        <v>rose@rosedalesorganicfarm.com</v>
      </c>
      <c r="J207" s="14"/>
    </row>
    <row r="208" spans="1:10" ht="15" hidden="1" x14ac:dyDescent="0.2">
      <c r="A208" s="8" t="str">
        <v>Rose Dale’s Organic Farm</v>
      </c>
      <c r="B208" s="62" t="str">
        <v/>
      </c>
      <c r="C208" s="62" t="str">
        <v/>
      </c>
      <c r="D208" s="62" t="str">
        <v/>
      </c>
      <c r="E208" s="65" t="str">
        <v/>
      </c>
      <c r="F208" s="9" t="str">
        <v/>
      </c>
      <c r="G208" s="52" t="str">
        <v/>
      </c>
      <c r="H208" s="90" t="str">
        <v>rose@rosedalesorganicfarm.com</v>
      </c>
      <c r="J208" s="14"/>
    </row>
    <row r="209" spans="1:10" ht="15" x14ac:dyDescent="0.2">
      <c r="A209" s="8" t="str">
        <v>Sandy Lane Organics</v>
      </c>
      <c r="B209" s="62" t="str">
        <v xml:space="preserve">Potatoes </v>
      </c>
      <c r="C209" s="62" t="str">
        <v>Charlotte - waxy, boiler</v>
      </c>
      <c r="D209" s="62" t="str">
        <v>kg</v>
      </c>
      <c r="E209" s="65">
        <v>1.4</v>
      </c>
      <c r="F209" s="9">
        <v>100</v>
      </c>
      <c r="G209" s="52">
        <v>80</v>
      </c>
      <c r="H209" s="90" t="str">
        <v>cate@sandylanefarm.co.uk</v>
      </c>
      <c r="J209" s="14"/>
    </row>
    <row r="210" spans="1:10" ht="15" x14ac:dyDescent="0.2">
      <c r="A210" s="8" t="str">
        <v>Sandy Lane Organics</v>
      </c>
      <c r="B210" s="62" t="str">
        <v xml:space="preserve">Potatoes </v>
      </c>
      <c r="C210" s="62" t="str">
        <v>Java - larger, white flesh, red skinned all rounder</v>
      </c>
      <c r="D210" s="62" t="str">
        <v>kg</v>
      </c>
      <c r="E210" s="65">
        <v>1.4</v>
      </c>
      <c r="F210" s="9">
        <v>200</v>
      </c>
      <c r="G210" s="52">
        <v>160</v>
      </c>
      <c r="H210" s="90" t="str">
        <v>cate@sandylanefarm.co.uk</v>
      </c>
      <c r="J210" s="14"/>
    </row>
    <row r="211" spans="1:10" ht="15" x14ac:dyDescent="0.2">
      <c r="A211" s="8" t="str">
        <v>Sandy Lane Organics</v>
      </c>
      <c r="B211" s="62" t="str">
        <v xml:space="preserve">Potatoes </v>
      </c>
      <c r="C211" s="62" t="str">
        <v>Allouette - red skinned, yellow flesh all rounder</v>
      </c>
      <c r="D211" s="62" t="str">
        <v>kg</v>
      </c>
      <c r="E211" s="65">
        <v>1.4</v>
      </c>
      <c r="F211" s="9">
        <v>200</v>
      </c>
      <c r="G211" s="52">
        <v>190</v>
      </c>
      <c r="H211" s="90" t="str">
        <v>cate@sandylanefarm.co.uk</v>
      </c>
      <c r="J211" s="12"/>
    </row>
    <row r="212" spans="1:10" ht="15" x14ac:dyDescent="0.2">
      <c r="A212" s="8" t="str">
        <v>Sandy Lane Organics</v>
      </c>
      <c r="B212" s="62" t="str">
        <v>Beetroot</v>
      </c>
      <c r="C212" s="62" t="str">
        <v>Large, purple</v>
      </c>
      <c r="D212" s="62" t="str">
        <v>kg</v>
      </c>
      <c r="E212" s="65">
        <v>1.4</v>
      </c>
      <c r="F212" s="9">
        <v>50</v>
      </c>
      <c r="G212" s="52">
        <v>40</v>
      </c>
      <c r="H212" s="90" t="str">
        <v>cate@sandylanefarm.co.uk</v>
      </c>
      <c r="J212" s="14"/>
    </row>
    <row r="213" spans="1:10" ht="15" x14ac:dyDescent="0.2">
      <c r="A213" s="8" t="str">
        <v>Sandy Lane Organics</v>
      </c>
      <c r="B213" s="62" t="str">
        <v>Cauliflower</v>
      </c>
      <c r="C213" s="62" t="str">
        <v>WHITE med, large</v>
      </c>
      <c r="D213" s="62" t="str">
        <v>each</v>
      </c>
      <c r="E213" s="65">
        <v>1.5</v>
      </c>
      <c r="F213" s="9">
        <v>50</v>
      </c>
      <c r="G213" s="52">
        <v>5</v>
      </c>
      <c r="H213" s="90" t="str">
        <v>cate@sandylanefarm.co.uk</v>
      </c>
      <c r="J213" s="14"/>
    </row>
    <row r="214" spans="1:10" ht="15" hidden="1" x14ac:dyDescent="0.2">
      <c r="A214" s="8" t="str">
        <v>Sandy Lane Organics</v>
      </c>
      <c r="B214" s="62" t="str">
        <v/>
      </c>
      <c r="C214" s="62" t="str">
        <v/>
      </c>
      <c r="D214" s="62" t="str">
        <v/>
      </c>
      <c r="E214" s="65" t="str">
        <v/>
      </c>
      <c r="F214" s="9" t="str">
        <v/>
      </c>
      <c r="G214" s="52" t="str">
        <v/>
      </c>
      <c r="H214" s="90" t="str">
        <v>cate@sandylanefarm.co.uk</v>
      </c>
      <c r="J214" s="14"/>
    </row>
    <row r="215" spans="1:10" ht="15" hidden="1" x14ac:dyDescent="0.2">
      <c r="A215" s="8" t="str">
        <v>Sandy Lane Organics</v>
      </c>
      <c r="B215" s="62" t="str">
        <v/>
      </c>
      <c r="C215" s="62" t="str">
        <v/>
      </c>
      <c r="D215" s="62" t="str">
        <v/>
      </c>
      <c r="E215" s="65" t="str">
        <v/>
      </c>
      <c r="F215" s="9" t="str">
        <v/>
      </c>
      <c r="G215" s="52" t="str">
        <v/>
      </c>
      <c r="H215" s="90" t="str">
        <v>cate@sandylanefarm.co.uk</v>
      </c>
      <c r="J215" s="14"/>
    </row>
    <row r="216" spans="1:10" ht="15" hidden="1" x14ac:dyDescent="0.2">
      <c r="A216" s="8" t="str">
        <v>Sandy Lane Organics</v>
      </c>
      <c r="B216" s="62" t="str">
        <v/>
      </c>
      <c r="C216" s="62" t="str">
        <v/>
      </c>
      <c r="D216" s="62" t="str">
        <v/>
      </c>
      <c r="E216" s="65" t="str">
        <v/>
      </c>
      <c r="F216" s="9" t="str">
        <v/>
      </c>
      <c r="G216" s="52" t="str">
        <v/>
      </c>
      <c r="H216" s="90" t="str">
        <v>cate@sandylanefarm.co.uk</v>
      </c>
      <c r="J216" s="14"/>
    </row>
    <row r="217" spans="1:10" ht="15" hidden="1" x14ac:dyDescent="0.2">
      <c r="A217" s="8" t="str">
        <v>Sandy Lane Organics</v>
      </c>
      <c r="B217" s="62" t="str">
        <v/>
      </c>
      <c r="C217" s="62" t="str">
        <v/>
      </c>
      <c r="D217" s="62" t="str">
        <v/>
      </c>
      <c r="E217" s="65" t="str">
        <v/>
      </c>
      <c r="F217" s="9" t="str">
        <v/>
      </c>
      <c r="G217" s="52" t="str">
        <v/>
      </c>
      <c r="H217" s="90" t="str">
        <v>cate@sandylanefarm.co.uk</v>
      </c>
      <c r="J217" s="14"/>
    </row>
    <row r="218" spans="1:10" ht="15" hidden="1" x14ac:dyDescent="0.2">
      <c r="A218" s="8" t="str">
        <v>Sandy Lane Organics</v>
      </c>
      <c r="B218" s="62" t="str">
        <v/>
      </c>
      <c r="C218" s="62" t="str">
        <v/>
      </c>
      <c r="D218" s="62" t="str">
        <v/>
      </c>
      <c r="E218" s="65" t="str">
        <v/>
      </c>
      <c r="F218" s="9" t="str">
        <v/>
      </c>
      <c r="G218" s="52" t="str">
        <v/>
      </c>
      <c r="H218" s="90" t="str">
        <v>cate@sandylanefarm.co.uk</v>
      </c>
      <c r="J218" s="14"/>
    </row>
    <row r="219" spans="1:10" ht="15" hidden="1" x14ac:dyDescent="0.2">
      <c r="A219" s="8" t="str">
        <v>Sandy Lane Organics</v>
      </c>
      <c r="B219" s="62" t="str">
        <v/>
      </c>
      <c r="C219" s="62" t="str">
        <v/>
      </c>
      <c r="D219" s="62" t="str">
        <v/>
      </c>
      <c r="E219" s="65" t="str">
        <v/>
      </c>
      <c r="F219" s="9" t="str">
        <v/>
      </c>
      <c r="G219" s="52" t="str">
        <v/>
      </c>
      <c r="H219" s="90" t="str">
        <v>cate@sandylanefarm.co.uk</v>
      </c>
      <c r="J219" s="14"/>
    </row>
    <row r="220" spans="1:10" ht="15" hidden="1" x14ac:dyDescent="0.2">
      <c r="A220" s="8" t="str">
        <v>Sandy Lane Organics</v>
      </c>
      <c r="B220" s="62" t="str">
        <v/>
      </c>
      <c r="C220" s="62" t="str">
        <v/>
      </c>
      <c r="D220" s="62" t="str">
        <v/>
      </c>
      <c r="E220" s="65" t="str">
        <v/>
      </c>
      <c r="F220" s="9" t="str">
        <v/>
      </c>
      <c r="G220" s="52" t="str">
        <v/>
      </c>
      <c r="H220" s="90" t="str">
        <v>cate@sandylanefarm.co.uk</v>
      </c>
      <c r="J220" s="14"/>
    </row>
    <row r="221" spans="1:10" ht="15" hidden="1" x14ac:dyDescent="0.2">
      <c r="A221" s="8" t="str">
        <v>Sandy Lane Organics</v>
      </c>
      <c r="B221" s="62" t="str">
        <v/>
      </c>
      <c r="C221" s="62" t="str">
        <v/>
      </c>
      <c r="D221" s="62" t="str">
        <v/>
      </c>
      <c r="E221" s="65" t="str">
        <v/>
      </c>
      <c r="F221" s="9" t="str">
        <v/>
      </c>
      <c r="G221" s="52" t="str">
        <v/>
      </c>
      <c r="H221" s="90" t="str">
        <v>cate@sandylanefarm.co.uk</v>
      </c>
      <c r="J221" s="14"/>
    </row>
    <row r="222" spans="1:10" ht="15" hidden="1" x14ac:dyDescent="0.2">
      <c r="A222" s="8" t="str">
        <v>Sandy Lane Organics</v>
      </c>
      <c r="B222" s="62" t="str">
        <v/>
      </c>
      <c r="C222" s="62" t="str">
        <v/>
      </c>
      <c r="D222" s="62" t="str">
        <v/>
      </c>
      <c r="E222" s="65" t="str">
        <v/>
      </c>
      <c r="F222" s="9" t="str">
        <v/>
      </c>
      <c r="G222" s="52" t="str">
        <v/>
      </c>
      <c r="H222" s="90" t="str">
        <v>cate@sandylanefarm.co.uk</v>
      </c>
      <c r="J222" s="14"/>
    </row>
    <row r="223" spans="1:10" ht="15" hidden="1" x14ac:dyDescent="0.2">
      <c r="A223" s="8" t="str">
        <v>Sandy Lane Organics</v>
      </c>
      <c r="B223" s="62" t="str">
        <v/>
      </c>
      <c r="C223" s="62" t="str">
        <v/>
      </c>
      <c r="D223" s="62" t="str">
        <v/>
      </c>
      <c r="E223" s="65" t="str">
        <v/>
      </c>
      <c r="F223" s="9" t="str">
        <v/>
      </c>
      <c r="G223" s="52" t="str">
        <v/>
      </c>
      <c r="H223" s="90" t="str">
        <v>cate@sandylanefarm.co.uk</v>
      </c>
      <c r="J223" s="14"/>
    </row>
    <row r="224" spans="1:10" ht="15" hidden="1" x14ac:dyDescent="0.2">
      <c r="A224" s="8" t="str">
        <v>Sandy Lane Organics</v>
      </c>
      <c r="B224" s="62" t="str">
        <v/>
      </c>
      <c r="C224" s="62" t="str">
        <v/>
      </c>
      <c r="D224" s="62" t="str">
        <v/>
      </c>
      <c r="E224" s="65" t="str">
        <v/>
      </c>
      <c r="F224" s="9" t="str">
        <v/>
      </c>
      <c r="G224" s="52" t="str">
        <v/>
      </c>
      <c r="H224" s="90" t="str">
        <v>cate@sandylanefarm.co.uk</v>
      </c>
      <c r="J224" s="14"/>
    </row>
    <row r="225" spans="1:10" ht="15" hidden="1" x14ac:dyDescent="0.2">
      <c r="A225" s="8" t="str">
        <v>Sandy Lane Organics</v>
      </c>
      <c r="B225" s="62" t="str">
        <v/>
      </c>
      <c r="C225" s="62" t="str">
        <v/>
      </c>
      <c r="D225" s="62" t="str">
        <v/>
      </c>
      <c r="E225" s="65" t="str">
        <v/>
      </c>
      <c r="F225" s="9" t="str">
        <v/>
      </c>
      <c r="G225" s="52" t="str">
        <v/>
      </c>
      <c r="H225" s="90" t="str">
        <v>cate@sandylanefarm.co.uk</v>
      </c>
      <c r="J225" s="14"/>
    </row>
    <row r="226" spans="1:10" ht="15" hidden="1" x14ac:dyDescent="0.2">
      <c r="A226" s="8" t="str">
        <v>Sandy Lane Organics</v>
      </c>
      <c r="B226" s="62" t="str">
        <v/>
      </c>
      <c r="C226" s="62" t="str">
        <v/>
      </c>
      <c r="D226" s="62" t="str">
        <v/>
      </c>
      <c r="E226" s="65" t="str">
        <v/>
      </c>
      <c r="F226" s="9" t="str">
        <v/>
      </c>
      <c r="G226" s="52" t="str">
        <v/>
      </c>
      <c r="H226" s="90" t="str">
        <v>cate@sandylanefarm.co.uk</v>
      </c>
      <c r="J226" s="14"/>
    </row>
    <row r="227" spans="1:10" ht="15" hidden="1" x14ac:dyDescent="0.2">
      <c r="A227" s="8" t="str">
        <v>Sandy Lane Organics</v>
      </c>
      <c r="B227" s="62" t="str">
        <v/>
      </c>
      <c r="C227" s="62" t="str">
        <v/>
      </c>
      <c r="D227" s="62" t="str">
        <v/>
      </c>
      <c r="E227" s="65" t="str">
        <v/>
      </c>
      <c r="F227" s="9" t="str">
        <v/>
      </c>
      <c r="G227" s="52" t="str">
        <v/>
      </c>
      <c r="H227" s="90" t="str">
        <v>cate@sandylanefarm.co.uk</v>
      </c>
      <c r="J227" s="12"/>
    </row>
    <row r="228" spans="1:10" ht="15" hidden="1" x14ac:dyDescent="0.2">
      <c r="A228" s="8" t="str">
        <v>Sandy Lane Organics</v>
      </c>
      <c r="B228" s="62" t="str">
        <v/>
      </c>
      <c r="C228" s="62" t="str">
        <v/>
      </c>
      <c r="D228" s="62" t="str">
        <v/>
      </c>
      <c r="E228" s="65" t="str">
        <v/>
      </c>
      <c r="F228" s="9" t="str">
        <v/>
      </c>
      <c r="G228" s="52" t="str">
        <v/>
      </c>
      <c r="H228" s="90" t="str">
        <v>cate@sandylanefarm.co.uk</v>
      </c>
      <c r="J228" s="14"/>
    </row>
    <row r="229" spans="1:10" ht="15" hidden="1" x14ac:dyDescent="0.2">
      <c r="A229" s="8" t="str">
        <v>Sandy Lane Organics</v>
      </c>
      <c r="B229" s="62" t="str">
        <v/>
      </c>
      <c r="C229" s="62" t="str">
        <v/>
      </c>
      <c r="D229" s="62" t="str">
        <v/>
      </c>
      <c r="E229" s="65" t="str">
        <v/>
      </c>
      <c r="F229" s="9" t="str">
        <v/>
      </c>
      <c r="G229" s="52" t="str">
        <v/>
      </c>
      <c r="H229" s="90" t="str">
        <v>cate@sandylanefarm.co.uk</v>
      </c>
      <c r="J229" s="14"/>
    </row>
    <row r="230" spans="1:10" ht="15" hidden="1" x14ac:dyDescent="0.2">
      <c r="A230" s="8" t="str">
        <v>Sandy Lane Organics</v>
      </c>
      <c r="B230" s="62" t="str">
        <v/>
      </c>
      <c r="C230" s="62" t="str">
        <v/>
      </c>
      <c r="D230" s="62" t="str">
        <v/>
      </c>
      <c r="E230" s="65" t="str">
        <v/>
      </c>
      <c r="F230" s="9" t="str">
        <v/>
      </c>
      <c r="G230" s="52" t="str">
        <v/>
      </c>
      <c r="H230" s="90" t="str">
        <v>cate@sandylanefarm.co.uk</v>
      </c>
      <c r="J230" s="14"/>
    </row>
    <row r="231" spans="1:10" ht="15" hidden="1" x14ac:dyDescent="0.2">
      <c r="A231" s="8" t="str">
        <v>Sandy Lane Organics</v>
      </c>
      <c r="B231" s="62" t="str">
        <v/>
      </c>
      <c r="C231" s="62" t="str">
        <v/>
      </c>
      <c r="D231" s="62" t="str">
        <v/>
      </c>
      <c r="E231" s="65" t="str">
        <v/>
      </c>
      <c r="F231" s="9" t="str">
        <v/>
      </c>
      <c r="G231" s="52" t="str">
        <v/>
      </c>
      <c r="H231" s="90" t="str">
        <v>cate@sandylanefarm.co.uk</v>
      </c>
      <c r="J231" s="14"/>
    </row>
    <row r="232" spans="1:10" ht="15" hidden="1" x14ac:dyDescent="0.2">
      <c r="A232" s="8" t="str">
        <v>Sandy Lane Organics</v>
      </c>
      <c r="B232" s="62" t="str">
        <v/>
      </c>
      <c r="C232" s="62" t="str">
        <v/>
      </c>
      <c r="D232" s="62" t="str">
        <v/>
      </c>
      <c r="E232" s="65" t="str">
        <v/>
      </c>
      <c r="F232" s="9" t="str">
        <v/>
      </c>
      <c r="G232" s="52" t="str">
        <v/>
      </c>
      <c r="H232" s="90" t="str">
        <v>cate@sandylanefarm.co.uk</v>
      </c>
      <c r="J232" s="14"/>
    </row>
    <row r="233" spans="1:10" ht="15" hidden="1" x14ac:dyDescent="0.2">
      <c r="A233" s="8" t="str">
        <v>Sandy Lane Organics</v>
      </c>
      <c r="B233" s="62" t="str">
        <v/>
      </c>
      <c r="C233" s="62" t="str">
        <v/>
      </c>
      <c r="D233" s="62" t="str">
        <v/>
      </c>
      <c r="E233" s="65" t="str">
        <v/>
      </c>
      <c r="F233" s="9" t="str">
        <v/>
      </c>
      <c r="G233" s="52" t="str">
        <v/>
      </c>
      <c r="H233" s="90" t="str">
        <v>cate@sandylanefarm.co.uk</v>
      </c>
      <c r="J233" s="14"/>
    </row>
    <row r="234" spans="1:10" ht="15" hidden="1" x14ac:dyDescent="0.2">
      <c r="A234" s="8" t="str">
        <v>The Market Garden</v>
      </c>
      <c r="B234" s="62" t="str">
        <v/>
      </c>
      <c r="C234" s="62" t="str">
        <v/>
      </c>
      <c r="D234" s="62" t="str">
        <v/>
      </c>
      <c r="E234" s="65" t="str">
        <v/>
      </c>
      <c r="F234" s="9" t="str">
        <v/>
      </c>
      <c r="G234" s="52" t="str">
        <v/>
      </c>
      <c r="H234" s="90" t="str">
        <v>shop@themarketgarden.co.uk</v>
      </c>
      <c r="J234" s="14"/>
    </row>
    <row r="235" spans="1:10" ht="15" hidden="1" x14ac:dyDescent="0.2">
      <c r="A235" s="8" t="str">
        <v>The Market Garden</v>
      </c>
      <c r="B235" s="62" t="str">
        <v/>
      </c>
      <c r="C235" s="62" t="str">
        <v/>
      </c>
      <c r="D235" s="62" t="str">
        <v/>
      </c>
      <c r="E235" s="65" t="str">
        <v/>
      </c>
      <c r="F235" s="9" t="str">
        <v/>
      </c>
      <c r="G235" s="52" t="str">
        <v/>
      </c>
      <c r="H235" s="90" t="str">
        <v>shop@themarketgarden.co.uk</v>
      </c>
      <c r="J235" s="14"/>
    </row>
    <row r="236" spans="1:10" ht="15" hidden="1" x14ac:dyDescent="0.2">
      <c r="A236" s="8" t="str">
        <v>The Market Garden</v>
      </c>
      <c r="B236" s="62" t="str">
        <v/>
      </c>
      <c r="C236" s="62" t="str">
        <v/>
      </c>
      <c r="D236" s="62" t="str">
        <v/>
      </c>
      <c r="E236" s="65" t="str">
        <v/>
      </c>
      <c r="F236" s="9" t="str">
        <v/>
      </c>
      <c r="G236" s="52" t="str">
        <v/>
      </c>
      <c r="H236" s="90" t="str">
        <v>shop@themarketgarden.co.uk</v>
      </c>
      <c r="J236" s="14"/>
    </row>
    <row r="237" spans="1:10" ht="15" hidden="1" x14ac:dyDescent="0.2">
      <c r="A237" s="8" t="str">
        <v>The Market Garden</v>
      </c>
      <c r="B237" s="62" t="str">
        <v/>
      </c>
      <c r="C237" s="62" t="str">
        <v/>
      </c>
      <c r="D237" s="62" t="str">
        <v/>
      </c>
      <c r="E237" s="65" t="str">
        <v/>
      </c>
      <c r="F237" s="9" t="str">
        <v/>
      </c>
      <c r="G237" s="52" t="str">
        <v/>
      </c>
      <c r="H237" s="90" t="str">
        <v>shop@themarketgarden.co.uk</v>
      </c>
      <c r="J237" s="14"/>
    </row>
    <row r="238" spans="1:10" ht="15" hidden="1" x14ac:dyDescent="0.2">
      <c r="A238" s="8" t="str">
        <v>The Market Garden</v>
      </c>
      <c r="B238" s="62" t="str">
        <v/>
      </c>
      <c r="C238" s="62" t="str">
        <v/>
      </c>
      <c r="D238" s="62" t="str">
        <v/>
      </c>
      <c r="E238" s="65" t="str">
        <v/>
      </c>
      <c r="F238" s="9" t="str">
        <v/>
      </c>
      <c r="G238" s="52" t="str">
        <v/>
      </c>
      <c r="H238" s="90" t="str">
        <v>shop@themarketgarden.co.uk</v>
      </c>
      <c r="J238" s="14"/>
    </row>
    <row r="239" spans="1:10" ht="15" hidden="1" x14ac:dyDescent="0.2">
      <c r="A239" s="8" t="str">
        <v>The Market Garden</v>
      </c>
      <c r="B239" s="62" t="str">
        <v/>
      </c>
      <c r="C239" s="62" t="str">
        <v/>
      </c>
      <c r="D239" s="62" t="str">
        <v/>
      </c>
      <c r="E239" s="65" t="str">
        <v/>
      </c>
      <c r="F239" s="9" t="str">
        <v/>
      </c>
      <c r="G239" s="52" t="str">
        <v/>
      </c>
      <c r="H239" s="90" t="str">
        <v>shop@themarketgarden.co.uk</v>
      </c>
      <c r="J239" s="14"/>
    </row>
    <row r="240" spans="1:10" ht="15" hidden="1" x14ac:dyDescent="0.2">
      <c r="A240" s="8" t="str">
        <v>The Market Garden</v>
      </c>
      <c r="B240" s="62" t="str">
        <v/>
      </c>
      <c r="C240" s="62" t="str">
        <v/>
      </c>
      <c r="D240" s="62" t="str">
        <v/>
      </c>
      <c r="E240" s="65" t="str">
        <v/>
      </c>
      <c r="F240" s="9" t="str">
        <v/>
      </c>
      <c r="G240" s="52" t="str">
        <v/>
      </c>
      <c r="H240" s="90" t="str">
        <v>shop@themarketgarden.co.uk</v>
      </c>
      <c r="J240" s="14"/>
    </row>
    <row r="241" spans="1:10" ht="15" hidden="1" x14ac:dyDescent="0.2">
      <c r="A241" s="8" t="str">
        <v>The Market Garden</v>
      </c>
      <c r="B241" s="62" t="str">
        <v/>
      </c>
      <c r="C241" s="62" t="str">
        <v/>
      </c>
      <c r="D241" s="62" t="str">
        <v/>
      </c>
      <c r="E241" s="65" t="str">
        <v/>
      </c>
      <c r="F241" s="9" t="str">
        <v/>
      </c>
      <c r="G241" s="52" t="str">
        <v/>
      </c>
      <c r="H241" s="90" t="str">
        <v>shop@themarketgarden.co.uk</v>
      </c>
      <c r="J241" s="14"/>
    </row>
    <row r="242" spans="1:10" ht="15" hidden="1" x14ac:dyDescent="0.2">
      <c r="A242" s="8" t="str">
        <v>The Market Garden</v>
      </c>
      <c r="B242" s="62" t="str">
        <v/>
      </c>
      <c r="C242" s="62" t="str">
        <v/>
      </c>
      <c r="D242" s="62" t="str">
        <v/>
      </c>
      <c r="E242" s="65" t="str">
        <v/>
      </c>
      <c r="F242" s="9" t="str">
        <v/>
      </c>
      <c r="G242" s="52" t="str">
        <v/>
      </c>
      <c r="H242" s="90" t="str">
        <v>shop@themarketgarden.co.uk</v>
      </c>
      <c r="J242" s="14"/>
    </row>
    <row r="243" spans="1:10" ht="15" hidden="1" x14ac:dyDescent="0.2">
      <c r="A243" s="8" t="str">
        <v>The Market Garden</v>
      </c>
      <c r="B243" s="62" t="str">
        <v/>
      </c>
      <c r="C243" s="62" t="str">
        <v/>
      </c>
      <c r="D243" s="62" t="str">
        <v/>
      </c>
      <c r="E243" s="65" t="str">
        <v/>
      </c>
      <c r="F243" s="9" t="str">
        <v/>
      </c>
      <c r="G243" s="52" t="str">
        <v/>
      </c>
      <c r="H243" s="90" t="str">
        <v>shop@themarketgarden.co.uk</v>
      </c>
      <c r="J243" s="12"/>
    </row>
    <row r="244" spans="1:10" ht="15" hidden="1" x14ac:dyDescent="0.2">
      <c r="A244" s="8" t="str">
        <v>The Market Garden</v>
      </c>
      <c r="B244" s="62" t="str">
        <v/>
      </c>
      <c r="C244" s="62" t="str">
        <v/>
      </c>
      <c r="D244" s="62" t="str">
        <v/>
      </c>
      <c r="E244" s="65" t="str">
        <v/>
      </c>
      <c r="F244" s="9" t="str">
        <v/>
      </c>
      <c r="G244" s="52" t="str">
        <v/>
      </c>
      <c r="H244" s="90" t="str">
        <v>shop@themarketgarden.co.uk</v>
      </c>
      <c r="J244" s="14"/>
    </row>
    <row r="245" spans="1:10" ht="15" hidden="1" x14ac:dyDescent="0.2">
      <c r="A245" s="8" t="str">
        <v>The Market Garden</v>
      </c>
      <c r="B245" s="62" t="str">
        <v/>
      </c>
      <c r="C245" s="62" t="str">
        <v/>
      </c>
      <c r="D245" s="62" t="str">
        <v/>
      </c>
      <c r="E245" s="65" t="str">
        <v/>
      </c>
      <c r="F245" s="9" t="str">
        <v/>
      </c>
      <c r="G245" s="52" t="str">
        <v/>
      </c>
      <c r="H245" s="90" t="str">
        <v>shop@themarketgarden.co.uk</v>
      </c>
      <c r="J245" s="14"/>
    </row>
    <row r="246" spans="1:10" ht="15" hidden="1" x14ac:dyDescent="0.2">
      <c r="A246" s="8" t="str">
        <v>The Market Garden</v>
      </c>
      <c r="B246" s="62" t="str">
        <v/>
      </c>
      <c r="C246" s="62" t="str">
        <v/>
      </c>
      <c r="D246" s="62" t="str">
        <v/>
      </c>
      <c r="E246" s="65" t="str">
        <v/>
      </c>
      <c r="F246" s="9" t="str">
        <v/>
      </c>
      <c r="G246" s="52" t="str">
        <v/>
      </c>
      <c r="H246" s="90" t="str">
        <v>shop@themarketgarden.co.uk</v>
      </c>
      <c r="J246" s="14"/>
    </row>
    <row r="247" spans="1:10" ht="15" hidden="1" x14ac:dyDescent="0.2">
      <c r="A247" s="8" t="str">
        <v>The Market Garden</v>
      </c>
      <c r="B247" s="62" t="str">
        <v/>
      </c>
      <c r="C247" s="62" t="str">
        <v/>
      </c>
      <c r="D247" s="62" t="str">
        <v/>
      </c>
      <c r="E247" s="65" t="str">
        <v/>
      </c>
      <c r="F247" s="9" t="str">
        <v/>
      </c>
      <c r="G247" s="52" t="str">
        <v/>
      </c>
      <c r="H247" s="90" t="str">
        <v>shop@themarketgarden.co.uk</v>
      </c>
      <c r="J247" s="14"/>
    </row>
    <row r="248" spans="1:10" ht="15" hidden="1" x14ac:dyDescent="0.2">
      <c r="A248" s="8" t="str">
        <v>The Market Garden</v>
      </c>
      <c r="B248" s="62" t="str">
        <v/>
      </c>
      <c r="C248" s="62" t="str">
        <v/>
      </c>
      <c r="D248" s="62" t="str">
        <v/>
      </c>
      <c r="E248" s="65" t="str">
        <v/>
      </c>
      <c r="F248" s="9" t="str">
        <v/>
      </c>
      <c r="G248" s="52" t="str">
        <v/>
      </c>
      <c r="H248" s="90" t="str">
        <v>shop@themarketgarden.co.uk</v>
      </c>
      <c r="J248" s="14"/>
    </row>
    <row r="249" spans="1:10" ht="15" hidden="1" x14ac:dyDescent="0.2">
      <c r="A249" s="8" t="str">
        <v>The Market Garden</v>
      </c>
      <c r="B249" s="62" t="str">
        <v/>
      </c>
      <c r="C249" s="62" t="str">
        <v/>
      </c>
      <c r="D249" s="62" t="str">
        <v/>
      </c>
      <c r="E249" s="65" t="str">
        <v/>
      </c>
      <c r="F249" s="9" t="str">
        <v/>
      </c>
      <c r="G249" s="52" t="str">
        <v/>
      </c>
      <c r="H249" s="90" t="str">
        <v>shop@themarketgarden.co.uk</v>
      </c>
      <c r="J249" s="14"/>
    </row>
    <row r="250" spans="1:10" ht="15" hidden="1" x14ac:dyDescent="0.2">
      <c r="A250" s="8" t="str">
        <v>The Market Garden</v>
      </c>
      <c r="B250" s="62" t="str">
        <v/>
      </c>
      <c r="C250" s="62" t="str">
        <v/>
      </c>
      <c r="D250" s="62" t="str">
        <v/>
      </c>
      <c r="E250" s="65" t="str">
        <v/>
      </c>
      <c r="F250" s="9" t="str">
        <v/>
      </c>
      <c r="G250" s="52" t="str">
        <v/>
      </c>
      <c r="H250" s="90" t="str">
        <v>shop@themarketgarden.co.uk</v>
      </c>
      <c r="J250" s="14"/>
    </row>
    <row r="251" spans="1:10" ht="15" hidden="1" x14ac:dyDescent="0.2">
      <c r="A251" s="8" t="str">
        <v>The Market Garden</v>
      </c>
      <c r="B251" s="62" t="str">
        <v/>
      </c>
      <c r="C251" s="62" t="str">
        <v/>
      </c>
      <c r="D251" s="62" t="str">
        <v/>
      </c>
      <c r="E251" s="65" t="str">
        <v/>
      </c>
      <c r="F251" s="9" t="str">
        <v/>
      </c>
      <c r="G251" s="52" t="str">
        <v/>
      </c>
      <c r="H251" s="90" t="str">
        <v>shop@themarketgarden.co.uk</v>
      </c>
      <c r="J251" s="14"/>
    </row>
    <row r="252" spans="1:10" ht="15" hidden="1" x14ac:dyDescent="0.2">
      <c r="A252" s="8" t="str">
        <v>The Market Garden</v>
      </c>
      <c r="B252" s="62" t="str">
        <v/>
      </c>
      <c r="C252" s="62" t="str">
        <v/>
      </c>
      <c r="D252" s="62" t="str">
        <v/>
      </c>
      <c r="E252" s="65" t="str">
        <v/>
      </c>
      <c r="F252" s="9" t="str">
        <v/>
      </c>
      <c r="G252" s="52" t="str">
        <v/>
      </c>
      <c r="H252" s="90" t="str">
        <v>shop@themarketgarden.co.uk</v>
      </c>
      <c r="J252" s="14"/>
    </row>
    <row r="253" spans="1:10" ht="15" hidden="1" x14ac:dyDescent="0.2">
      <c r="A253" s="8" t="str">
        <v>The Market Garden</v>
      </c>
      <c r="B253" s="62" t="str">
        <v/>
      </c>
      <c r="C253" s="62" t="str">
        <v/>
      </c>
      <c r="D253" s="62" t="str">
        <v/>
      </c>
      <c r="E253" s="65" t="str">
        <v/>
      </c>
      <c r="F253" s="9" t="str">
        <v/>
      </c>
      <c r="G253" s="52" t="str">
        <v/>
      </c>
      <c r="H253" s="90" t="str">
        <v>shop@themarketgarden.co.uk</v>
      </c>
      <c r="J253" s="14"/>
    </row>
    <row r="254" spans="1:10" ht="15" hidden="1" x14ac:dyDescent="0.2">
      <c r="A254" s="8" t="str">
        <v>The Market Garden</v>
      </c>
      <c r="B254" s="62" t="str">
        <v/>
      </c>
      <c r="C254" s="62" t="str">
        <v/>
      </c>
      <c r="D254" s="62" t="str">
        <v/>
      </c>
      <c r="E254" s="65" t="str">
        <v/>
      </c>
      <c r="F254" s="9" t="str">
        <v/>
      </c>
      <c r="G254" s="52" t="str">
        <v/>
      </c>
      <c r="H254" s="90" t="str">
        <v>shop@themarketgarden.co.uk</v>
      </c>
      <c r="J254" s="14"/>
    </row>
    <row r="255" spans="1:10" ht="15" hidden="1" x14ac:dyDescent="0.2">
      <c r="A255" s="8" t="str">
        <v>The Market Garden</v>
      </c>
      <c r="B255" s="62" t="str">
        <v/>
      </c>
      <c r="C255" s="62" t="str">
        <v/>
      </c>
      <c r="D255" s="62" t="str">
        <v/>
      </c>
      <c r="E255" s="65" t="str">
        <v/>
      </c>
      <c r="F255" s="9" t="str">
        <v/>
      </c>
      <c r="G255" s="52" t="str">
        <v/>
      </c>
      <c r="H255" s="90" t="str">
        <v>shop@themarketgarden.co.uk</v>
      </c>
      <c r="J255" s="14"/>
    </row>
    <row r="256" spans="1:10" ht="15" hidden="1" x14ac:dyDescent="0.2">
      <c r="A256" s="8" t="str">
        <v>The Market Garden</v>
      </c>
      <c r="B256" s="62" t="str">
        <v/>
      </c>
      <c r="C256" s="62" t="str">
        <v/>
      </c>
      <c r="D256" s="62" t="str">
        <v/>
      </c>
      <c r="E256" s="65" t="str">
        <v/>
      </c>
      <c r="F256" s="9" t="str">
        <v/>
      </c>
      <c r="G256" s="52" t="str">
        <v/>
      </c>
      <c r="H256" s="90" t="str">
        <v>shop@themarketgarden.co.uk</v>
      </c>
      <c r="J256" s="14"/>
    </row>
    <row r="257" spans="1:10" ht="15" hidden="1" x14ac:dyDescent="0.2">
      <c r="A257" s="8" t="str">
        <v>The Market Garden</v>
      </c>
      <c r="B257" s="62" t="str">
        <v/>
      </c>
      <c r="C257" s="62" t="str">
        <v/>
      </c>
      <c r="D257" s="62" t="str">
        <v/>
      </c>
      <c r="E257" s="65" t="str">
        <v/>
      </c>
      <c r="F257" s="9" t="str">
        <v/>
      </c>
      <c r="G257" s="52" t="str">
        <v/>
      </c>
      <c r="H257" s="90" t="str">
        <v>shop@themarketgarden.co.uk</v>
      </c>
      <c r="J257" s="14"/>
    </row>
    <row r="258" spans="1:10" ht="15" hidden="1" x14ac:dyDescent="0.2">
      <c r="A258" s="8" t="str">
        <v>The Market Garden</v>
      </c>
      <c r="B258" s="62" t="str">
        <v/>
      </c>
      <c r="C258" s="62" t="str">
        <v/>
      </c>
      <c r="D258" s="62" t="str">
        <v/>
      </c>
      <c r="E258" s="65" t="str">
        <v/>
      </c>
      <c r="F258" s="9" t="str">
        <v/>
      </c>
      <c r="G258" s="52" t="str">
        <v/>
      </c>
      <c r="H258" s="90" t="str">
        <v>shop@themarketgarden.co.uk</v>
      </c>
      <c r="J258" s="14"/>
    </row>
    <row r="259" spans="1:10" ht="15" x14ac:dyDescent="0.2">
      <c r="A259" s="8" t="str">
        <v>Willowbrook Farm</v>
      </c>
      <c r="B259" s="62" t="str">
        <v>Eggs</v>
      </c>
      <c r="C259" s="62" t="str">
        <v>Medium</v>
      </c>
      <c r="D259" s="62" t="str">
        <v>tray (30 eggs)</v>
      </c>
      <c r="E259" s="65">
        <v>6.65</v>
      </c>
      <c r="F259" s="9">
        <v>30</v>
      </c>
      <c r="G259" s="52">
        <v>30</v>
      </c>
      <c r="H259" s="90" t="str">
        <v>enquiries@willowbrookfarm.co.uk</v>
      </c>
      <c r="J259" s="14"/>
    </row>
    <row r="260" spans="1:10" ht="15" x14ac:dyDescent="0.2">
      <c r="A260" s="8" t="str">
        <v>Willowbrook Farm</v>
      </c>
      <c r="B260" s="62" t="str">
        <v>Eggs</v>
      </c>
      <c r="C260" s="62" t="str">
        <v>Large</v>
      </c>
      <c r="D260" s="62" t="str">
        <v>tray (30 eggs)</v>
      </c>
      <c r="E260" s="65">
        <v>7.3</v>
      </c>
      <c r="F260" s="9">
        <v>30</v>
      </c>
      <c r="G260" s="52">
        <v>30</v>
      </c>
      <c r="H260" s="90" t="str">
        <v>enquiries@willowbrookfarm.co.uk</v>
      </c>
      <c r="J260" s="14"/>
    </row>
    <row r="261" spans="1:10" ht="15" x14ac:dyDescent="0.2">
      <c r="A261" s="8" t="str">
        <v>Willowbrook Farm</v>
      </c>
      <c r="B261" s="62" t="str">
        <v>Chicken</v>
      </c>
      <c r="C261" s="62" t="str">
        <v>Whole - approx 1.8-2kg</v>
      </c>
      <c r="D261" s="62" t="str">
        <v>kg</v>
      </c>
      <c r="E261" s="65">
        <v>13.36</v>
      </c>
      <c r="F261" s="9">
        <v>30</v>
      </c>
      <c r="G261" s="52">
        <v>30</v>
      </c>
      <c r="H261" s="90" t="str">
        <v>enquiries@willowbrookfarm.co.uk</v>
      </c>
      <c r="J261" s="12"/>
    </row>
    <row r="262" spans="1:10" ht="15" hidden="1" x14ac:dyDescent="0.2">
      <c r="A262" s="8" t="str">
        <v>Willowbrook Farm</v>
      </c>
      <c r="B262" s="62" t="str">
        <v/>
      </c>
      <c r="C262" s="62" t="str">
        <v/>
      </c>
      <c r="D262" s="62" t="str">
        <v/>
      </c>
      <c r="E262" s="65" t="str">
        <v/>
      </c>
      <c r="F262" s="9" t="str">
        <v/>
      </c>
      <c r="G262" s="52" t="str">
        <v/>
      </c>
      <c r="H262" s="90" t="str">
        <v>enquiries@willowbrookfarm.co.uk</v>
      </c>
      <c r="J262" s="14"/>
    </row>
    <row r="263" spans="1:10" ht="15" hidden="1" x14ac:dyDescent="0.2">
      <c r="A263" s="8" t="str">
        <v>Willowbrook Farm</v>
      </c>
      <c r="B263" s="62" t="str">
        <v/>
      </c>
      <c r="C263" s="62" t="str">
        <v/>
      </c>
      <c r="D263" s="62" t="str">
        <v/>
      </c>
      <c r="E263" s="65" t="str">
        <v/>
      </c>
      <c r="F263" s="9" t="str">
        <v/>
      </c>
      <c r="G263" s="52" t="str">
        <v/>
      </c>
      <c r="H263" s="90" t="str">
        <v>enquiries@willowbrookfarm.co.uk</v>
      </c>
      <c r="J263" s="14"/>
    </row>
    <row r="264" spans="1:10" ht="15" hidden="1" x14ac:dyDescent="0.2">
      <c r="A264" s="8" t="str">
        <v>Willowbrook Farm</v>
      </c>
      <c r="B264" s="62" t="str">
        <v/>
      </c>
      <c r="C264" s="62" t="str">
        <v/>
      </c>
      <c r="D264" s="62" t="str">
        <v/>
      </c>
      <c r="E264" s="65" t="str">
        <v/>
      </c>
      <c r="F264" s="9" t="str">
        <v/>
      </c>
      <c r="G264" s="52" t="str">
        <v/>
      </c>
      <c r="H264" s="90" t="str">
        <v>enquiries@willowbrookfarm.co.uk</v>
      </c>
      <c r="J264" s="14"/>
    </row>
    <row r="265" spans="1:10" ht="15" hidden="1" x14ac:dyDescent="0.2">
      <c r="A265" s="8" t="str">
        <v>Willowbrook Farm</v>
      </c>
      <c r="B265" s="62" t="str">
        <v/>
      </c>
      <c r="C265" s="62" t="str">
        <v/>
      </c>
      <c r="D265" s="62" t="str">
        <v/>
      </c>
      <c r="E265" s="65" t="str">
        <v/>
      </c>
      <c r="F265" s="9" t="str">
        <v/>
      </c>
      <c r="G265" s="52" t="str">
        <v/>
      </c>
      <c r="H265" s="90" t="str">
        <v>enquiries@willowbrookfarm.co.uk</v>
      </c>
      <c r="J265" s="14"/>
    </row>
    <row r="266" spans="1:10" ht="15" hidden="1" x14ac:dyDescent="0.2">
      <c r="A266" s="8" t="str">
        <v>Willowbrook Farm</v>
      </c>
      <c r="B266" s="62" t="str">
        <v/>
      </c>
      <c r="C266" s="62" t="str">
        <v/>
      </c>
      <c r="D266" s="62" t="str">
        <v/>
      </c>
      <c r="E266" s="65" t="str">
        <v/>
      </c>
      <c r="F266" s="9" t="str">
        <v/>
      </c>
      <c r="G266" s="52" t="str">
        <v/>
      </c>
      <c r="H266" s="90" t="str">
        <v>enquiries@willowbrookfarm.co.uk</v>
      </c>
      <c r="J266" s="14"/>
    </row>
    <row r="267" spans="1:10" ht="15" hidden="1" x14ac:dyDescent="0.2">
      <c r="A267" s="8" t="str">
        <v>Willowbrook Farm</v>
      </c>
      <c r="B267" s="62" t="str">
        <v/>
      </c>
      <c r="C267" s="62" t="str">
        <v/>
      </c>
      <c r="D267" s="62" t="str">
        <v/>
      </c>
      <c r="E267" s="65" t="str">
        <v/>
      </c>
      <c r="F267" s="9" t="str">
        <v/>
      </c>
      <c r="G267" s="52" t="str">
        <v/>
      </c>
      <c r="H267" s="90" t="str">
        <v>enquiries@willowbrookfarm.co.uk</v>
      </c>
      <c r="J267" s="14"/>
    </row>
    <row r="268" spans="1:10" ht="15" hidden="1" x14ac:dyDescent="0.2">
      <c r="A268" s="8" t="str">
        <v>Willowbrook Farm</v>
      </c>
      <c r="B268" s="62" t="str">
        <v/>
      </c>
      <c r="C268" s="62" t="str">
        <v/>
      </c>
      <c r="D268" s="62" t="str">
        <v/>
      </c>
      <c r="E268" s="65" t="str">
        <v/>
      </c>
      <c r="F268" s="9" t="str">
        <v/>
      </c>
      <c r="G268" s="52" t="str">
        <v/>
      </c>
      <c r="H268" s="90" t="str">
        <v>enquiries@willowbrookfarm.co.uk</v>
      </c>
      <c r="J268" s="14"/>
    </row>
    <row r="269" spans="1:10" ht="15" hidden="1" x14ac:dyDescent="0.2">
      <c r="A269" s="8" t="str">
        <v>Willowbrook Farm</v>
      </c>
      <c r="B269" s="62" t="str">
        <v/>
      </c>
      <c r="C269" s="62" t="str">
        <v/>
      </c>
      <c r="D269" s="62" t="str">
        <v/>
      </c>
      <c r="E269" s="65" t="str">
        <v/>
      </c>
      <c r="F269" s="9" t="str">
        <v/>
      </c>
      <c r="G269" s="52" t="str">
        <v/>
      </c>
      <c r="H269" s="90" t="str">
        <v>enquiries@willowbrookfarm.co.uk</v>
      </c>
      <c r="J269" s="14"/>
    </row>
    <row r="270" spans="1:10" ht="15" hidden="1" x14ac:dyDescent="0.2">
      <c r="A270" s="8" t="str">
        <v>Willowbrook Farm</v>
      </c>
      <c r="B270" s="62" t="str">
        <v/>
      </c>
      <c r="C270" s="62" t="str">
        <v/>
      </c>
      <c r="D270" s="62" t="str">
        <v/>
      </c>
      <c r="E270" s="65" t="str">
        <v/>
      </c>
      <c r="F270" s="9" t="str">
        <v/>
      </c>
      <c r="G270" s="52" t="str">
        <v/>
      </c>
      <c r="H270" s="90" t="str">
        <v>enquiries@willowbrookfarm.co.uk</v>
      </c>
      <c r="J270" s="14"/>
    </row>
    <row r="271" spans="1:10" ht="15" hidden="1" x14ac:dyDescent="0.2">
      <c r="A271" s="8" t="str">
        <v>Willowbrook Farm</v>
      </c>
      <c r="B271" s="62" t="str">
        <v/>
      </c>
      <c r="C271" s="62" t="str">
        <v/>
      </c>
      <c r="D271" s="62" t="str">
        <v/>
      </c>
      <c r="E271" s="65" t="str">
        <v/>
      </c>
      <c r="F271" s="9" t="str">
        <v/>
      </c>
      <c r="G271" s="52" t="str">
        <v/>
      </c>
      <c r="H271" s="90" t="str">
        <v>enquiries@willowbrookfarm.co.uk</v>
      </c>
      <c r="J271" s="14"/>
    </row>
    <row r="272" spans="1:10" ht="15" hidden="1" x14ac:dyDescent="0.2">
      <c r="A272" s="8" t="str">
        <v>Willowbrook Farm</v>
      </c>
      <c r="B272" s="62" t="str">
        <v/>
      </c>
      <c r="C272" s="62" t="str">
        <v/>
      </c>
      <c r="D272" s="62" t="str">
        <v/>
      </c>
      <c r="E272" s="65" t="str">
        <v/>
      </c>
      <c r="F272" s="9" t="str">
        <v/>
      </c>
      <c r="G272" s="52" t="str">
        <v/>
      </c>
      <c r="H272" s="90" t="str">
        <v>enquiries@willowbrookfarm.co.uk</v>
      </c>
      <c r="J272" s="14"/>
    </row>
    <row r="273" spans="1:10" ht="15" hidden="1" x14ac:dyDescent="0.2">
      <c r="A273" s="8" t="str">
        <v>Willowbrook Farm</v>
      </c>
      <c r="B273" s="62" t="str">
        <v/>
      </c>
      <c r="C273" s="62" t="str">
        <v/>
      </c>
      <c r="D273" s="62" t="str">
        <v/>
      </c>
      <c r="E273" s="65" t="str">
        <v/>
      </c>
      <c r="F273" s="9" t="str">
        <v/>
      </c>
      <c r="G273" s="52" t="str">
        <v/>
      </c>
      <c r="H273" s="90" t="str">
        <v>enquiries@willowbrookfarm.co.uk</v>
      </c>
      <c r="J273" s="14"/>
    </row>
    <row r="274" spans="1:10" ht="15" hidden="1" x14ac:dyDescent="0.2">
      <c r="A274" s="8" t="str">
        <v>Willowbrook Farm</v>
      </c>
      <c r="B274" s="62" t="str">
        <v/>
      </c>
      <c r="C274" s="62" t="str">
        <v/>
      </c>
      <c r="D274" s="62" t="str">
        <v/>
      </c>
      <c r="E274" s="65" t="str">
        <v/>
      </c>
      <c r="F274" s="9" t="str">
        <v/>
      </c>
      <c r="G274" s="52" t="str">
        <v/>
      </c>
      <c r="H274" s="90" t="str">
        <v>enquiries@willowbrookfarm.co.uk</v>
      </c>
      <c r="J274" s="14"/>
    </row>
    <row r="275" spans="1:10" ht="15" hidden="1" customHeight="1" x14ac:dyDescent="0.2">
      <c r="A275" s="8" t="str">
        <v>Willowbrook Farm</v>
      </c>
      <c r="B275" s="62" t="str">
        <v/>
      </c>
      <c r="C275" s="62" t="str">
        <v/>
      </c>
      <c r="D275" s="62" t="str">
        <v/>
      </c>
      <c r="E275" s="65" t="str">
        <v/>
      </c>
      <c r="F275" s="9" t="str">
        <v/>
      </c>
      <c r="G275" s="52" t="str">
        <v/>
      </c>
      <c r="H275" s="90" t="str">
        <v>enquiries@willowbrookfarm.co.uk</v>
      </c>
      <c r="J275" s="14"/>
    </row>
    <row r="276" spans="1:10" ht="15" hidden="1" x14ac:dyDescent="0.2">
      <c r="A276" s="8" t="str">
        <v>Willowbrook Farm</v>
      </c>
      <c r="B276" s="62" t="str">
        <v/>
      </c>
      <c r="C276" s="62" t="str">
        <v/>
      </c>
      <c r="D276" s="62" t="str">
        <v/>
      </c>
      <c r="E276" s="65" t="str">
        <v/>
      </c>
      <c r="F276" s="9" t="str">
        <v/>
      </c>
      <c r="G276" s="52" t="str">
        <v/>
      </c>
      <c r="H276" s="90" t="str">
        <v>enquiries@willowbrookfarm.co.uk</v>
      </c>
      <c r="J276" s="14"/>
    </row>
    <row r="277" spans="1:10" ht="15" hidden="1" x14ac:dyDescent="0.2">
      <c r="A277" s="8" t="str">
        <v>Willowbrook Farm</v>
      </c>
      <c r="B277" s="62" t="str">
        <v/>
      </c>
      <c r="C277" s="62" t="str">
        <v/>
      </c>
      <c r="D277" s="62" t="str">
        <v/>
      </c>
      <c r="E277" s="65" t="str">
        <v/>
      </c>
      <c r="F277" s="9" t="str">
        <v/>
      </c>
      <c r="G277" s="52" t="str">
        <v/>
      </c>
      <c r="H277" s="90" t="str">
        <v>enquiries@willowbrookfarm.co.uk</v>
      </c>
      <c r="J277" s="12"/>
    </row>
    <row r="278" spans="1:10" ht="15" hidden="1" x14ac:dyDescent="0.2">
      <c r="A278" s="8" t="str">
        <v>Willowbrook Farm</v>
      </c>
      <c r="B278" s="62" t="str">
        <v/>
      </c>
      <c r="C278" s="62" t="str">
        <v/>
      </c>
      <c r="D278" s="62" t="str">
        <v/>
      </c>
      <c r="E278" s="65" t="str">
        <v/>
      </c>
      <c r="F278" s="9" t="str">
        <v/>
      </c>
      <c r="G278" s="52" t="str">
        <v/>
      </c>
      <c r="H278" s="90" t="str">
        <v>enquiries@willowbrookfarm.co.uk</v>
      </c>
      <c r="J278" s="14"/>
    </row>
    <row r="279" spans="1:10" ht="15" hidden="1" x14ac:dyDescent="0.2">
      <c r="A279" s="8" t="str">
        <v>Willowbrook Farm</v>
      </c>
      <c r="B279" s="62" t="str">
        <v/>
      </c>
      <c r="C279" s="62" t="str">
        <v/>
      </c>
      <c r="D279" s="62" t="str">
        <v/>
      </c>
      <c r="E279" s="65" t="str">
        <v/>
      </c>
      <c r="F279" s="9" t="str">
        <v/>
      </c>
      <c r="G279" s="52" t="str">
        <v/>
      </c>
      <c r="H279" s="90" t="str">
        <v>enquiries@willowbrookfarm.co.uk</v>
      </c>
      <c r="J279" s="14"/>
    </row>
    <row r="280" spans="1:10" ht="15" hidden="1" x14ac:dyDescent="0.2">
      <c r="A280" s="8" t="str">
        <v>Willowbrook Farm</v>
      </c>
      <c r="B280" s="62" t="str">
        <v/>
      </c>
      <c r="C280" s="62" t="str">
        <v/>
      </c>
      <c r="D280" s="62" t="str">
        <v/>
      </c>
      <c r="E280" s="65" t="str">
        <v/>
      </c>
      <c r="F280" s="9" t="str">
        <v/>
      </c>
      <c r="G280" s="52" t="str">
        <v/>
      </c>
      <c r="H280" s="90" t="str">
        <v>enquiries@willowbrookfarm.co.uk</v>
      </c>
      <c r="J280" s="14"/>
    </row>
    <row r="281" spans="1:10" ht="15" hidden="1" x14ac:dyDescent="0.2">
      <c r="A281" s="8" t="str">
        <v>Willowbrook Farm</v>
      </c>
      <c r="B281" s="62" t="str">
        <v/>
      </c>
      <c r="C281" s="62" t="str">
        <v/>
      </c>
      <c r="D281" s="62" t="str">
        <v/>
      </c>
      <c r="E281" s="65" t="str">
        <v/>
      </c>
      <c r="F281" s="9" t="str">
        <v/>
      </c>
      <c r="G281" s="52" t="str">
        <v/>
      </c>
      <c r="H281" s="90" t="str">
        <v>enquiries@willowbrookfarm.co.uk</v>
      </c>
      <c r="J281" s="14"/>
    </row>
    <row r="282" spans="1:10" ht="15" hidden="1" x14ac:dyDescent="0.2">
      <c r="A282" s="8" t="str">
        <v>Willowbrook Farm</v>
      </c>
      <c r="B282" s="62" t="str">
        <v/>
      </c>
      <c r="C282" s="62" t="str">
        <v/>
      </c>
      <c r="D282" s="62" t="str">
        <v/>
      </c>
      <c r="E282" s="65" t="str">
        <v/>
      </c>
      <c r="F282" s="9" t="str">
        <v/>
      </c>
      <c r="G282" s="52" t="str">
        <v/>
      </c>
      <c r="H282" s="90" t="str">
        <v>enquiries@willowbrookfarm.co.uk</v>
      </c>
      <c r="J282" s="14"/>
    </row>
    <row r="283" spans="1:10" ht="15" hidden="1" x14ac:dyDescent="0.2">
      <c r="A283" s="8" t="str">
        <v>Willowbrook Farm</v>
      </c>
      <c r="B283" s="62" t="str">
        <v/>
      </c>
      <c r="C283" s="62" t="str">
        <v/>
      </c>
      <c r="D283" s="62" t="str">
        <v/>
      </c>
      <c r="E283" s="65" t="str">
        <v/>
      </c>
      <c r="F283" s="9" t="str">
        <v/>
      </c>
      <c r="G283" s="52" t="str">
        <v/>
      </c>
      <c r="H283" s="90" t="str">
        <v>enquiries@willowbrookfarm.co.uk</v>
      </c>
      <c r="J283" s="14"/>
    </row>
  </sheetData>
  <sheetProtection algorithmName="SHA-512" hashValue="dBEJiRsmNG+tgXQELI+ugPFns8ZvuNH/0cv8hRcZokRd4o7r3q0oYkGDvDt+ZB/O+RD5Hoj+45h5rS6lx1gjVA==" saltValue="yDpgVf+GUTZVubriVNAL0w==" spinCount="100000" sheet="1" objects="1" scenarios="1" sort="0" autoFilter="0"/>
  <autoFilter ref="A5:J283" xr:uid="{55757F7C-CF61-419B-B462-25E5B7EB6C57}">
    <filterColumn colId="1">
      <filters>
        <filter val="Basil"/>
        <filter val="Beetroot"/>
        <filter val="Cauliflower"/>
        <filter val="Cavalo Nero Kale"/>
        <filter val="Chard"/>
        <filter val="Cheese"/>
        <filter val="Chicken"/>
        <filter val="Curly Green Kale"/>
        <filter val="Eggs"/>
        <filter val="Einkorn Flour"/>
        <filter val="Jalapeno Peppers"/>
        <filter val="Kale"/>
        <filter val="Leeks"/>
        <filter val="Mint"/>
        <filter val="Parsley"/>
        <filter val="Patty Pan Squash"/>
        <filter val="Potatoes"/>
        <filter val="Rainbow Chard"/>
        <filter val="Red Onions"/>
        <filter val="Salad Leaves"/>
        <filter val="Spinach Beet"/>
        <filter val="Thyme"/>
        <filter val="Tomatoes"/>
        <filter val="white flour"/>
        <filter val="Wholemeal Flour"/>
      </filters>
    </filterColumn>
  </autoFilter>
  <mergeCells count="2">
    <mergeCell ref="A1:K1"/>
    <mergeCell ref="A2:K2"/>
  </mergeCells>
  <conditionalFormatting sqref="G6:G283">
    <cfRule type="containsBlanks" dxfId="34" priority="3">
      <formula>LEN(TRIM(G6))=0</formula>
    </cfRule>
    <cfRule type="cellIs" dxfId="33" priority="4" operator="lessThan">
      <formula>0</formula>
    </cfRule>
    <cfRule type="cellIs" dxfId="32" priority="5" operator="equal">
      <formula>0</formula>
    </cfRule>
    <cfRule type="cellIs" dxfId="31" priority="6" operator="between">
      <formula>$F6</formula>
      <formula>0</formula>
    </cfRule>
  </conditionalFormatting>
  <conditionalFormatting sqref="J6:J283">
    <cfRule type="cellIs" dxfId="30" priority="7" operator="equal">
      <formula>0</formula>
    </cfRule>
    <cfRule type="notContainsBlanks" dxfId="29" priority="8">
      <formula>LEN(TRIM(J6))&gt;0</formula>
    </cfRule>
    <cfRule type="containsBlanks" dxfId="28" priority="9">
      <formula>LEN(TRIM(J6))=0</formula>
    </cfRule>
  </conditionalFormatting>
  <dataValidations count="1">
    <dataValidation allowBlank="1" showInputMessage="1" showErrorMessage="1" sqref="K3" xr:uid="{3DAAF871-3D25-4677-A5E5-942AC8F7DDFF}"/>
  </dataValidations>
  <hyperlinks>
    <hyperlink ref="O2" r:id="rId1" xr:uid="{B7106F0F-A0B9-415B-97EF-29B7AFCC7E36}"/>
    <hyperlink ref="O3" r:id="rId2" xr:uid="{2E5DE653-1979-4EDC-87F7-31285F13DCA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3441FE3-2960-444A-8843-AC73220F2366}">
          <x14:formula1>
            <xm:f>'GROWERS'' PAGE'!A3</xm:f>
          </x14:formula1>
          <xm:sqref>A5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775C-78CB-4711-8035-4EACF8F27AB7}">
  <sheetPr filterMode="1">
    <outlinePr summaryBelow="0" summaryRight="0"/>
  </sheetPr>
  <dimension ref="A1:O283"/>
  <sheetViews>
    <sheetView showGridLines="0" workbookViewId="0">
      <selection activeCell="A5" sqref="A5"/>
    </sheetView>
  </sheetViews>
  <sheetFormatPr baseColWidth="10" defaultColWidth="12.5" defaultRowHeight="15.75" customHeight="1" x14ac:dyDescent="0.15"/>
  <cols>
    <col min="1" max="1" width="28.6640625" customWidth="1"/>
    <col min="2" max="2" width="17.33203125" style="71" customWidth="1"/>
    <col min="3" max="3" width="22.33203125" style="71" customWidth="1"/>
    <col min="4" max="4" width="11.5" customWidth="1"/>
    <col min="5" max="5" width="9" customWidth="1"/>
    <col min="6" max="6" width="8.83203125" hidden="1" customWidth="1"/>
    <col min="7" max="7" width="10" customWidth="1"/>
    <col min="8" max="8" width="12.5" hidden="1" customWidth="1"/>
    <col min="9" max="9" width="5.83203125" customWidth="1"/>
    <col min="10" max="10" width="17.83203125" customWidth="1"/>
    <col min="11" max="11" width="30.6640625" customWidth="1"/>
    <col min="12" max="12" width="4.33203125" customWidth="1"/>
    <col min="13" max="13" width="14" bestFit="1" customWidth="1"/>
  </cols>
  <sheetData>
    <row r="1" spans="1:15" ht="19.5" customHeight="1" x14ac:dyDescent="0.15">
      <c r="A1" s="135" t="s">
        <v>202</v>
      </c>
      <c r="B1" s="135"/>
      <c r="C1" s="135"/>
      <c r="D1" s="135"/>
      <c r="E1" s="135"/>
      <c r="F1" s="135"/>
      <c r="G1" s="135"/>
      <c r="H1" s="135"/>
      <c r="I1" s="135"/>
      <c r="J1" s="135"/>
      <c r="K1" s="135"/>
      <c r="M1" s="117" t="s">
        <v>191</v>
      </c>
      <c r="O1" s="111"/>
    </row>
    <row r="2" spans="1:15" ht="18" customHeight="1" x14ac:dyDescent="0.15">
      <c r="A2" s="136" t="str">
        <f>CONCATENATE('Buyer Contact Info'!Q5,'Buyer Contact Info'!R5,'Buyer Contact Info'!S5,'Buyer Contact Info'!T5)</f>
        <v>Place your orders on the right in UNIT by Friday at 17:00</v>
      </c>
      <c r="B2" s="136"/>
      <c r="C2" s="136"/>
      <c r="D2" s="136"/>
      <c r="E2" s="136"/>
      <c r="F2" s="136"/>
      <c r="G2" s="136"/>
      <c r="H2" s="136"/>
      <c r="I2" s="136"/>
      <c r="J2" s="136"/>
      <c r="K2" s="136"/>
      <c r="M2" s="118" t="str">
        <f>HYPERLINK("mailto:"&amp;O2&amp;"?cc="&amp;O3, "email us here" )</f>
        <v>email us here</v>
      </c>
      <c r="O2" s="112" t="s">
        <v>192</v>
      </c>
    </row>
    <row r="3" spans="1:15" ht="24" customHeight="1" x14ac:dyDescent="0.15">
      <c r="A3" s="102"/>
      <c r="B3" s="102"/>
      <c r="C3" s="102"/>
      <c r="D3" s="102"/>
      <c r="E3" s="102"/>
      <c r="F3" s="102"/>
      <c r="G3" s="102"/>
      <c r="H3" s="102"/>
      <c r="J3" s="104" t="str">
        <f>'TEMPLATE Order Page ADMIN USE'!J3</f>
        <v>Total Due to all Growers: (auto-calc)</v>
      </c>
      <c r="K3" s="105">
        <f>SUMPRODUCT(J6:J283,'GROWERS'' PAGE'!E4:E281)</f>
        <v>0</v>
      </c>
      <c r="O3" s="112" t="s">
        <v>193</v>
      </c>
    </row>
    <row r="4" spans="1:15" ht="10.5" customHeight="1" x14ac:dyDescent="0.15">
      <c r="A4" s="110" t="str" cm="1">
        <f t="array" ref="A4:G283">IF('GROWERS'' PAGE'!A2:G281="","",'GROWERS'' PAGE'!A2:G281)</f>
        <v>Weekly Offering - Growers/Producers place produce here by Wednesday midday</v>
      </c>
      <c r="B4" s="69" t="str">
        <v/>
      </c>
      <c r="C4" s="69" t="str">
        <v/>
      </c>
      <c r="D4" s="54" t="str">
        <v/>
      </c>
      <c r="E4" s="54" t="str">
        <v/>
      </c>
      <c r="F4" s="54" t="str">
        <v/>
      </c>
      <c r="G4" s="54" t="str">
        <v/>
      </c>
      <c r="H4" s="60"/>
      <c r="K4" s="60"/>
    </row>
    <row r="5" spans="1:15" ht="36.75" customHeight="1" x14ac:dyDescent="0.15">
      <c r="A5" s="4" t="str">
        <v>Growers</v>
      </c>
      <c r="B5" s="70" t="str">
        <v>Produce Name</v>
      </c>
      <c r="C5" s="70" t="str">
        <v>Additional Info</v>
      </c>
      <c r="D5" s="6" t="str">
        <v>UNIT</v>
      </c>
      <c r="E5" s="109" t="str">
        <v>Price/   UNIT (£)</v>
      </c>
      <c r="F5" s="107" t="str">
        <v>Initial Stock Available in UNIT</v>
      </c>
      <c r="G5" s="108" t="str">
        <v xml:space="preserve">Remaining Stock in UNIT </v>
      </c>
      <c r="H5" s="89" t="s">
        <v>194</v>
      </c>
      <c r="I5" s="106"/>
      <c r="J5" s="103" t="str">
        <f>'TEMPLATE Order Page ADMIN USE'!J5</f>
        <v>ENTER Order Quantity in UNIT:</v>
      </c>
    </row>
    <row r="6" spans="1:15" ht="14.25" customHeight="1" x14ac:dyDescent="0.2">
      <c r="A6" s="8" t="str">
        <v>Blacklands</v>
      </c>
      <c r="B6" s="62" t="str">
        <v>Rainbow Chard</v>
      </c>
      <c r="C6" s="62" t="str">
        <v>Long stem</v>
      </c>
      <c r="D6" s="62" t="str">
        <v>kg</v>
      </c>
      <c r="E6" s="65">
        <v>4.5</v>
      </c>
      <c r="F6" s="9">
        <v>20</v>
      </c>
      <c r="G6" s="52">
        <v>4</v>
      </c>
      <c r="H6" s="90" t="str">
        <f>VLOOKUP(A6,'Grower Contact Info'!$B$3:$E$32,4)</f>
        <v>office.blacklands@gmail.com</v>
      </c>
      <c r="I6" s="13"/>
      <c r="J6" s="12"/>
    </row>
    <row r="7" spans="1:15" ht="15" x14ac:dyDescent="0.2">
      <c r="A7" s="8" t="str">
        <v>Blacklands</v>
      </c>
      <c r="B7" s="62" t="str">
        <v>Spinach Beet</v>
      </c>
      <c r="C7" s="62" t="str">
        <v/>
      </c>
      <c r="D7" s="62" t="str">
        <v>kg</v>
      </c>
      <c r="E7" s="65">
        <v>4.5</v>
      </c>
      <c r="F7" s="9">
        <v>20</v>
      </c>
      <c r="G7" s="52">
        <v>15</v>
      </c>
      <c r="H7" s="90" t="str">
        <f>VLOOKUP(A7,'Grower Contact Info'!$B$3:$E$32,4)</f>
        <v>office.blacklands@gmail.com</v>
      </c>
      <c r="I7" s="13"/>
      <c r="J7" s="12"/>
    </row>
    <row r="8" spans="1:15" ht="15" x14ac:dyDescent="0.2">
      <c r="A8" s="8" t="str">
        <v>Blacklands</v>
      </c>
      <c r="B8" s="62" t="str">
        <v>Basil</v>
      </c>
      <c r="C8" s="62" t="str">
        <v/>
      </c>
      <c r="D8" s="62" t="str">
        <v>kg</v>
      </c>
      <c r="E8" s="65">
        <v>15</v>
      </c>
      <c r="F8" s="9">
        <v>2</v>
      </c>
      <c r="G8" s="52">
        <v>0</v>
      </c>
      <c r="H8" s="90" t="str">
        <f>VLOOKUP(A8,'Grower Contact Info'!$B$3:$E$32,4)</f>
        <v>office.blacklands@gmail.com</v>
      </c>
      <c r="I8" s="13"/>
      <c r="J8" s="12"/>
    </row>
    <row r="9" spans="1:15" ht="15" x14ac:dyDescent="0.2">
      <c r="A9" s="8" t="str">
        <v>Blacklands</v>
      </c>
      <c r="B9" s="62" t="str">
        <v>Leeks</v>
      </c>
      <c r="C9" s="62" t="str">
        <v/>
      </c>
      <c r="D9" s="62" t="str">
        <v>kg</v>
      </c>
      <c r="E9" s="65">
        <v>2.7</v>
      </c>
      <c r="F9" s="9">
        <v>50</v>
      </c>
      <c r="G9" s="68">
        <v>15</v>
      </c>
      <c r="H9" s="90" t="str">
        <f>VLOOKUP(A9,'Grower Contact Info'!$B$3:$E$32,4)</f>
        <v>office.blacklands@gmail.com</v>
      </c>
      <c r="I9" s="13"/>
      <c r="J9" s="12"/>
    </row>
    <row r="10" spans="1:15" ht="15" x14ac:dyDescent="0.2">
      <c r="A10" s="8" t="str">
        <v>Blacklands</v>
      </c>
      <c r="B10" s="62" t="str">
        <v>Thyme</v>
      </c>
      <c r="C10" s="62" t="str">
        <v/>
      </c>
      <c r="D10" s="62" t="str">
        <v>kg</v>
      </c>
      <c r="E10" s="65">
        <v>10</v>
      </c>
      <c r="F10" s="9">
        <v>5</v>
      </c>
      <c r="G10" s="52">
        <v>4.5</v>
      </c>
      <c r="H10" s="90" t="str">
        <f>VLOOKUP(A10,'Grower Contact Info'!$B$3:$E$32,4)</f>
        <v>office.blacklands@gmail.com</v>
      </c>
      <c r="I10" s="13"/>
      <c r="J10" s="12"/>
    </row>
    <row r="11" spans="1:15" ht="15" hidden="1" x14ac:dyDescent="0.2">
      <c r="A11" s="8" t="str">
        <v>Blacklands</v>
      </c>
      <c r="B11" s="62" t="str">
        <v/>
      </c>
      <c r="C11" s="62" t="str">
        <v/>
      </c>
      <c r="D11" s="62" t="str">
        <v/>
      </c>
      <c r="E11" s="65" t="str">
        <v/>
      </c>
      <c r="F11" s="9" t="str">
        <v/>
      </c>
      <c r="G11" s="52" t="str">
        <v/>
      </c>
      <c r="H11" s="90" t="str">
        <f>VLOOKUP(A11,'Grower Contact Info'!$B$3:$E$32,4)</f>
        <v>office.blacklands@gmail.com</v>
      </c>
      <c r="I11" s="13"/>
      <c r="J11" s="12"/>
    </row>
    <row r="12" spans="1:15" ht="15" hidden="1" x14ac:dyDescent="0.2">
      <c r="A12" s="8" t="str">
        <v>Blacklands</v>
      </c>
      <c r="B12" s="62" t="str">
        <v/>
      </c>
      <c r="C12" s="62" t="str">
        <v/>
      </c>
      <c r="D12" s="62" t="str">
        <v/>
      </c>
      <c r="E12" s="65" t="str">
        <v/>
      </c>
      <c r="F12" s="9" t="str">
        <v/>
      </c>
      <c r="G12" s="52" t="str">
        <v/>
      </c>
      <c r="H12" s="90" t="str">
        <f>VLOOKUP(A12,'Grower Contact Info'!$B$3:$E$32,4)</f>
        <v>office.blacklands@gmail.com</v>
      </c>
      <c r="I12" s="13"/>
      <c r="J12" s="12"/>
    </row>
    <row r="13" spans="1:15" ht="15" hidden="1" x14ac:dyDescent="0.2">
      <c r="A13" s="8" t="str">
        <v>Blacklands</v>
      </c>
      <c r="B13" s="62" t="str">
        <v/>
      </c>
      <c r="C13" s="62" t="str">
        <v/>
      </c>
      <c r="D13" s="62" t="str">
        <v/>
      </c>
      <c r="E13" s="65" t="str">
        <v/>
      </c>
      <c r="F13" s="9" t="str">
        <v/>
      </c>
      <c r="G13" s="52" t="str">
        <v/>
      </c>
      <c r="H13" s="90" t="str">
        <f>VLOOKUP(A13,'Grower Contact Info'!$B$3:$E$32,4)</f>
        <v>office.blacklands@gmail.com</v>
      </c>
      <c r="I13" s="13"/>
      <c r="J13" s="12"/>
    </row>
    <row r="14" spans="1:15" ht="15" hidden="1" x14ac:dyDescent="0.2">
      <c r="A14" s="8" t="str">
        <v>Blacklands</v>
      </c>
      <c r="B14" s="62" t="str">
        <v/>
      </c>
      <c r="C14" s="62" t="str">
        <v/>
      </c>
      <c r="D14" s="62" t="str">
        <v/>
      </c>
      <c r="E14" s="65" t="str">
        <v/>
      </c>
      <c r="F14" s="9" t="str">
        <v/>
      </c>
      <c r="G14" s="52" t="str">
        <v/>
      </c>
      <c r="H14" s="90" t="str">
        <f>VLOOKUP(A14,'Grower Contact Info'!$B$3:$E$32,4)</f>
        <v>office.blacklands@gmail.com</v>
      </c>
      <c r="I14" s="13"/>
      <c r="J14" s="12"/>
    </row>
    <row r="15" spans="1:15" ht="15" hidden="1" x14ac:dyDescent="0.2">
      <c r="A15" s="8" t="str">
        <v>Blacklands</v>
      </c>
      <c r="B15" s="62" t="str">
        <v/>
      </c>
      <c r="C15" s="62" t="str">
        <v/>
      </c>
      <c r="D15" s="62" t="str">
        <v/>
      </c>
      <c r="E15" s="65" t="str">
        <v/>
      </c>
      <c r="F15" s="9" t="str">
        <v/>
      </c>
      <c r="G15" s="52" t="str">
        <v/>
      </c>
      <c r="H15" s="90" t="str">
        <f>VLOOKUP(A15,'Grower Contact Info'!$B$3:$E$32,4)</f>
        <v>office.blacklands@gmail.com</v>
      </c>
      <c r="I15" s="13"/>
      <c r="J15" s="12"/>
    </row>
    <row r="16" spans="1:15" ht="15" hidden="1" x14ac:dyDescent="0.2">
      <c r="A16" s="8" t="str">
        <v>Blacklands</v>
      </c>
      <c r="B16" s="62" t="str">
        <v/>
      </c>
      <c r="C16" s="62" t="str">
        <v/>
      </c>
      <c r="D16" s="62" t="str">
        <v/>
      </c>
      <c r="E16" s="65" t="str">
        <v/>
      </c>
      <c r="F16" s="9" t="str">
        <v/>
      </c>
      <c r="G16" s="52" t="str">
        <v/>
      </c>
      <c r="H16" s="90" t="str">
        <f>VLOOKUP(A16,'Grower Contact Info'!$B$3:$E$32,4)</f>
        <v>office.blacklands@gmail.com</v>
      </c>
      <c r="I16" s="13"/>
      <c r="J16" s="12"/>
    </row>
    <row r="17" spans="1:10" ht="15" hidden="1" x14ac:dyDescent="0.2">
      <c r="A17" s="8" t="str">
        <v>Blacklands</v>
      </c>
      <c r="B17" s="62" t="str">
        <v/>
      </c>
      <c r="C17" s="62" t="str">
        <v/>
      </c>
      <c r="D17" s="62" t="str">
        <v/>
      </c>
      <c r="E17" s="65" t="str">
        <v/>
      </c>
      <c r="F17" s="9" t="str">
        <v/>
      </c>
      <c r="G17" s="52" t="str">
        <v/>
      </c>
      <c r="H17" s="90" t="str">
        <f>VLOOKUP(A17,'Grower Contact Info'!$B$3:$E$32,4)</f>
        <v>office.blacklands@gmail.com</v>
      </c>
      <c r="I17" s="13"/>
      <c r="J17" s="14"/>
    </row>
    <row r="18" spans="1:10" ht="15" hidden="1" x14ac:dyDescent="0.2">
      <c r="A18" s="8" t="str">
        <v>Blacklands</v>
      </c>
      <c r="B18" s="62" t="str">
        <v/>
      </c>
      <c r="C18" s="62" t="str">
        <v/>
      </c>
      <c r="D18" s="62" t="str">
        <v/>
      </c>
      <c r="E18" s="65" t="str">
        <v/>
      </c>
      <c r="F18" s="9" t="str">
        <v/>
      </c>
      <c r="G18" s="52" t="str">
        <v/>
      </c>
      <c r="H18" s="90" t="str">
        <f>VLOOKUP(A18,'Grower Contact Info'!$B$3:$E$32,4)</f>
        <v>office.blacklands@gmail.com</v>
      </c>
      <c r="I18" s="13"/>
      <c r="J18" s="14"/>
    </row>
    <row r="19" spans="1:10" ht="15" hidden="1" x14ac:dyDescent="0.2">
      <c r="A19" s="8" t="str">
        <v>Blacklands</v>
      </c>
      <c r="B19" s="62" t="str">
        <v/>
      </c>
      <c r="C19" s="62" t="str">
        <v/>
      </c>
      <c r="D19" s="62" t="str">
        <v/>
      </c>
      <c r="E19" s="65" t="str">
        <v/>
      </c>
      <c r="F19" s="9" t="str">
        <v/>
      </c>
      <c r="G19" s="52" t="str">
        <v/>
      </c>
      <c r="H19" s="90" t="str">
        <f>VLOOKUP(A19,'Grower Contact Info'!$B$3:$E$32,4)</f>
        <v>office.blacklands@gmail.com</v>
      </c>
      <c r="I19" s="13"/>
      <c r="J19" s="14"/>
    </row>
    <row r="20" spans="1:10" ht="15" hidden="1" x14ac:dyDescent="0.2">
      <c r="A20" s="8" t="str">
        <v>Blacklands</v>
      </c>
      <c r="B20" s="62" t="str">
        <v/>
      </c>
      <c r="C20" s="62" t="str">
        <v/>
      </c>
      <c r="D20" s="62" t="str">
        <v/>
      </c>
      <c r="E20" s="65" t="str">
        <v/>
      </c>
      <c r="F20" s="9" t="str">
        <v/>
      </c>
      <c r="G20" s="52" t="str">
        <v/>
      </c>
      <c r="H20" s="90" t="str">
        <f>VLOOKUP(A20,'Grower Contact Info'!$B$3:$E$32,4)</f>
        <v>office.blacklands@gmail.com</v>
      </c>
      <c r="I20" s="13"/>
      <c r="J20" s="14"/>
    </row>
    <row r="21" spans="1:10" ht="15" hidden="1" x14ac:dyDescent="0.2">
      <c r="A21" s="8" t="str">
        <v>Blacklands</v>
      </c>
      <c r="B21" s="62" t="str">
        <v/>
      </c>
      <c r="C21" s="62" t="str">
        <v/>
      </c>
      <c r="D21" s="62" t="str">
        <v/>
      </c>
      <c r="E21" s="65" t="str">
        <v/>
      </c>
      <c r="F21" s="9" t="str">
        <v/>
      </c>
      <c r="G21" s="52" t="str">
        <v/>
      </c>
      <c r="H21" s="90" t="str">
        <f>VLOOKUP(A21,'Grower Contact Info'!$B$3:$E$32,4)</f>
        <v>office.blacklands@gmail.com</v>
      </c>
      <c r="I21" s="13"/>
      <c r="J21" s="14"/>
    </row>
    <row r="22" spans="1:10" ht="15" hidden="1" x14ac:dyDescent="0.2">
      <c r="A22" s="8" t="str">
        <v>Blacklands</v>
      </c>
      <c r="B22" s="62" t="str">
        <v/>
      </c>
      <c r="C22" s="62" t="str">
        <v/>
      </c>
      <c r="D22" s="62" t="str">
        <v/>
      </c>
      <c r="E22" s="65" t="str">
        <v/>
      </c>
      <c r="F22" s="9" t="str">
        <v/>
      </c>
      <c r="G22" s="52" t="str">
        <v/>
      </c>
      <c r="H22" s="90" t="str">
        <f>VLOOKUP(A22,'Grower Contact Info'!$B$3:$E$32,4)</f>
        <v>office.blacklands@gmail.com</v>
      </c>
      <c r="I22" s="13"/>
      <c r="J22" s="14"/>
    </row>
    <row r="23" spans="1:10" ht="15" hidden="1" x14ac:dyDescent="0.2">
      <c r="A23" s="8" t="str">
        <v>Blacklands</v>
      </c>
      <c r="B23" s="62" t="str">
        <v/>
      </c>
      <c r="C23" s="62" t="str">
        <v/>
      </c>
      <c r="D23" s="62" t="str">
        <v/>
      </c>
      <c r="E23" s="65" t="str">
        <v/>
      </c>
      <c r="F23" s="9" t="str">
        <v/>
      </c>
      <c r="G23" s="52" t="str">
        <v/>
      </c>
      <c r="H23" s="90" t="str">
        <f>VLOOKUP(A23,'Grower Contact Info'!$B$3:$E$32,4)</f>
        <v>office.blacklands@gmail.com</v>
      </c>
      <c r="I23" s="13"/>
      <c r="J23" s="14"/>
    </row>
    <row r="24" spans="1:10" ht="15" hidden="1" x14ac:dyDescent="0.2">
      <c r="A24" s="8" t="str">
        <v>Blacklands</v>
      </c>
      <c r="B24" s="62" t="str">
        <v/>
      </c>
      <c r="C24" s="62" t="str">
        <v/>
      </c>
      <c r="D24" s="62" t="str">
        <v/>
      </c>
      <c r="E24" s="65" t="str">
        <v/>
      </c>
      <c r="F24" s="9" t="str">
        <v/>
      </c>
      <c r="G24" s="52" t="str">
        <v/>
      </c>
      <c r="H24" s="90" t="str">
        <f>VLOOKUP(A24,'Grower Contact Info'!$B$3:$E$32,4)</f>
        <v>office.blacklands@gmail.com</v>
      </c>
      <c r="I24" s="13"/>
      <c r="J24" s="14"/>
    </row>
    <row r="25" spans="1:10" ht="15" hidden="1" x14ac:dyDescent="0.2">
      <c r="A25" s="8" t="str">
        <v>Blacklands</v>
      </c>
      <c r="B25" s="62" t="str">
        <v/>
      </c>
      <c r="C25" s="62" t="str">
        <v/>
      </c>
      <c r="D25" s="62" t="str">
        <v/>
      </c>
      <c r="E25" s="65" t="str">
        <v/>
      </c>
      <c r="F25" s="9" t="str">
        <v/>
      </c>
      <c r="G25" s="52" t="str">
        <v/>
      </c>
      <c r="H25" s="90" t="str">
        <f>VLOOKUP(A25,'Grower Contact Info'!$B$3:$E$32,4)</f>
        <v>office.blacklands@gmail.com</v>
      </c>
      <c r="I25" s="13"/>
      <c r="J25" s="14"/>
    </row>
    <row r="26" spans="1:10" ht="15" hidden="1" x14ac:dyDescent="0.2">
      <c r="A26" s="8" t="str">
        <v>Blacklands</v>
      </c>
      <c r="B26" s="62" t="str">
        <v/>
      </c>
      <c r="C26" s="62" t="str">
        <v/>
      </c>
      <c r="D26" s="62" t="str">
        <v/>
      </c>
      <c r="E26" s="65" t="str">
        <v/>
      </c>
      <c r="F26" s="9" t="str">
        <v/>
      </c>
      <c r="G26" s="52" t="str">
        <v/>
      </c>
      <c r="H26" s="90" t="str">
        <f>VLOOKUP(A26,'Grower Contact Info'!$B$3:$E$32,4)</f>
        <v>office.blacklands@gmail.com</v>
      </c>
      <c r="I26" s="13"/>
      <c r="J26" s="14"/>
    </row>
    <row r="27" spans="1:10" ht="15" hidden="1" x14ac:dyDescent="0.2">
      <c r="A27" s="8" t="str">
        <v>Blacklands</v>
      </c>
      <c r="B27" s="62" t="str">
        <v/>
      </c>
      <c r="C27" s="62" t="str">
        <v/>
      </c>
      <c r="D27" s="62" t="str">
        <v/>
      </c>
      <c r="E27" s="65" t="str">
        <v/>
      </c>
      <c r="F27" s="9" t="str">
        <v/>
      </c>
      <c r="G27" s="52" t="str">
        <v/>
      </c>
      <c r="H27" s="90" t="str">
        <f>VLOOKUP(A27,'Grower Contact Info'!$B$3:$E$32,4)</f>
        <v>office.blacklands@gmail.com</v>
      </c>
      <c r="I27" s="13"/>
      <c r="J27" s="14"/>
    </row>
    <row r="28" spans="1:10" ht="15" hidden="1" x14ac:dyDescent="0.2">
      <c r="A28" s="8" t="str">
        <v>Blacklands</v>
      </c>
      <c r="B28" s="62" t="str">
        <v/>
      </c>
      <c r="C28" s="62" t="str">
        <v/>
      </c>
      <c r="D28" s="62" t="str">
        <v/>
      </c>
      <c r="E28" s="65" t="str">
        <v/>
      </c>
      <c r="F28" s="9" t="str">
        <v/>
      </c>
      <c r="G28" s="52" t="str">
        <v/>
      </c>
      <c r="H28" s="90" t="str">
        <f>VLOOKUP(A28,'Grower Contact Info'!$B$3:$E$32,4)</f>
        <v>office.blacklands@gmail.com</v>
      </c>
      <c r="I28" s="13"/>
      <c r="J28" s="14"/>
    </row>
    <row r="29" spans="1:10" ht="15" hidden="1" x14ac:dyDescent="0.2">
      <c r="A29" s="8" t="str">
        <v>Blacklands</v>
      </c>
      <c r="B29" s="62" t="str">
        <v/>
      </c>
      <c r="C29" s="62" t="str">
        <v/>
      </c>
      <c r="D29" s="62" t="str">
        <v/>
      </c>
      <c r="E29" s="65" t="str">
        <v/>
      </c>
      <c r="F29" s="9" t="str">
        <v/>
      </c>
      <c r="G29" s="52" t="str">
        <v/>
      </c>
      <c r="H29" s="90" t="str">
        <f>VLOOKUP(A29,'Grower Contact Info'!$B$3:$E$32,4)</f>
        <v>office.blacklands@gmail.com</v>
      </c>
      <c r="I29" s="13"/>
      <c r="J29" s="14"/>
    </row>
    <row r="30" spans="1:10" ht="15" hidden="1" x14ac:dyDescent="0.2">
      <c r="A30" s="8" t="str">
        <v>Blacklands</v>
      </c>
      <c r="B30" s="62" t="str">
        <v/>
      </c>
      <c r="C30" s="62" t="str">
        <v/>
      </c>
      <c r="D30" s="62" t="str">
        <v/>
      </c>
      <c r="E30" s="65" t="str">
        <v/>
      </c>
      <c r="F30" s="9" t="str">
        <v/>
      </c>
      <c r="G30" s="52" t="str">
        <v/>
      </c>
      <c r="H30" s="90" t="str">
        <f>VLOOKUP(A30,'Grower Contact Info'!$B$3:$E$32,4)</f>
        <v>office.blacklands@gmail.com</v>
      </c>
      <c r="I30" s="13"/>
      <c r="J30" s="14"/>
    </row>
    <row r="31" spans="1:10" ht="15" x14ac:dyDescent="0.2">
      <c r="A31" s="8" t="str">
        <v>Worthy Earth at Bletchingdon</v>
      </c>
      <c r="B31" s="62" t="str">
        <v>Kale</v>
      </c>
      <c r="C31" s="62" t="str">
        <v>Red Curly</v>
      </c>
      <c r="D31" s="62" t="str">
        <v>kg</v>
      </c>
      <c r="E31" s="65">
        <v>6</v>
      </c>
      <c r="F31" s="9">
        <v>10</v>
      </c>
      <c r="G31" s="52">
        <v>0</v>
      </c>
      <c r="H31" s="90" t="str">
        <f>VLOOKUP(A31,'Grower Contact Info'!$B$3:$E$32,4)</f>
        <v>enquiries@willowbrookfarm.co.uk</v>
      </c>
      <c r="I31" s="13"/>
      <c r="J31" s="14"/>
    </row>
    <row r="32" spans="1:10" ht="15" x14ac:dyDescent="0.2">
      <c r="A32" s="8" t="str">
        <v>Worthy Earth at Bletchingdon</v>
      </c>
      <c r="B32" s="62" t="str">
        <v>Chard</v>
      </c>
      <c r="C32" s="62" t="str">
        <v>Rainbow</v>
      </c>
      <c r="D32" s="62" t="str">
        <v>kg</v>
      </c>
      <c r="E32" s="65">
        <v>6</v>
      </c>
      <c r="F32" s="9">
        <v>10</v>
      </c>
      <c r="G32" s="52">
        <v>0</v>
      </c>
      <c r="H32" s="90" t="str">
        <f>VLOOKUP(A32,'Grower Contact Info'!$B$3:$E$32,4)</f>
        <v>enquiries@willowbrookfarm.co.uk</v>
      </c>
      <c r="I32" s="13"/>
      <c r="J32" s="14"/>
    </row>
    <row r="33" spans="1:10" ht="15" x14ac:dyDescent="0.2">
      <c r="A33" s="8" t="str">
        <v>Worthy Earth at Bletchingdon</v>
      </c>
      <c r="B33" s="62" t="str">
        <v>Red Onions</v>
      </c>
      <c r="C33" s="62" t="str">
        <v/>
      </c>
      <c r="D33" s="62" t="str">
        <v>kg</v>
      </c>
      <c r="E33" s="65">
        <v>2</v>
      </c>
      <c r="F33" s="9">
        <v>10</v>
      </c>
      <c r="G33" s="52">
        <v>0</v>
      </c>
      <c r="H33" s="90" t="str">
        <f>VLOOKUP(A33,'Grower Contact Info'!$B$3:$E$32,4)</f>
        <v>enquiries@willowbrookfarm.co.uk</v>
      </c>
      <c r="I33" s="13"/>
      <c r="J33" s="12"/>
    </row>
    <row r="34" spans="1:10" ht="15" hidden="1" x14ac:dyDescent="0.2">
      <c r="A34" s="8" t="str">
        <v>Worthy Earth at Bletchingdon</v>
      </c>
      <c r="B34" s="62" t="str">
        <v/>
      </c>
      <c r="C34" s="62" t="str">
        <v/>
      </c>
      <c r="D34" s="62" t="str">
        <v/>
      </c>
      <c r="E34" s="65" t="str">
        <v/>
      </c>
      <c r="F34" s="9" t="str">
        <v/>
      </c>
      <c r="G34" s="52" t="str">
        <v/>
      </c>
      <c r="H34" s="90" t="str">
        <f>VLOOKUP(A34,'Grower Contact Info'!$B$3:$E$32,4)</f>
        <v>enquiries@willowbrookfarm.co.uk</v>
      </c>
      <c r="I34" s="13"/>
      <c r="J34" s="14"/>
    </row>
    <row r="35" spans="1:10" ht="15" hidden="1" x14ac:dyDescent="0.2">
      <c r="A35" s="8" t="str">
        <v>Worthy Earth at Bletchingdon</v>
      </c>
      <c r="B35" s="62" t="str">
        <v/>
      </c>
      <c r="C35" s="62" t="str">
        <v/>
      </c>
      <c r="D35" s="62" t="str">
        <v/>
      </c>
      <c r="E35" s="65" t="str">
        <v/>
      </c>
      <c r="F35" s="9" t="str">
        <v/>
      </c>
      <c r="G35" s="52" t="str">
        <v/>
      </c>
      <c r="H35" s="90" t="str">
        <f>VLOOKUP(A35,'Grower Contact Info'!$B$3:$E$32,4)</f>
        <v>enquiries@willowbrookfarm.co.uk</v>
      </c>
      <c r="I35" s="13"/>
      <c r="J35" s="14"/>
    </row>
    <row r="36" spans="1:10" ht="15" hidden="1" x14ac:dyDescent="0.2">
      <c r="A36" s="8" t="str">
        <v>Worthy Earth at Bletchingdon</v>
      </c>
      <c r="B36" s="62" t="str">
        <v/>
      </c>
      <c r="C36" s="62" t="str">
        <v/>
      </c>
      <c r="D36" s="62" t="str">
        <v/>
      </c>
      <c r="E36" s="65" t="str">
        <v/>
      </c>
      <c r="F36" s="9" t="str">
        <v/>
      </c>
      <c r="G36" s="52" t="str">
        <v/>
      </c>
      <c r="H36" s="90" t="str">
        <f>VLOOKUP(A36,'Grower Contact Info'!$B$3:$E$32,4)</f>
        <v>enquiries@willowbrookfarm.co.uk</v>
      </c>
      <c r="J36" s="14"/>
    </row>
    <row r="37" spans="1:10" ht="15" hidden="1" x14ac:dyDescent="0.2">
      <c r="A37" s="8" t="str">
        <v>Worthy Earth at Bletchingdon</v>
      </c>
      <c r="B37" s="62" t="str">
        <v/>
      </c>
      <c r="C37" s="62" t="str">
        <v/>
      </c>
      <c r="D37" s="62" t="str">
        <v/>
      </c>
      <c r="E37" s="65" t="str">
        <v/>
      </c>
      <c r="F37" s="9" t="str">
        <v/>
      </c>
      <c r="G37" s="52" t="str">
        <v/>
      </c>
      <c r="H37" s="90" t="str">
        <f>VLOOKUP(A37,'Grower Contact Info'!$B$3:$E$32,4)</f>
        <v>enquiries@willowbrookfarm.co.uk</v>
      </c>
      <c r="J37" s="14"/>
    </row>
    <row r="38" spans="1:10" ht="15" hidden="1" x14ac:dyDescent="0.2">
      <c r="A38" s="8" t="str">
        <v>Worthy Earth at Bletchingdon</v>
      </c>
      <c r="B38" s="62" t="str">
        <v/>
      </c>
      <c r="C38" s="62" t="str">
        <v/>
      </c>
      <c r="D38" s="62" t="str">
        <v/>
      </c>
      <c r="E38" s="65" t="str">
        <v/>
      </c>
      <c r="F38" s="9" t="str">
        <v/>
      </c>
      <c r="G38" s="52" t="str">
        <v/>
      </c>
      <c r="H38" s="90" t="str">
        <f>VLOOKUP(A38,'Grower Contact Info'!$B$3:$E$32,4)</f>
        <v>enquiries@willowbrookfarm.co.uk</v>
      </c>
      <c r="J38" s="14"/>
    </row>
    <row r="39" spans="1:10" ht="15" hidden="1" x14ac:dyDescent="0.2">
      <c r="A39" s="8" t="str">
        <v>Worthy Earth at Bletchingdon</v>
      </c>
      <c r="B39" s="62" t="str">
        <v/>
      </c>
      <c r="C39" s="62" t="str">
        <v/>
      </c>
      <c r="D39" s="62" t="str">
        <v/>
      </c>
      <c r="E39" s="65" t="str">
        <v/>
      </c>
      <c r="F39" s="9" t="str">
        <v/>
      </c>
      <c r="G39" s="52" t="str">
        <v/>
      </c>
      <c r="H39" s="90" t="str">
        <f>VLOOKUP(A39,'Grower Contact Info'!$B$3:$E$32,4)</f>
        <v>enquiries@willowbrookfarm.co.uk</v>
      </c>
      <c r="J39" s="14"/>
    </row>
    <row r="40" spans="1:10" ht="15" hidden="1" x14ac:dyDescent="0.2">
      <c r="A40" s="8" t="str">
        <v>Worthy Earth at Bletchingdon</v>
      </c>
      <c r="B40" s="62" t="str">
        <v/>
      </c>
      <c r="C40" s="62" t="str">
        <v/>
      </c>
      <c r="D40" s="62" t="str">
        <v/>
      </c>
      <c r="E40" s="65" t="str">
        <v/>
      </c>
      <c r="F40" s="9" t="str">
        <v/>
      </c>
      <c r="G40" s="52" t="str">
        <v/>
      </c>
      <c r="H40" s="90" t="str">
        <f>VLOOKUP(A40,'Grower Contact Info'!$B$3:$E$32,4)</f>
        <v>enquiries@willowbrookfarm.co.uk</v>
      </c>
      <c r="J40" s="14"/>
    </row>
    <row r="41" spans="1:10" ht="15" hidden="1" x14ac:dyDescent="0.2">
      <c r="A41" s="8" t="str">
        <v>Worthy Earth at Bletchingdon</v>
      </c>
      <c r="B41" s="62" t="str">
        <v/>
      </c>
      <c r="C41" s="62" t="str">
        <v/>
      </c>
      <c r="D41" s="62" t="str">
        <v/>
      </c>
      <c r="E41" s="65" t="str">
        <v/>
      </c>
      <c r="F41" s="9" t="str">
        <v/>
      </c>
      <c r="G41" s="52" t="str">
        <v/>
      </c>
      <c r="H41" s="90" t="str">
        <f>VLOOKUP(A41,'Grower Contact Info'!$B$3:$E$32,4)</f>
        <v>enquiries@willowbrookfarm.co.uk</v>
      </c>
      <c r="J41" s="14"/>
    </row>
    <row r="42" spans="1:10" ht="15" hidden="1" x14ac:dyDescent="0.2">
      <c r="A42" s="15" t="str">
        <v>Worthy Earth at Bletchingdon</v>
      </c>
      <c r="B42" s="63" t="str">
        <v/>
      </c>
      <c r="C42" s="63" t="str">
        <v/>
      </c>
      <c r="D42" s="63" t="str">
        <v/>
      </c>
      <c r="E42" s="66" t="str">
        <v/>
      </c>
      <c r="F42" s="9" t="str">
        <v/>
      </c>
      <c r="G42" s="52" t="str">
        <v/>
      </c>
      <c r="H42" s="90" t="str">
        <f>VLOOKUP(A42,'Grower Contact Info'!$B$3:$E$32,4)</f>
        <v>enquiries@willowbrookfarm.co.uk</v>
      </c>
      <c r="J42" s="14"/>
    </row>
    <row r="43" spans="1:10" ht="15" hidden="1" x14ac:dyDescent="0.2">
      <c r="A43" s="18" t="str">
        <v>Worthy Earth at Bletchingdon</v>
      </c>
      <c r="B43" s="64" t="str">
        <v/>
      </c>
      <c r="C43" s="64" t="str">
        <v/>
      </c>
      <c r="D43" s="64" t="str">
        <v/>
      </c>
      <c r="E43" s="67" t="str">
        <v/>
      </c>
      <c r="F43" s="9" t="str">
        <v/>
      </c>
      <c r="G43" s="52" t="str">
        <v/>
      </c>
      <c r="H43" s="90" t="str">
        <f>VLOOKUP(A43,'Grower Contact Info'!$B$3:$E$32,4)</f>
        <v>enquiries@willowbrookfarm.co.uk</v>
      </c>
      <c r="J43" s="14"/>
    </row>
    <row r="44" spans="1:10" ht="15" hidden="1" x14ac:dyDescent="0.2">
      <c r="A44" s="18" t="str">
        <v>Worthy Earth at Bletchingdon</v>
      </c>
      <c r="B44" s="64" t="str">
        <v/>
      </c>
      <c r="C44" s="64" t="str">
        <v/>
      </c>
      <c r="D44" s="64" t="str">
        <v/>
      </c>
      <c r="E44" s="67" t="str">
        <v/>
      </c>
      <c r="F44" s="9" t="str">
        <v/>
      </c>
      <c r="G44" s="52" t="str">
        <v/>
      </c>
      <c r="H44" s="90" t="str">
        <f>VLOOKUP(A44,'Grower Contact Info'!$B$3:$E$32,4)</f>
        <v>enquiries@willowbrookfarm.co.uk</v>
      </c>
      <c r="J44" s="14"/>
    </row>
    <row r="45" spans="1:10" ht="15" hidden="1" x14ac:dyDescent="0.2">
      <c r="A45" s="18" t="str">
        <v>Worthy Earth at Bletchingdon</v>
      </c>
      <c r="B45" s="64" t="str">
        <v/>
      </c>
      <c r="C45" s="64" t="str">
        <v/>
      </c>
      <c r="D45" s="64" t="str">
        <v/>
      </c>
      <c r="E45" s="67" t="str">
        <v/>
      </c>
      <c r="F45" s="9" t="str">
        <v/>
      </c>
      <c r="G45" s="52" t="str">
        <v/>
      </c>
      <c r="H45" s="90" t="str">
        <f>VLOOKUP(A45,'Grower Contact Info'!$B$3:$E$32,4)</f>
        <v>enquiries@willowbrookfarm.co.uk</v>
      </c>
      <c r="J45" s="14"/>
    </row>
    <row r="46" spans="1:10" ht="15" hidden="1" x14ac:dyDescent="0.2">
      <c r="A46" s="18" t="str">
        <v>Worthy Earth at Bletchingdon</v>
      </c>
      <c r="B46" s="64" t="str">
        <v/>
      </c>
      <c r="C46" s="64" t="str">
        <v/>
      </c>
      <c r="D46" s="64" t="str">
        <v/>
      </c>
      <c r="E46" s="67" t="str">
        <v/>
      </c>
      <c r="F46" s="9" t="str">
        <v/>
      </c>
      <c r="G46" s="52" t="str">
        <v/>
      </c>
      <c r="H46" s="90" t="str">
        <f>VLOOKUP(A46,'Grower Contact Info'!$B$3:$E$32,4)</f>
        <v>enquiries@willowbrookfarm.co.uk</v>
      </c>
      <c r="J46" s="14"/>
    </row>
    <row r="47" spans="1:10" ht="15" hidden="1" x14ac:dyDescent="0.2">
      <c r="A47" s="18" t="str">
        <v>Worthy Earth at Bletchingdon</v>
      </c>
      <c r="B47" s="64" t="str">
        <v/>
      </c>
      <c r="C47" s="64" t="str">
        <v/>
      </c>
      <c r="D47" s="64" t="str">
        <v/>
      </c>
      <c r="E47" s="67" t="str">
        <v/>
      </c>
      <c r="F47" s="9" t="str">
        <v/>
      </c>
      <c r="G47" s="52" t="str">
        <v/>
      </c>
      <c r="H47" s="90" t="str">
        <f>VLOOKUP(A47,'Grower Contact Info'!$B$3:$E$32,4)</f>
        <v>enquiries@willowbrookfarm.co.uk</v>
      </c>
      <c r="J47" s="14"/>
    </row>
    <row r="48" spans="1:10" ht="15" hidden="1" x14ac:dyDescent="0.2">
      <c r="A48" s="8" t="str">
        <v>Worthy Earth at Bletchingdon</v>
      </c>
      <c r="B48" s="62" t="str">
        <v/>
      </c>
      <c r="C48" s="62" t="str">
        <v/>
      </c>
      <c r="D48" s="62" t="str">
        <v/>
      </c>
      <c r="E48" s="65" t="str">
        <v/>
      </c>
      <c r="F48" s="9" t="str">
        <v/>
      </c>
      <c r="G48" s="52" t="str">
        <v/>
      </c>
      <c r="H48" s="90" t="str">
        <f>VLOOKUP(A48,'Grower Contact Info'!$B$3:$E$32,4)</f>
        <v>enquiries@willowbrookfarm.co.uk</v>
      </c>
      <c r="J48" s="14"/>
    </row>
    <row r="49" spans="1:10" ht="15" hidden="1" x14ac:dyDescent="0.2">
      <c r="A49" s="8" t="str">
        <v>Worthy Earth at Bletchingdon</v>
      </c>
      <c r="B49" s="62" t="str">
        <v/>
      </c>
      <c r="C49" s="62" t="str">
        <v/>
      </c>
      <c r="D49" s="62" t="str">
        <v/>
      </c>
      <c r="E49" s="65" t="str">
        <v/>
      </c>
      <c r="F49" s="9" t="str">
        <v/>
      </c>
      <c r="G49" s="52" t="str">
        <v/>
      </c>
      <c r="H49" s="90" t="str">
        <f>VLOOKUP(A49,'Grower Contact Info'!$B$3:$E$32,4)</f>
        <v>enquiries@willowbrookfarm.co.uk</v>
      </c>
      <c r="J49" s="14"/>
    </row>
    <row r="50" spans="1:10" ht="15" hidden="1" x14ac:dyDescent="0.2">
      <c r="A50" s="8" t="str">
        <v>Worthy Earth at Bletchingdon</v>
      </c>
      <c r="B50" s="62" t="str">
        <v/>
      </c>
      <c r="C50" s="62" t="str">
        <v/>
      </c>
      <c r="D50" s="62" t="str">
        <v/>
      </c>
      <c r="E50" s="65" t="str">
        <v/>
      </c>
      <c r="F50" s="9" t="str">
        <v/>
      </c>
      <c r="G50" s="52" t="str">
        <v/>
      </c>
      <c r="H50" s="90" t="str">
        <f>VLOOKUP(A50,'Grower Contact Info'!$B$3:$E$32,4)</f>
        <v>enquiries@willowbrookfarm.co.uk</v>
      </c>
      <c r="J50" s="14"/>
    </row>
    <row r="51" spans="1:10" ht="15" hidden="1" x14ac:dyDescent="0.2">
      <c r="A51" s="8" t="str">
        <v>Worthy Earth at Bletchingdon</v>
      </c>
      <c r="B51" s="62" t="str">
        <v/>
      </c>
      <c r="C51" s="62" t="str">
        <v/>
      </c>
      <c r="D51" s="62" t="str">
        <v/>
      </c>
      <c r="E51" s="65" t="str">
        <v/>
      </c>
      <c r="F51" s="9" t="str">
        <v/>
      </c>
      <c r="G51" s="52" t="str">
        <v/>
      </c>
      <c r="H51" s="90" t="str">
        <f>VLOOKUP(A51,'Grower Contact Info'!$B$3:$E$32,4)</f>
        <v>enquiries@willowbrookfarm.co.uk</v>
      </c>
      <c r="J51" s="14"/>
    </row>
    <row r="52" spans="1:10" ht="15" hidden="1" x14ac:dyDescent="0.2">
      <c r="A52" s="8" t="str">
        <v>Worthy Earth at Bletchingdon</v>
      </c>
      <c r="B52" s="62" t="str">
        <v/>
      </c>
      <c r="C52" s="62" t="str">
        <v/>
      </c>
      <c r="D52" s="62" t="str">
        <v/>
      </c>
      <c r="E52" s="65" t="str">
        <v/>
      </c>
      <c r="F52" s="9" t="str">
        <v/>
      </c>
      <c r="G52" s="52" t="str">
        <v/>
      </c>
      <c r="H52" s="90" t="str">
        <f>VLOOKUP(A52,'Grower Contact Info'!$B$3:$E$32,4)</f>
        <v>enquiries@willowbrookfarm.co.uk</v>
      </c>
      <c r="J52" s="14"/>
    </row>
    <row r="53" spans="1:10" ht="15" hidden="1" x14ac:dyDescent="0.2">
      <c r="A53" s="8" t="str">
        <v>Worthy Earth at Bletchingdon</v>
      </c>
      <c r="B53" s="62" t="str">
        <v/>
      </c>
      <c r="C53" s="62" t="str">
        <v/>
      </c>
      <c r="D53" s="62" t="str">
        <v/>
      </c>
      <c r="E53" s="65" t="str">
        <v/>
      </c>
      <c r="F53" s="9" t="str">
        <v/>
      </c>
      <c r="G53" s="52" t="str">
        <v/>
      </c>
      <c r="H53" s="90" t="str">
        <f>VLOOKUP(A53,'Grower Contact Info'!$B$3:$E$32,4)</f>
        <v>enquiries@willowbrookfarm.co.uk</v>
      </c>
      <c r="J53" s="14"/>
    </row>
    <row r="54" spans="1:10" ht="15" hidden="1" x14ac:dyDescent="0.2">
      <c r="A54" s="8" t="str">
        <v>Worthy Earth at Bletchingdon</v>
      </c>
      <c r="B54" s="62" t="str">
        <v/>
      </c>
      <c r="C54" s="62" t="str">
        <v/>
      </c>
      <c r="D54" s="62" t="str">
        <v/>
      </c>
      <c r="E54" s="65" t="str">
        <v/>
      </c>
      <c r="F54" s="9" t="str">
        <v/>
      </c>
      <c r="G54" s="52" t="str">
        <v/>
      </c>
      <c r="H54" s="90" t="str">
        <f>VLOOKUP(A54,'Grower Contact Info'!$B$3:$E$32,4)</f>
        <v>enquiries@willowbrookfarm.co.uk</v>
      </c>
      <c r="J54" s="14"/>
    </row>
    <row r="55" spans="1:10" ht="15" hidden="1" x14ac:dyDescent="0.2">
      <c r="A55" s="8" t="str">
        <v>Worthy Earth at Bletchingdon</v>
      </c>
      <c r="B55" s="62" t="str">
        <v/>
      </c>
      <c r="C55" s="62" t="str">
        <v/>
      </c>
      <c r="D55" s="62" t="str">
        <v/>
      </c>
      <c r="E55" s="65" t="str">
        <v/>
      </c>
      <c r="F55" s="9" t="str">
        <v/>
      </c>
      <c r="G55" s="52" t="str">
        <v/>
      </c>
      <c r="H55" s="90" t="str">
        <f>VLOOKUP(A55,'Grower Contact Info'!$B$3:$E$32,4)</f>
        <v>enquiries@willowbrookfarm.co.uk</v>
      </c>
      <c r="J55" s="14"/>
    </row>
    <row r="56" spans="1:10" ht="15" x14ac:dyDescent="0.2">
      <c r="A56" s="8" t="str">
        <v>Bruern Farms</v>
      </c>
      <c r="B56" s="62" t="str">
        <v>Einkorn Flour</v>
      </c>
      <c r="C56" s="62" t="str">
        <v/>
      </c>
      <c r="D56" s="62" t="str">
        <v>kg</v>
      </c>
      <c r="E56" s="65">
        <v>3</v>
      </c>
      <c r="F56" s="9">
        <v>40</v>
      </c>
      <c r="G56" s="52">
        <v>40</v>
      </c>
      <c r="H56" s="90" t="str">
        <f>VLOOKUP(A56,'Grower Contact Info'!$B$3:$E$32,4)</f>
        <v>henry@bruernfarms.co.uk</v>
      </c>
      <c r="J56" s="14"/>
    </row>
    <row r="57" spans="1:10" ht="15" x14ac:dyDescent="0.2">
      <c r="A57" s="8" t="str">
        <v>Bruern Farms</v>
      </c>
      <c r="B57" s="62" t="str">
        <v>Wholemeal Flour</v>
      </c>
      <c r="C57" s="62" t="str">
        <v/>
      </c>
      <c r="D57" s="62" t="str">
        <v>Kg</v>
      </c>
      <c r="E57" s="65">
        <v>1.25</v>
      </c>
      <c r="F57" s="9">
        <v>100</v>
      </c>
      <c r="G57" s="52">
        <v>100</v>
      </c>
      <c r="H57" s="90" t="str">
        <f>VLOOKUP(A57,'Grower Contact Info'!$B$3:$E$32,4)</f>
        <v>henry@bruernfarms.co.uk</v>
      </c>
      <c r="J57" s="12"/>
    </row>
    <row r="58" spans="1:10" ht="15" x14ac:dyDescent="0.2">
      <c r="A58" s="8" t="str">
        <v>Bruern Farms</v>
      </c>
      <c r="B58" s="62" t="str">
        <v>white flour</v>
      </c>
      <c r="C58" s="62" t="str">
        <v/>
      </c>
      <c r="D58" s="62" t="str">
        <v>kg</v>
      </c>
      <c r="E58" s="65">
        <v>1.25</v>
      </c>
      <c r="F58" s="9">
        <v>100</v>
      </c>
      <c r="G58" s="52">
        <v>100</v>
      </c>
      <c r="H58" s="90" t="str">
        <f>VLOOKUP(A58,'Grower Contact Info'!$B$3:$E$32,4)</f>
        <v>henry@bruernfarms.co.uk</v>
      </c>
      <c r="J58" s="14"/>
    </row>
    <row r="59" spans="1:10" ht="15" hidden="1" x14ac:dyDescent="0.2">
      <c r="A59" s="8" t="str">
        <v>Bruern Farms</v>
      </c>
      <c r="B59" s="62" t="str">
        <v/>
      </c>
      <c r="C59" s="62" t="str">
        <v/>
      </c>
      <c r="D59" s="62" t="str">
        <v/>
      </c>
      <c r="E59" s="65" t="str">
        <v/>
      </c>
      <c r="F59" s="9" t="str">
        <v/>
      </c>
      <c r="G59" s="52" t="str">
        <v/>
      </c>
      <c r="H59" s="90" t="str">
        <f>VLOOKUP(A59,'Grower Contact Info'!$B$3:$E$32,4)</f>
        <v>henry@bruernfarms.co.uk</v>
      </c>
      <c r="J59" s="14"/>
    </row>
    <row r="60" spans="1:10" ht="15" hidden="1" x14ac:dyDescent="0.2">
      <c r="A60" s="8" t="str">
        <v>Bruern Farms</v>
      </c>
      <c r="B60" s="62" t="str">
        <v/>
      </c>
      <c r="C60" s="62" t="str">
        <v/>
      </c>
      <c r="D60" s="62" t="str">
        <v/>
      </c>
      <c r="E60" s="65" t="str">
        <v/>
      </c>
      <c r="F60" s="9" t="str">
        <v/>
      </c>
      <c r="G60" s="52" t="str">
        <v/>
      </c>
      <c r="H60" s="90" t="str">
        <f>VLOOKUP(A60,'Grower Contact Info'!$B$3:$E$32,4)</f>
        <v>henry@bruernfarms.co.uk</v>
      </c>
      <c r="J60" s="14"/>
    </row>
    <row r="61" spans="1:10" ht="15" hidden="1" x14ac:dyDescent="0.2">
      <c r="A61" s="8" t="str">
        <v>Bruern Farms</v>
      </c>
      <c r="B61" s="62" t="str">
        <v/>
      </c>
      <c r="C61" s="62" t="str">
        <v/>
      </c>
      <c r="D61" s="62" t="str">
        <v/>
      </c>
      <c r="E61" s="65" t="str">
        <v/>
      </c>
      <c r="F61" s="9" t="str">
        <v/>
      </c>
      <c r="G61" s="52" t="str">
        <v/>
      </c>
      <c r="H61" s="90" t="str">
        <f>VLOOKUP(A61,'Grower Contact Info'!$B$3:$E$32,4)</f>
        <v>henry@bruernfarms.co.uk</v>
      </c>
      <c r="J61" s="14"/>
    </row>
    <row r="62" spans="1:10" ht="15" hidden="1" x14ac:dyDescent="0.2">
      <c r="A62" s="8" t="str">
        <v>Bruern Farms</v>
      </c>
      <c r="B62" s="62" t="str">
        <v/>
      </c>
      <c r="C62" s="62" t="str">
        <v/>
      </c>
      <c r="D62" s="62" t="str">
        <v/>
      </c>
      <c r="E62" s="65" t="str">
        <v/>
      </c>
      <c r="F62" s="9" t="str">
        <v/>
      </c>
      <c r="G62" s="52" t="str">
        <v/>
      </c>
      <c r="H62" s="90" t="str">
        <f>VLOOKUP(A62,'Grower Contact Info'!$B$3:$E$32,4)</f>
        <v>henry@bruernfarms.co.uk</v>
      </c>
      <c r="J62" s="14"/>
    </row>
    <row r="63" spans="1:10" ht="15" hidden="1" x14ac:dyDescent="0.2">
      <c r="A63" s="8" t="str">
        <v>Bruern Farms</v>
      </c>
      <c r="B63" s="62" t="str">
        <v/>
      </c>
      <c r="C63" s="62" t="str">
        <v/>
      </c>
      <c r="D63" s="62" t="str">
        <v/>
      </c>
      <c r="E63" s="65" t="str">
        <v/>
      </c>
      <c r="F63" s="9" t="str">
        <v/>
      </c>
      <c r="G63" s="52" t="str">
        <v/>
      </c>
      <c r="H63" s="90" t="str">
        <f>VLOOKUP(A63,'Grower Contact Info'!$B$3:$E$32,4)</f>
        <v>henry@bruernfarms.co.uk</v>
      </c>
      <c r="J63" s="14"/>
    </row>
    <row r="64" spans="1:10" ht="15" hidden="1" x14ac:dyDescent="0.2">
      <c r="A64" s="8" t="str">
        <v>Bruern Farms</v>
      </c>
      <c r="B64" s="62" t="str">
        <v/>
      </c>
      <c r="C64" s="62" t="str">
        <v/>
      </c>
      <c r="D64" s="62" t="str">
        <v/>
      </c>
      <c r="E64" s="65" t="str">
        <v/>
      </c>
      <c r="F64" s="9" t="str">
        <v/>
      </c>
      <c r="G64" s="52" t="str">
        <v/>
      </c>
      <c r="H64" s="90" t="str">
        <f>VLOOKUP(A64,'Grower Contact Info'!$B$3:$E$32,4)</f>
        <v>henry@bruernfarms.co.uk</v>
      </c>
      <c r="J64" s="14"/>
    </row>
    <row r="65" spans="1:10" ht="15" hidden="1" x14ac:dyDescent="0.2">
      <c r="A65" s="8" t="str">
        <v>Bruern Farms</v>
      </c>
      <c r="B65" s="62" t="str">
        <v/>
      </c>
      <c r="C65" s="62" t="str">
        <v/>
      </c>
      <c r="D65" s="62" t="str">
        <v/>
      </c>
      <c r="E65" s="65" t="str">
        <v/>
      </c>
      <c r="F65" s="9" t="str">
        <v/>
      </c>
      <c r="G65" s="52" t="str">
        <v/>
      </c>
      <c r="H65" s="90" t="str">
        <f>VLOOKUP(A65,'Grower Contact Info'!$B$3:$E$32,4)</f>
        <v>henry@bruernfarms.co.uk</v>
      </c>
      <c r="J65" s="14"/>
    </row>
    <row r="66" spans="1:10" ht="15" hidden="1" x14ac:dyDescent="0.2">
      <c r="A66" s="8" t="str">
        <v>Bruern Farms</v>
      </c>
      <c r="B66" s="62" t="str">
        <v/>
      </c>
      <c r="C66" s="62" t="str">
        <v/>
      </c>
      <c r="D66" s="62" t="str">
        <v/>
      </c>
      <c r="E66" s="65" t="str">
        <v/>
      </c>
      <c r="F66" s="9" t="str">
        <v/>
      </c>
      <c r="G66" s="52" t="str">
        <v/>
      </c>
      <c r="H66" s="90" t="str">
        <f>VLOOKUP(A66,'Grower Contact Info'!$B$3:$E$32,4)</f>
        <v>henry@bruernfarms.co.uk</v>
      </c>
      <c r="J66" s="14"/>
    </row>
    <row r="67" spans="1:10" ht="15" hidden="1" x14ac:dyDescent="0.2">
      <c r="A67" s="8" t="str">
        <v>Bruern Farms</v>
      </c>
      <c r="B67" s="62" t="str">
        <v/>
      </c>
      <c r="C67" s="62" t="str">
        <v/>
      </c>
      <c r="D67" s="62" t="str">
        <v/>
      </c>
      <c r="E67" s="65" t="str">
        <v/>
      </c>
      <c r="F67" s="9" t="str">
        <v/>
      </c>
      <c r="G67" s="52" t="str">
        <v/>
      </c>
      <c r="H67" s="90" t="str">
        <f>VLOOKUP(A67,'Grower Contact Info'!$B$3:$E$32,4)</f>
        <v>henry@bruernfarms.co.uk</v>
      </c>
      <c r="J67" s="14"/>
    </row>
    <row r="68" spans="1:10" ht="15" hidden="1" x14ac:dyDescent="0.2">
      <c r="A68" s="8" t="str">
        <v>Bruern Farms</v>
      </c>
      <c r="B68" s="62" t="str">
        <v/>
      </c>
      <c r="C68" s="62" t="str">
        <v/>
      </c>
      <c r="D68" s="62" t="str">
        <v/>
      </c>
      <c r="E68" s="65" t="str">
        <v/>
      </c>
      <c r="F68" s="9" t="str">
        <v/>
      </c>
      <c r="G68" s="52" t="str">
        <v/>
      </c>
      <c r="H68" s="90" t="str">
        <f>VLOOKUP(A68,'Grower Contact Info'!$B$3:$E$32,4)</f>
        <v>henry@bruernfarms.co.uk</v>
      </c>
      <c r="J68" s="14"/>
    </row>
    <row r="69" spans="1:10" ht="15" hidden="1" x14ac:dyDescent="0.2">
      <c r="A69" s="8" t="str">
        <v>Bruern Farms</v>
      </c>
      <c r="B69" s="62" t="str">
        <v/>
      </c>
      <c r="C69" s="62" t="str">
        <v/>
      </c>
      <c r="D69" s="62" t="str">
        <v/>
      </c>
      <c r="E69" s="65" t="str">
        <v/>
      </c>
      <c r="F69" s="9" t="str">
        <v/>
      </c>
      <c r="G69" s="52" t="str">
        <v/>
      </c>
      <c r="H69" s="90" t="str">
        <f>VLOOKUP(A69,'Grower Contact Info'!$B$3:$E$32,4)</f>
        <v>henry@bruernfarms.co.uk</v>
      </c>
      <c r="J69" s="14"/>
    </row>
    <row r="70" spans="1:10" ht="15" hidden="1" x14ac:dyDescent="0.2">
      <c r="A70" s="8" t="str">
        <v>Bruern Farms</v>
      </c>
      <c r="B70" s="62" t="str">
        <v/>
      </c>
      <c r="C70" s="62" t="str">
        <v/>
      </c>
      <c r="D70" s="62" t="str">
        <v/>
      </c>
      <c r="E70" s="65" t="str">
        <v/>
      </c>
      <c r="F70" s="9" t="str">
        <v/>
      </c>
      <c r="G70" s="52" t="str">
        <v/>
      </c>
      <c r="H70" s="90" t="str">
        <f>VLOOKUP(A70,'Grower Contact Info'!$B$3:$E$32,4)</f>
        <v>henry@bruernfarms.co.uk</v>
      </c>
      <c r="J70" s="14"/>
    </row>
    <row r="71" spans="1:10" ht="15" hidden="1" x14ac:dyDescent="0.2">
      <c r="A71" s="8" t="str">
        <v>Bruern Farms</v>
      </c>
      <c r="B71" s="62" t="str">
        <v/>
      </c>
      <c r="C71" s="62" t="str">
        <v/>
      </c>
      <c r="D71" s="62" t="str">
        <v/>
      </c>
      <c r="E71" s="65" t="str">
        <v/>
      </c>
      <c r="F71" s="9" t="str">
        <v/>
      </c>
      <c r="G71" s="52" t="str">
        <v/>
      </c>
      <c r="H71" s="90" t="str">
        <f>VLOOKUP(A71,'Grower Contact Info'!$B$3:$E$32,4)</f>
        <v>henry@bruernfarms.co.uk</v>
      </c>
      <c r="J71" s="14"/>
    </row>
    <row r="72" spans="1:10" ht="15" hidden="1" x14ac:dyDescent="0.2">
      <c r="A72" s="8" t="str">
        <v>Bruern Farms</v>
      </c>
      <c r="B72" s="62" t="str">
        <v/>
      </c>
      <c r="C72" s="62" t="str">
        <v/>
      </c>
      <c r="D72" s="62" t="str">
        <v/>
      </c>
      <c r="E72" s="65" t="str">
        <v/>
      </c>
      <c r="F72" s="9" t="str">
        <v/>
      </c>
      <c r="G72" s="52" t="str">
        <v/>
      </c>
      <c r="H72" s="90" t="str">
        <f>VLOOKUP(A72,'Grower Contact Info'!$B$3:$E$32,4)</f>
        <v>henry@bruernfarms.co.uk</v>
      </c>
      <c r="J72" s="14"/>
    </row>
    <row r="73" spans="1:10" ht="15" hidden="1" x14ac:dyDescent="0.2">
      <c r="A73" s="8" t="str">
        <v>Bruern Farms</v>
      </c>
      <c r="B73" s="62" t="str">
        <v/>
      </c>
      <c r="C73" s="62" t="str">
        <v/>
      </c>
      <c r="D73" s="62" t="str">
        <v/>
      </c>
      <c r="E73" s="65" t="str">
        <v/>
      </c>
      <c r="F73" s="9" t="str">
        <v/>
      </c>
      <c r="G73" s="52" t="str">
        <v/>
      </c>
      <c r="H73" s="90" t="str">
        <f>VLOOKUP(A73,'Grower Contact Info'!$B$3:$E$32,4)</f>
        <v>henry@bruernfarms.co.uk</v>
      </c>
      <c r="J73" s="14"/>
    </row>
    <row r="74" spans="1:10" ht="15" hidden="1" x14ac:dyDescent="0.2">
      <c r="A74" s="8" t="str">
        <v>Bruern Farms</v>
      </c>
      <c r="B74" s="62" t="str">
        <v/>
      </c>
      <c r="C74" s="62" t="str">
        <v/>
      </c>
      <c r="D74" s="62" t="str">
        <v/>
      </c>
      <c r="E74" s="65" t="str">
        <v/>
      </c>
      <c r="F74" s="9" t="str">
        <v/>
      </c>
      <c r="G74" s="52" t="str">
        <v/>
      </c>
      <c r="H74" s="90" t="str">
        <f>VLOOKUP(A74,'Grower Contact Info'!$B$3:$E$32,4)</f>
        <v>henry@bruernfarms.co.uk</v>
      </c>
      <c r="J74" s="14"/>
    </row>
    <row r="75" spans="1:10" ht="15" hidden="1" x14ac:dyDescent="0.2">
      <c r="A75" s="8" t="str">
        <v>Bruern Farms</v>
      </c>
      <c r="B75" s="62" t="str">
        <v/>
      </c>
      <c r="C75" s="62" t="str">
        <v/>
      </c>
      <c r="D75" s="62" t="str">
        <v/>
      </c>
      <c r="E75" s="65" t="str">
        <v/>
      </c>
      <c r="F75" s="9" t="str">
        <v/>
      </c>
      <c r="G75" s="52" t="str">
        <v/>
      </c>
      <c r="H75" s="90" t="str">
        <f>VLOOKUP(A75,'Grower Contact Info'!$B$3:$E$32,4)</f>
        <v>henry@bruernfarms.co.uk</v>
      </c>
      <c r="J75" s="14"/>
    </row>
    <row r="76" spans="1:10" ht="15" hidden="1" x14ac:dyDescent="0.2">
      <c r="A76" s="8" t="str">
        <v>Bruern Farms</v>
      </c>
      <c r="B76" s="62" t="str">
        <v/>
      </c>
      <c r="C76" s="62" t="str">
        <v/>
      </c>
      <c r="D76" s="62" t="str">
        <v/>
      </c>
      <c r="E76" s="65" t="str">
        <v/>
      </c>
      <c r="F76" s="9" t="str">
        <v/>
      </c>
      <c r="G76" s="52" t="str">
        <v/>
      </c>
      <c r="H76" s="90" t="str">
        <f>VLOOKUP(A76,'Grower Contact Info'!$B$3:$E$32,4)</f>
        <v>henry@bruernfarms.co.uk</v>
      </c>
      <c r="J76" s="14"/>
    </row>
    <row r="77" spans="1:10" ht="15" hidden="1" x14ac:dyDescent="0.2">
      <c r="A77" s="8" t="str">
        <v>Bruern Farms</v>
      </c>
      <c r="B77" s="62" t="str">
        <v/>
      </c>
      <c r="C77" s="62" t="str">
        <v/>
      </c>
      <c r="D77" s="62" t="str">
        <v/>
      </c>
      <c r="E77" s="65" t="str">
        <v/>
      </c>
      <c r="F77" s="9" t="str">
        <v/>
      </c>
      <c r="G77" s="52" t="str">
        <v/>
      </c>
      <c r="H77" s="90" t="str">
        <f>VLOOKUP(A77,'Grower Contact Info'!$B$3:$E$32,4)</f>
        <v>henry@bruernfarms.co.uk</v>
      </c>
      <c r="J77" s="14"/>
    </row>
    <row r="78" spans="1:10" ht="15" hidden="1" x14ac:dyDescent="0.2">
      <c r="A78" s="8" t="str">
        <v>Bruern Farms</v>
      </c>
      <c r="B78" s="62" t="str">
        <v/>
      </c>
      <c r="C78" s="62" t="str">
        <v/>
      </c>
      <c r="D78" s="62" t="str">
        <v/>
      </c>
      <c r="E78" s="65" t="str">
        <v/>
      </c>
      <c r="F78" s="9" t="str">
        <v/>
      </c>
      <c r="G78" s="52" t="str">
        <v/>
      </c>
      <c r="H78" s="90" t="str">
        <f>VLOOKUP(A78,'Grower Contact Info'!$B$3:$E$32,4)</f>
        <v>henry@bruernfarms.co.uk</v>
      </c>
      <c r="J78" s="14"/>
    </row>
    <row r="79" spans="1:10" ht="15" hidden="1" x14ac:dyDescent="0.2">
      <c r="A79" s="8" t="str">
        <v>Bruern Farms</v>
      </c>
      <c r="B79" s="62" t="str">
        <v/>
      </c>
      <c r="C79" s="62" t="str">
        <v/>
      </c>
      <c r="D79" s="62" t="str">
        <v/>
      </c>
      <c r="E79" s="65" t="str">
        <v/>
      </c>
      <c r="F79" s="9" t="str">
        <v/>
      </c>
      <c r="G79" s="52" t="str">
        <v/>
      </c>
      <c r="H79" s="90" t="str">
        <f>VLOOKUP(A79,'Grower Contact Info'!$B$3:$E$32,4)</f>
        <v>henry@bruernfarms.co.uk</v>
      </c>
      <c r="J79" s="14"/>
    </row>
    <row r="80" spans="1:10" ht="15" hidden="1" x14ac:dyDescent="0.2">
      <c r="A80" s="8" t="str">
        <v>Bruern Farms</v>
      </c>
      <c r="B80" s="62" t="str">
        <v/>
      </c>
      <c r="C80" s="62" t="str">
        <v/>
      </c>
      <c r="D80" s="62" t="str">
        <v/>
      </c>
      <c r="E80" s="65" t="str">
        <v/>
      </c>
      <c r="F80" s="9" t="str">
        <v/>
      </c>
      <c r="G80" s="52" t="str">
        <v/>
      </c>
      <c r="H80" s="90" t="str">
        <f>VLOOKUP(A80,'Grower Contact Info'!$B$3:$E$32,4)</f>
        <v>henry@bruernfarms.co.uk</v>
      </c>
      <c r="J80" s="14"/>
    </row>
    <row r="81" spans="1:10" ht="15" hidden="1" x14ac:dyDescent="0.2">
      <c r="A81" s="8" t="str">
        <v>Bruern Farms</v>
      </c>
      <c r="B81" s="62" t="str">
        <v/>
      </c>
      <c r="C81" s="62" t="str">
        <v/>
      </c>
      <c r="D81" s="62" t="str">
        <v/>
      </c>
      <c r="E81" s="65" t="str">
        <v/>
      </c>
      <c r="F81" s="9" t="str">
        <v/>
      </c>
      <c r="G81" s="52" t="str">
        <v/>
      </c>
      <c r="H81" s="90" t="str">
        <f>VLOOKUP(A81,'Grower Contact Info'!$B$3:$E$32,4)</f>
        <v>henry@bruernfarms.co.uk</v>
      </c>
      <c r="J81" s="12"/>
    </row>
    <row r="82" spans="1:10" ht="15" hidden="1" x14ac:dyDescent="0.2">
      <c r="A82" s="8" t="str">
        <v>Bruern Farms</v>
      </c>
      <c r="B82" s="62" t="str">
        <v/>
      </c>
      <c r="C82" s="62" t="str">
        <v/>
      </c>
      <c r="D82" s="62" t="str">
        <v/>
      </c>
      <c r="E82" s="65" t="str">
        <v/>
      </c>
      <c r="F82" s="9" t="str">
        <v/>
      </c>
      <c r="G82" s="52" t="str">
        <v/>
      </c>
      <c r="H82" s="90" t="str">
        <f>VLOOKUP(A82,'Grower Contact Info'!$B$3:$E$32,4)</f>
        <v>henry@bruernfarms.co.uk</v>
      </c>
      <c r="J82" s="14"/>
    </row>
    <row r="83" spans="1:10" ht="15" hidden="1" x14ac:dyDescent="0.2">
      <c r="A83" s="8" t="str">
        <v>Bruern Farms</v>
      </c>
      <c r="B83" s="62" t="str">
        <v/>
      </c>
      <c r="C83" s="62" t="str">
        <v/>
      </c>
      <c r="D83" s="62" t="str">
        <v/>
      </c>
      <c r="E83" s="65" t="str">
        <v/>
      </c>
      <c r="F83" s="9" t="str">
        <v/>
      </c>
      <c r="G83" s="52" t="str">
        <v/>
      </c>
      <c r="H83" s="90" t="str">
        <f>VLOOKUP(A83,'Grower Contact Info'!$B$3:$E$32,4)</f>
        <v>henry@bruernfarms.co.uk</v>
      </c>
      <c r="J83" s="14"/>
    </row>
    <row r="84" spans="1:10" ht="15" hidden="1" x14ac:dyDescent="0.2">
      <c r="A84" s="8" t="str">
        <v>Coleshill Organics</v>
      </c>
      <c r="B84" s="62" t="str">
        <v/>
      </c>
      <c r="C84" s="62" t="str">
        <v/>
      </c>
      <c r="D84" s="62" t="str">
        <v/>
      </c>
      <c r="E84" s="65" t="str">
        <v/>
      </c>
      <c r="F84" s="9" t="str">
        <v/>
      </c>
      <c r="G84" s="52" t="str">
        <v/>
      </c>
      <c r="H84" s="90" t="str">
        <f>VLOOKUP(A84,'Grower Contact Info'!$B$3:$E$32,4)</f>
        <v>soniaoliver@icloud.com</v>
      </c>
      <c r="J84" s="14"/>
    </row>
    <row r="85" spans="1:10" ht="15" hidden="1" x14ac:dyDescent="0.2">
      <c r="A85" s="8" t="str">
        <v>Coleshill Organics</v>
      </c>
      <c r="B85" s="62" t="str">
        <v/>
      </c>
      <c r="C85" s="62" t="str">
        <v/>
      </c>
      <c r="D85" s="62" t="str">
        <v/>
      </c>
      <c r="E85" s="65" t="str">
        <v/>
      </c>
      <c r="F85" s="9" t="str">
        <v/>
      </c>
      <c r="G85" s="52" t="str">
        <v/>
      </c>
      <c r="H85" s="90" t="str">
        <f>VLOOKUP(A85,'Grower Contact Info'!$B$3:$E$32,4)</f>
        <v>soniaoliver@icloud.com</v>
      </c>
      <c r="J85" s="14"/>
    </row>
    <row r="86" spans="1:10" ht="15" hidden="1" x14ac:dyDescent="0.2">
      <c r="A86" s="8" t="str">
        <v>Coleshill Organics</v>
      </c>
      <c r="B86" s="62" t="str">
        <v/>
      </c>
      <c r="C86" s="62" t="str">
        <v/>
      </c>
      <c r="D86" s="62" t="str">
        <v/>
      </c>
      <c r="E86" s="65" t="str">
        <v/>
      </c>
      <c r="F86" s="9" t="str">
        <v/>
      </c>
      <c r="G86" s="52" t="str">
        <v/>
      </c>
      <c r="H86" s="90" t="str">
        <f>VLOOKUP(A86,'Grower Contact Info'!$B$3:$E$32,4)</f>
        <v>soniaoliver@icloud.com</v>
      </c>
      <c r="J86" s="14"/>
    </row>
    <row r="87" spans="1:10" ht="15" hidden="1" x14ac:dyDescent="0.2">
      <c r="A87" s="8" t="str">
        <v>Coleshill Organics</v>
      </c>
      <c r="B87" s="62" t="str">
        <v/>
      </c>
      <c r="C87" s="62" t="str">
        <v/>
      </c>
      <c r="D87" s="62" t="str">
        <v/>
      </c>
      <c r="E87" s="65" t="str">
        <v/>
      </c>
      <c r="F87" s="9" t="str">
        <v/>
      </c>
      <c r="G87" s="52" t="str">
        <v/>
      </c>
      <c r="H87" s="90" t="str">
        <f>VLOOKUP(A87,'Grower Contact Info'!$B$3:$E$32,4)</f>
        <v>soniaoliver@icloud.com</v>
      </c>
      <c r="J87" s="14"/>
    </row>
    <row r="88" spans="1:10" ht="15" hidden="1" x14ac:dyDescent="0.2">
      <c r="A88" s="8" t="str">
        <v>Coleshill Organics</v>
      </c>
      <c r="B88" s="62" t="str">
        <v/>
      </c>
      <c r="C88" s="62" t="str">
        <v/>
      </c>
      <c r="D88" s="62" t="str">
        <v/>
      </c>
      <c r="E88" s="65" t="str">
        <v/>
      </c>
      <c r="F88" s="9" t="str">
        <v/>
      </c>
      <c r="G88" s="52" t="str">
        <v/>
      </c>
      <c r="H88" s="90" t="str">
        <f>VLOOKUP(A88,'Grower Contact Info'!$B$3:$E$32,4)</f>
        <v>soniaoliver@icloud.com</v>
      </c>
      <c r="J88" s="14"/>
    </row>
    <row r="89" spans="1:10" ht="15" hidden="1" x14ac:dyDescent="0.2">
      <c r="A89" s="8" t="str">
        <v>Coleshill Organics</v>
      </c>
      <c r="B89" s="62" t="str">
        <v/>
      </c>
      <c r="C89" s="62" t="str">
        <v/>
      </c>
      <c r="D89" s="62" t="str">
        <v/>
      </c>
      <c r="E89" s="65" t="str">
        <v/>
      </c>
      <c r="F89" s="9" t="str">
        <v/>
      </c>
      <c r="G89" s="52" t="str">
        <v/>
      </c>
      <c r="H89" s="90" t="str">
        <f>VLOOKUP(A89,'Grower Contact Info'!$B$3:$E$32,4)</f>
        <v>soniaoliver@icloud.com</v>
      </c>
      <c r="J89" s="14"/>
    </row>
    <row r="90" spans="1:10" ht="15" hidden="1" x14ac:dyDescent="0.2">
      <c r="A90" s="8" t="str">
        <v>Coleshill Organics</v>
      </c>
      <c r="B90" s="62" t="str">
        <v/>
      </c>
      <c r="C90" s="62" t="str">
        <v/>
      </c>
      <c r="D90" s="62" t="str">
        <v/>
      </c>
      <c r="E90" s="65" t="str">
        <v/>
      </c>
      <c r="F90" s="9" t="str">
        <v/>
      </c>
      <c r="G90" s="52" t="str">
        <v/>
      </c>
      <c r="H90" s="90" t="str">
        <f>VLOOKUP(A90,'Grower Contact Info'!$B$3:$E$32,4)</f>
        <v>soniaoliver@icloud.com</v>
      </c>
      <c r="J90" s="14"/>
    </row>
    <row r="91" spans="1:10" ht="15" hidden="1" x14ac:dyDescent="0.2">
      <c r="A91" s="8" t="str">
        <v>Coleshill Organics</v>
      </c>
      <c r="B91" s="62" t="str">
        <v/>
      </c>
      <c r="C91" s="62" t="str">
        <v/>
      </c>
      <c r="D91" s="62" t="str">
        <v/>
      </c>
      <c r="E91" s="65" t="str">
        <v/>
      </c>
      <c r="F91" s="9" t="str">
        <v/>
      </c>
      <c r="G91" s="52" t="str">
        <v/>
      </c>
      <c r="H91" s="90" t="str">
        <f>VLOOKUP(A91,'Grower Contact Info'!$B$3:$E$32,4)</f>
        <v>soniaoliver@icloud.com</v>
      </c>
      <c r="J91" s="14"/>
    </row>
    <row r="92" spans="1:10" ht="15" hidden="1" x14ac:dyDescent="0.2">
      <c r="A92" s="8" t="str">
        <v>Coleshill Organics</v>
      </c>
      <c r="B92" s="62" t="str">
        <v/>
      </c>
      <c r="C92" s="62" t="str">
        <v/>
      </c>
      <c r="D92" s="62" t="str">
        <v/>
      </c>
      <c r="E92" s="65" t="str">
        <v/>
      </c>
      <c r="F92" s="9" t="str">
        <v/>
      </c>
      <c r="G92" s="52" t="str">
        <v/>
      </c>
      <c r="H92" s="90" t="str">
        <f>VLOOKUP(A92,'Grower Contact Info'!$B$3:$E$32,4)</f>
        <v>soniaoliver@icloud.com</v>
      </c>
      <c r="J92" s="14"/>
    </row>
    <row r="93" spans="1:10" ht="15" hidden="1" x14ac:dyDescent="0.2">
      <c r="A93" s="8" t="str">
        <v>Coleshill Organics</v>
      </c>
      <c r="B93" s="62" t="str">
        <v/>
      </c>
      <c r="C93" s="62" t="str">
        <v/>
      </c>
      <c r="D93" s="62" t="str">
        <v/>
      </c>
      <c r="E93" s="65" t="str">
        <v/>
      </c>
      <c r="F93" s="9" t="str">
        <v/>
      </c>
      <c r="G93" s="52" t="str">
        <v/>
      </c>
      <c r="H93" s="90" t="str">
        <f>VLOOKUP(A93,'Grower Contact Info'!$B$3:$E$32,4)</f>
        <v>soniaoliver@icloud.com</v>
      </c>
      <c r="J93" s="14"/>
    </row>
    <row r="94" spans="1:10" ht="15" hidden="1" x14ac:dyDescent="0.2">
      <c r="A94" s="8" t="str">
        <v>Coleshill Organics</v>
      </c>
      <c r="B94" s="62" t="str">
        <v/>
      </c>
      <c r="C94" s="62" t="str">
        <v/>
      </c>
      <c r="D94" s="62" t="str">
        <v/>
      </c>
      <c r="E94" s="65" t="str">
        <v/>
      </c>
      <c r="F94" s="9" t="str">
        <v/>
      </c>
      <c r="G94" s="52" t="str">
        <v/>
      </c>
      <c r="H94" s="90" t="str">
        <f>VLOOKUP(A94,'Grower Contact Info'!$B$3:$E$32,4)</f>
        <v>soniaoliver@icloud.com</v>
      </c>
      <c r="J94" s="14"/>
    </row>
    <row r="95" spans="1:10" ht="15" hidden="1" x14ac:dyDescent="0.2">
      <c r="A95" s="8" t="str">
        <v>Coleshill Organics</v>
      </c>
      <c r="B95" s="62" t="str">
        <v/>
      </c>
      <c r="C95" s="62" t="str">
        <v/>
      </c>
      <c r="D95" s="62" t="str">
        <v/>
      </c>
      <c r="E95" s="65" t="str">
        <v/>
      </c>
      <c r="F95" s="9" t="str">
        <v/>
      </c>
      <c r="G95" s="52" t="str">
        <v/>
      </c>
      <c r="H95" s="90" t="str">
        <f>VLOOKUP(A95,'Grower Contact Info'!$B$3:$E$32,4)</f>
        <v>soniaoliver@icloud.com</v>
      </c>
      <c r="J95" s="14"/>
    </row>
    <row r="96" spans="1:10" ht="15" hidden="1" x14ac:dyDescent="0.2">
      <c r="A96" s="8" t="str">
        <v>Coleshill Organics</v>
      </c>
      <c r="B96" s="62" t="str">
        <v/>
      </c>
      <c r="C96" s="62" t="str">
        <v/>
      </c>
      <c r="D96" s="62" t="str">
        <v/>
      </c>
      <c r="E96" s="65" t="str">
        <v/>
      </c>
      <c r="F96" s="9" t="str">
        <v/>
      </c>
      <c r="G96" s="52" t="str">
        <v/>
      </c>
      <c r="H96" s="90" t="str">
        <f>VLOOKUP(A96,'Grower Contact Info'!$B$3:$E$32,4)</f>
        <v>soniaoliver@icloud.com</v>
      </c>
      <c r="J96" s="14"/>
    </row>
    <row r="97" spans="1:10" ht="15" hidden="1" x14ac:dyDescent="0.2">
      <c r="A97" s="8" t="str">
        <v>Coleshill Organics</v>
      </c>
      <c r="B97" s="62" t="str">
        <v/>
      </c>
      <c r="C97" s="62" t="str">
        <v/>
      </c>
      <c r="D97" s="62" t="str">
        <v/>
      </c>
      <c r="E97" s="65" t="str">
        <v/>
      </c>
      <c r="F97" s="9" t="str">
        <v/>
      </c>
      <c r="G97" s="52" t="str">
        <v/>
      </c>
      <c r="H97" s="90" t="str">
        <f>VLOOKUP(A97,'Grower Contact Info'!$B$3:$E$32,4)</f>
        <v>soniaoliver@icloud.com</v>
      </c>
      <c r="J97" s="14"/>
    </row>
    <row r="98" spans="1:10" ht="15" hidden="1" x14ac:dyDescent="0.2">
      <c r="A98" s="8" t="str">
        <v>Coleshill Organics</v>
      </c>
      <c r="B98" s="62" t="str">
        <v/>
      </c>
      <c r="C98" s="62" t="str">
        <v/>
      </c>
      <c r="D98" s="62" t="str">
        <v/>
      </c>
      <c r="E98" s="65" t="str">
        <v/>
      </c>
      <c r="F98" s="9" t="str">
        <v/>
      </c>
      <c r="G98" s="52" t="str">
        <v/>
      </c>
      <c r="H98" s="90" t="str">
        <f>VLOOKUP(A98,'Grower Contact Info'!$B$3:$E$32,4)</f>
        <v>soniaoliver@icloud.com</v>
      </c>
      <c r="J98" s="14"/>
    </row>
    <row r="99" spans="1:10" ht="15" hidden="1" x14ac:dyDescent="0.2">
      <c r="A99" s="8" t="str">
        <v>Coleshill Organics</v>
      </c>
      <c r="B99" s="62" t="str">
        <v/>
      </c>
      <c r="C99" s="62" t="str">
        <v/>
      </c>
      <c r="D99" s="62" t="str">
        <v/>
      </c>
      <c r="E99" s="65" t="str">
        <v/>
      </c>
      <c r="F99" s="9" t="str">
        <v/>
      </c>
      <c r="G99" s="52" t="str">
        <v/>
      </c>
      <c r="H99" s="90" t="str">
        <f>VLOOKUP(A99,'Grower Contact Info'!$B$3:$E$32,4)</f>
        <v>soniaoliver@icloud.com</v>
      </c>
      <c r="J99" s="14"/>
    </row>
    <row r="100" spans="1:10" ht="15" hidden="1" x14ac:dyDescent="0.2">
      <c r="A100" s="8" t="str">
        <v>Coleshill Organics</v>
      </c>
      <c r="B100" s="62" t="str">
        <v/>
      </c>
      <c r="C100" s="62" t="str">
        <v/>
      </c>
      <c r="D100" s="62" t="str">
        <v/>
      </c>
      <c r="E100" s="65" t="str">
        <v/>
      </c>
      <c r="F100" s="9" t="str">
        <v/>
      </c>
      <c r="G100" s="52" t="str">
        <v/>
      </c>
      <c r="H100" s="90" t="str">
        <f>VLOOKUP(A100,'Grower Contact Info'!$B$3:$E$32,4)</f>
        <v>soniaoliver@icloud.com</v>
      </c>
      <c r="J100" s="14"/>
    </row>
    <row r="101" spans="1:10" ht="15" hidden="1" x14ac:dyDescent="0.2">
      <c r="A101" s="8" t="str">
        <v>Coleshill Organics</v>
      </c>
      <c r="B101" s="62" t="str">
        <v/>
      </c>
      <c r="C101" s="62" t="str">
        <v/>
      </c>
      <c r="D101" s="62" t="str">
        <v/>
      </c>
      <c r="E101" s="65" t="str">
        <v/>
      </c>
      <c r="F101" s="9" t="str">
        <v/>
      </c>
      <c r="G101" s="52" t="str">
        <v/>
      </c>
      <c r="H101" s="90" t="str">
        <f>VLOOKUP(A101,'Grower Contact Info'!$B$3:$E$32,4)</f>
        <v>soniaoliver@icloud.com</v>
      </c>
      <c r="J101" s="14"/>
    </row>
    <row r="102" spans="1:10" ht="15" hidden="1" x14ac:dyDescent="0.2">
      <c r="A102" s="8" t="str">
        <v>Coleshill Organics</v>
      </c>
      <c r="B102" s="62" t="str">
        <v/>
      </c>
      <c r="C102" s="62" t="str">
        <v/>
      </c>
      <c r="D102" s="62" t="str">
        <v/>
      </c>
      <c r="E102" s="65" t="str">
        <v/>
      </c>
      <c r="F102" s="9" t="str">
        <v/>
      </c>
      <c r="G102" s="52" t="str">
        <v/>
      </c>
      <c r="H102" s="90" t="str">
        <f>VLOOKUP(A102,'Grower Contact Info'!$B$3:$E$32,4)</f>
        <v>soniaoliver@icloud.com</v>
      </c>
      <c r="J102" s="14"/>
    </row>
    <row r="103" spans="1:10" ht="15" hidden="1" x14ac:dyDescent="0.2">
      <c r="A103" s="8" t="str">
        <v>Coleshill Organics</v>
      </c>
      <c r="B103" s="62" t="str">
        <v/>
      </c>
      <c r="C103" s="62" t="str">
        <v/>
      </c>
      <c r="D103" s="62" t="str">
        <v/>
      </c>
      <c r="E103" s="65" t="str">
        <v/>
      </c>
      <c r="F103" s="9" t="str">
        <v/>
      </c>
      <c r="G103" s="52" t="str">
        <v/>
      </c>
      <c r="H103" s="90" t="str">
        <f>VLOOKUP(A103,'Grower Contact Info'!$B$3:$E$32,4)</f>
        <v>soniaoliver@icloud.com</v>
      </c>
      <c r="J103" s="14"/>
    </row>
    <row r="104" spans="1:10" ht="15" hidden="1" x14ac:dyDescent="0.2">
      <c r="A104" s="8" t="str">
        <v>Coleshill Organics</v>
      </c>
      <c r="B104" s="62" t="str">
        <v/>
      </c>
      <c r="C104" s="62" t="str">
        <v/>
      </c>
      <c r="D104" s="62" t="str">
        <v/>
      </c>
      <c r="E104" s="65" t="str">
        <v/>
      </c>
      <c r="F104" s="9" t="str">
        <v/>
      </c>
      <c r="G104" s="52" t="str">
        <v/>
      </c>
      <c r="H104" s="90" t="str">
        <f>VLOOKUP(A104,'Grower Contact Info'!$B$3:$E$32,4)</f>
        <v>soniaoliver@icloud.com</v>
      </c>
      <c r="J104" s="12"/>
    </row>
    <row r="105" spans="1:10" ht="15" hidden="1" x14ac:dyDescent="0.2">
      <c r="A105" s="8" t="str">
        <v>Coleshill Organics</v>
      </c>
      <c r="B105" s="62" t="str">
        <v/>
      </c>
      <c r="C105" s="62" t="str">
        <v/>
      </c>
      <c r="D105" s="62" t="str">
        <v/>
      </c>
      <c r="E105" s="65" t="str">
        <v/>
      </c>
      <c r="F105" s="9" t="str">
        <v/>
      </c>
      <c r="G105" s="52" t="str">
        <v/>
      </c>
      <c r="H105" s="90" t="str">
        <f>VLOOKUP(A105,'Grower Contact Info'!$B$3:$E$32,4)</f>
        <v>soniaoliver@icloud.com</v>
      </c>
      <c r="J105" s="14"/>
    </row>
    <row r="106" spans="1:10" ht="15" hidden="1" x14ac:dyDescent="0.2">
      <c r="A106" s="8" t="str">
        <v>Coleshill Organics</v>
      </c>
      <c r="B106" s="62" t="str">
        <v/>
      </c>
      <c r="C106" s="62" t="str">
        <v/>
      </c>
      <c r="D106" s="62" t="str">
        <v/>
      </c>
      <c r="E106" s="65" t="str">
        <v/>
      </c>
      <c r="F106" s="9" t="str">
        <v/>
      </c>
      <c r="G106" s="52" t="str">
        <v/>
      </c>
      <c r="H106" s="90" t="str">
        <f>VLOOKUP(A106,'Grower Contact Info'!$B$3:$E$32,4)</f>
        <v>soniaoliver@icloud.com</v>
      </c>
      <c r="J106" s="14"/>
    </row>
    <row r="107" spans="1:10" ht="15" hidden="1" x14ac:dyDescent="0.2">
      <c r="A107" s="8" t="str">
        <v>Coleshill Organics</v>
      </c>
      <c r="B107" s="62" t="str">
        <v/>
      </c>
      <c r="C107" s="62" t="str">
        <v/>
      </c>
      <c r="D107" s="62" t="str">
        <v/>
      </c>
      <c r="E107" s="65" t="str">
        <v/>
      </c>
      <c r="F107" s="9" t="str">
        <v/>
      </c>
      <c r="G107" s="52" t="str">
        <v/>
      </c>
      <c r="H107" s="90" t="str">
        <f>VLOOKUP(A107,'Grower Contact Info'!$B$3:$E$32,4)</f>
        <v>soniaoliver@icloud.com</v>
      </c>
      <c r="J107" s="14"/>
    </row>
    <row r="108" spans="1:10" ht="15" hidden="1" x14ac:dyDescent="0.2">
      <c r="A108" s="8" t="str">
        <v>Coleshill Organics</v>
      </c>
      <c r="B108" s="62" t="str">
        <v/>
      </c>
      <c r="C108" s="62" t="str">
        <v/>
      </c>
      <c r="D108" s="62" t="str">
        <v/>
      </c>
      <c r="E108" s="65" t="str">
        <v/>
      </c>
      <c r="F108" s="9" t="str">
        <v/>
      </c>
      <c r="G108" s="52" t="str">
        <v/>
      </c>
      <c r="H108" s="90" t="str">
        <f>VLOOKUP(A108,'Grower Contact Info'!$B$3:$E$32,4)</f>
        <v>soniaoliver@icloud.com</v>
      </c>
      <c r="J108" s="14"/>
    </row>
    <row r="109" spans="1:10" ht="15" x14ac:dyDescent="0.2">
      <c r="A109" s="8" t="str">
        <v>Nettlebed Creamery</v>
      </c>
      <c r="B109" s="62" t="str">
        <v>Cheese</v>
      </c>
      <c r="C109" s="62" t="str">
        <v>Bix (100g)  - organic soft white rind triple cream cheese</v>
      </c>
      <c r="D109" s="62" t="str">
        <v>each</v>
      </c>
      <c r="E109" s="65">
        <v>3.65</v>
      </c>
      <c r="F109" s="9">
        <v>200</v>
      </c>
      <c r="G109" s="52">
        <v>200</v>
      </c>
      <c r="H109" s="90" t="str">
        <f>VLOOKUP(A109,'Grower Contact Info'!$B$3:$E$32,4)</f>
        <v>orders@nettlebedcreamery.com</v>
      </c>
      <c r="J109" s="14"/>
    </row>
    <row r="110" spans="1:10" ht="15" x14ac:dyDescent="0.2">
      <c r="A110" s="8" t="str">
        <v>Nettlebed Creamery</v>
      </c>
      <c r="B110" s="62" t="str">
        <v>Cheese</v>
      </c>
      <c r="C110" s="62" t="str">
        <v>Highmoor (300g) - wash rind cheese</v>
      </c>
      <c r="D110" s="62" t="str">
        <v>each</v>
      </c>
      <c r="E110" s="65">
        <v>6.2</v>
      </c>
      <c r="F110" s="9">
        <v>50</v>
      </c>
      <c r="G110" s="52">
        <v>50</v>
      </c>
      <c r="H110" s="90" t="str">
        <f>VLOOKUP(A110,'Grower Contact Info'!$B$3:$E$32,4)</f>
        <v>orders@nettlebedcreamery.com</v>
      </c>
      <c r="J110" s="14"/>
    </row>
    <row r="111" spans="1:10" ht="15" x14ac:dyDescent="0.2">
      <c r="A111" s="8" t="str">
        <v>Nettlebed Creamery</v>
      </c>
      <c r="B111" s="62" t="str">
        <v>Cheese</v>
      </c>
      <c r="C111" s="62" t="str">
        <v>Witheridge - semi hard cheese aged in hay, sold as whole, typical size 2.2-2.5kg</v>
      </c>
      <c r="D111" s="62" t="str">
        <v>kg</v>
      </c>
      <c r="E111" s="65">
        <v>21</v>
      </c>
      <c r="F111" s="9">
        <v>30</v>
      </c>
      <c r="G111" s="52">
        <v>30</v>
      </c>
      <c r="H111" s="90" t="str">
        <f>VLOOKUP(A111,'Grower Contact Info'!$B$3:$E$32,4)</f>
        <v>orders@nettlebedcreamery.com</v>
      </c>
      <c r="J111" s="14"/>
    </row>
    <row r="112" spans="1:10" ht="15" hidden="1" x14ac:dyDescent="0.2">
      <c r="A112" s="8" t="str">
        <v>Nettlebed Creamery</v>
      </c>
      <c r="B112" s="62" t="str">
        <v/>
      </c>
      <c r="C112" s="62" t="str">
        <v/>
      </c>
      <c r="D112" s="62" t="str">
        <v/>
      </c>
      <c r="E112" s="65" t="str">
        <v/>
      </c>
      <c r="F112" s="9" t="str">
        <v/>
      </c>
      <c r="G112" s="52" t="str">
        <v/>
      </c>
      <c r="H112" s="90" t="str">
        <f>VLOOKUP(A112,'Grower Contact Info'!$B$3:$E$32,4)</f>
        <v>orders@nettlebedcreamery.com</v>
      </c>
      <c r="J112" s="14"/>
    </row>
    <row r="113" spans="1:10" ht="15" hidden="1" x14ac:dyDescent="0.2">
      <c r="A113" s="8" t="str">
        <v>Nettlebed Creamery</v>
      </c>
      <c r="B113" s="62" t="str">
        <v/>
      </c>
      <c r="C113" s="62" t="str">
        <v/>
      </c>
      <c r="D113" s="62" t="str">
        <v/>
      </c>
      <c r="E113" s="65" t="str">
        <v/>
      </c>
      <c r="F113" s="9" t="str">
        <v/>
      </c>
      <c r="G113" s="52" t="str">
        <v/>
      </c>
      <c r="H113" s="90" t="str">
        <f>VLOOKUP(A113,'Grower Contact Info'!$B$3:$E$32,4)</f>
        <v>orders@nettlebedcreamery.com</v>
      </c>
      <c r="J113" s="14"/>
    </row>
    <row r="114" spans="1:10" ht="15" hidden="1" x14ac:dyDescent="0.2">
      <c r="A114" s="8" t="str">
        <v>Nettlebed Creamery</v>
      </c>
      <c r="B114" s="62" t="str">
        <v/>
      </c>
      <c r="C114" s="62" t="str">
        <v/>
      </c>
      <c r="D114" s="62" t="str">
        <v/>
      </c>
      <c r="E114" s="65" t="str">
        <v/>
      </c>
      <c r="F114" s="9" t="str">
        <v/>
      </c>
      <c r="G114" s="52" t="str">
        <v/>
      </c>
      <c r="H114" s="90" t="str">
        <f>VLOOKUP(A114,'Grower Contact Info'!$B$3:$E$32,4)</f>
        <v>orders@nettlebedcreamery.com</v>
      </c>
      <c r="J114" s="14"/>
    </row>
    <row r="115" spans="1:10" ht="15" hidden="1" x14ac:dyDescent="0.2">
      <c r="A115" s="8" t="str">
        <v>Nettlebed Creamery</v>
      </c>
      <c r="B115" s="62" t="str">
        <v/>
      </c>
      <c r="C115" s="62" t="str">
        <v/>
      </c>
      <c r="D115" s="62" t="str">
        <v/>
      </c>
      <c r="E115" s="65" t="str">
        <v/>
      </c>
      <c r="F115" s="9" t="str">
        <v/>
      </c>
      <c r="G115" s="52" t="str">
        <v/>
      </c>
      <c r="H115" s="90" t="str">
        <f>VLOOKUP(A115,'Grower Contact Info'!$B$3:$E$32,4)</f>
        <v>orders@nettlebedcreamery.com</v>
      </c>
      <c r="J115" s="14"/>
    </row>
    <row r="116" spans="1:10" ht="15" hidden="1" x14ac:dyDescent="0.2">
      <c r="A116" s="8" t="str">
        <v>Nettlebed Creamery</v>
      </c>
      <c r="B116" s="62" t="str">
        <v/>
      </c>
      <c r="C116" s="62" t="str">
        <v/>
      </c>
      <c r="D116" s="62" t="str">
        <v/>
      </c>
      <c r="E116" s="65" t="str">
        <v/>
      </c>
      <c r="F116" s="9" t="str">
        <v/>
      </c>
      <c r="G116" s="52" t="str">
        <v/>
      </c>
      <c r="H116" s="90" t="str">
        <f>VLOOKUP(A116,'Grower Contact Info'!$B$3:$E$32,4)</f>
        <v>orders@nettlebedcreamery.com</v>
      </c>
      <c r="J116" s="14"/>
    </row>
    <row r="117" spans="1:10" ht="15" hidden="1" x14ac:dyDescent="0.2">
      <c r="A117" s="8" t="str">
        <v>Nettlebed Creamery</v>
      </c>
      <c r="B117" s="62" t="str">
        <v/>
      </c>
      <c r="C117" s="62" t="str">
        <v/>
      </c>
      <c r="D117" s="62" t="str">
        <v/>
      </c>
      <c r="E117" s="65" t="str">
        <v/>
      </c>
      <c r="F117" s="9" t="str">
        <v/>
      </c>
      <c r="G117" s="52" t="str">
        <v/>
      </c>
      <c r="H117" s="90" t="str">
        <f>VLOOKUP(A117,'Grower Contact Info'!$B$3:$E$32,4)</f>
        <v>orders@nettlebedcreamery.com</v>
      </c>
      <c r="J117" s="14"/>
    </row>
    <row r="118" spans="1:10" ht="15" hidden="1" x14ac:dyDescent="0.2">
      <c r="A118" s="8" t="str">
        <v>Nettlebed Creamery</v>
      </c>
      <c r="B118" s="62" t="str">
        <v/>
      </c>
      <c r="C118" s="62" t="str">
        <v/>
      </c>
      <c r="D118" s="62" t="str">
        <v/>
      </c>
      <c r="E118" s="65" t="str">
        <v/>
      </c>
      <c r="F118" s="9" t="str">
        <v/>
      </c>
      <c r="G118" s="52" t="str">
        <v/>
      </c>
      <c r="H118" s="90" t="str">
        <f>VLOOKUP(A118,'Grower Contact Info'!$B$3:$E$32,4)</f>
        <v>orders@nettlebedcreamery.com</v>
      </c>
      <c r="J118" s="14"/>
    </row>
    <row r="119" spans="1:10" ht="15" hidden="1" x14ac:dyDescent="0.2">
      <c r="A119" s="8" t="str">
        <v>Nettlebed Creamery</v>
      </c>
      <c r="B119" s="62" t="str">
        <v/>
      </c>
      <c r="C119" s="62" t="str">
        <v/>
      </c>
      <c r="D119" s="62" t="str">
        <v/>
      </c>
      <c r="E119" s="65" t="str">
        <v/>
      </c>
      <c r="F119" s="9" t="str">
        <v/>
      </c>
      <c r="G119" s="52" t="str">
        <v/>
      </c>
      <c r="H119" s="90" t="str">
        <f>VLOOKUP(A119,'Grower Contact Info'!$B$3:$E$32,4)</f>
        <v>orders@nettlebedcreamery.com</v>
      </c>
      <c r="J119" s="14"/>
    </row>
    <row r="120" spans="1:10" ht="15" hidden="1" x14ac:dyDescent="0.2">
      <c r="A120" s="8" t="str">
        <v>Nettlebed Creamery</v>
      </c>
      <c r="B120" s="62" t="str">
        <v/>
      </c>
      <c r="C120" s="62" t="str">
        <v/>
      </c>
      <c r="D120" s="62" t="str">
        <v/>
      </c>
      <c r="E120" s="65" t="str">
        <v/>
      </c>
      <c r="F120" s="9" t="str">
        <v/>
      </c>
      <c r="G120" s="52" t="str">
        <v/>
      </c>
      <c r="H120" s="90" t="str">
        <f>VLOOKUP(A120,'Grower Contact Info'!$B$3:$E$32,4)</f>
        <v>orders@nettlebedcreamery.com</v>
      </c>
      <c r="J120" s="14"/>
    </row>
    <row r="121" spans="1:10" ht="15" hidden="1" x14ac:dyDescent="0.2">
      <c r="A121" s="8" t="str">
        <v>Nettlebed Creamery</v>
      </c>
      <c r="B121" s="62" t="str">
        <v/>
      </c>
      <c r="C121" s="62" t="str">
        <v/>
      </c>
      <c r="D121" s="62" t="str">
        <v/>
      </c>
      <c r="E121" s="65" t="str">
        <v/>
      </c>
      <c r="F121" s="9" t="str">
        <v/>
      </c>
      <c r="G121" s="52" t="str">
        <v/>
      </c>
      <c r="H121" s="90" t="str">
        <f>VLOOKUP(A121,'Grower Contact Info'!$B$3:$E$32,4)</f>
        <v>orders@nettlebedcreamery.com</v>
      </c>
      <c r="J121" s="14"/>
    </row>
    <row r="122" spans="1:10" ht="15" hidden="1" x14ac:dyDescent="0.2">
      <c r="A122" s="8" t="str">
        <v>Nettlebed Creamery</v>
      </c>
      <c r="B122" s="62" t="str">
        <v/>
      </c>
      <c r="C122" s="62" t="str">
        <v/>
      </c>
      <c r="D122" s="62" t="str">
        <v/>
      </c>
      <c r="E122" s="65" t="str">
        <v/>
      </c>
      <c r="F122" s="9" t="str">
        <v/>
      </c>
      <c r="G122" s="52" t="str">
        <v/>
      </c>
      <c r="H122" s="90" t="str">
        <f>VLOOKUP(A122,'Grower Contact Info'!$B$3:$E$32,4)</f>
        <v>orders@nettlebedcreamery.com</v>
      </c>
      <c r="J122" s="14"/>
    </row>
    <row r="123" spans="1:10" ht="15" hidden="1" x14ac:dyDescent="0.2">
      <c r="A123" s="8" t="str">
        <v>Nettlebed Creamery</v>
      </c>
      <c r="B123" s="62" t="str">
        <v/>
      </c>
      <c r="C123" s="62" t="str">
        <v/>
      </c>
      <c r="D123" s="62" t="str">
        <v/>
      </c>
      <c r="E123" s="65" t="str">
        <v/>
      </c>
      <c r="F123" s="9" t="str">
        <v/>
      </c>
      <c r="G123" s="52" t="str">
        <v/>
      </c>
      <c r="H123" s="90" t="str">
        <f>VLOOKUP(A123,'Grower Contact Info'!$B$3:$E$32,4)</f>
        <v>orders@nettlebedcreamery.com</v>
      </c>
      <c r="J123" s="14"/>
    </row>
    <row r="124" spans="1:10" ht="15" hidden="1" x14ac:dyDescent="0.2">
      <c r="A124" s="8" t="str">
        <v>Nettlebed Creamery</v>
      </c>
      <c r="B124" s="62" t="str">
        <v/>
      </c>
      <c r="C124" s="62" t="str">
        <v/>
      </c>
      <c r="D124" s="62" t="str">
        <v/>
      </c>
      <c r="E124" s="65" t="str">
        <v/>
      </c>
      <c r="F124" s="9" t="str">
        <v/>
      </c>
      <c r="G124" s="52" t="str">
        <v/>
      </c>
      <c r="H124" s="90" t="str">
        <f>VLOOKUP(A124,'Grower Contact Info'!$B$3:$E$32,4)</f>
        <v>orders@nettlebedcreamery.com</v>
      </c>
      <c r="J124" s="14"/>
    </row>
    <row r="125" spans="1:10" ht="15" hidden="1" x14ac:dyDescent="0.2">
      <c r="A125" s="8" t="str">
        <v>Nettlebed Creamery</v>
      </c>
      <c r="B125" s="62" t="str">
        <v/>
      </c>
      <c r="C125" s="62" t="str">
        <v/>
      </c>
      <c r="D125" s="62" t="str">
        <v/>
      </c>
      <c r="E125" s="65" t="str">
        <v/>
      </c>
      <c r="F125" s="9" t="str">
        <v/>
      </c>
      <c r="G125" s="52" t="str">
        <v/>
      </c>
      <c r="H125" s="90" t="str">
        <f>VLOOKUP(A125,'Grower Contact Info'!$B$3:$E$32,4)</f>
        <v>orders@nettlebedcreamery.com</v>
      </c>
      <c r="J125" s="14"/>
    </row>
    <row r="126" spans="1:10" ht="15" hidden="1" x14ac:dyDescent="0.2">
      <c r="A126" s="8" t="str">
        <v>Nettlebed Creamery</v>
      </c>
      <c r="B126" s="62" t="str">
        <v/>
      </c>
      <c r="C126" s="62" t="str">
        <v/>
      </c>
      <c r="D126" s="62" t="str">
        <v/>
      </c>
      <c r="E126" s="65" t="str">
        <v/>
      </c>
      <c r="F126" s="9" t="str">
        <v/>
      </c>
      <c r="G126" s="52" t="str">
        <v/>
      </c>
      <c r="H126" s="90" t="str">
        <f>VLOOKUP(A126,'Grower Contact Info'!$B$3:$E$32,4)</f>
        <v>orders@nettlebedcreamery.com</v>
      </c>
      <c r="J126" s="14"/>
    </row>
    <row r="127" spans="1:10" ht="15" hidden="1" x14ac:dyDescent="0.2">
      <c r="A127" s="8" t="str">
        <v>Nettlebed Creamery</v>
      </c>
      <c r="B127" s="62" t="str">
        <v/>
      </c>
      <c r="C127" s="62" t="str">
        <v/>
      </c>
      <c r="D127" s="62" t="str">
        <v/>
      </c>
      <c r="E127" s="65" t="str">
        <v/>
      </c>
      <c r="F127" s="9" t="str">
        <v/>
      </c>
      <c r="G127" s="52" t="str">
        <v/>
      </c>
      <c r="H127" s="90" t="str">
        <f>VLOOKUP(A127,'Grower Contact Info'!$B$3:$E$32,4)</f>
        <v>orders@nettlebedcreamery.com</v>
      </c>
      <c r="J127" s="14"/>
    </row>
    <row r="128" spans="1:10" ht="15" hidden="1" x14ac:dyDescent="0.2">
      <c r="A128" s="8" t="str">
        <v>Nettlebed Creamery</v>
      </c>
      <c r="B128" s="62" t="str">
        <v/>
      </c>
      <c r="C128" s="62" t="str">
        <v/>
      </c>
      <c r="D128" s="62" t="str">
        <v/>
      </c>
      <c r="E128" s="65" t="str">
        <v/>
      </c>
      <c r="F128" s="9" t="str">
        <v/>
      </c>
      <c r="G128" s="52" t="str">
        <v/>
      </c>
      <c r="H128" s="90" t="str">
        <f>VLOOKUP(A128,'Grower Contact Info'!$B$3:$E$32,4)</f>
        <v>orders@nettlebedcreamery.com</v>
      </c>
      <c r="J128" s="14"/>
    </row>
    <row r="129" spans="1:10" ht="15" hidden="1" x14ac:dyDescent="0.2">
      <c r="A129" s="8" t="str">
        <v>Nettlebed Creamery</v>
      </c>
      <c r="B129" s="62" t="str">
        <v/>
      </c>
      <c r="C129" s="62" t="str">
        <v/>
      </c>
      <c r="D129" s="62" t="str">
        <v/>
      </c>
      <c r="E129" s="65" t="str">
        <v/>
      </c>
      <c r="F129" s="9" t="str">
        <v/>
      </c>
      <c r="G129" s="52" t="str">
        <v/>
      </c>
      <c r="H129" s="90" t="str">
        <f>VLOOKUP(A129,'Grower Contact Info'!$B$3:$E$32,4)</f>
        <v>orders@nettlebedcreamery.com</v>
      </c>
      <c r="J129" s="14"/>
    </row>
    <row r="130" spans="1:10" ht="15" hidden="1" x14ac:dyDescent="0.2">
      <c r="A130" s="8" t="str">
        <v>Nettlebed Creamery</v>
      </c>
      <c r="B130" s="62" t="str">
        <v/>
      </c>
      <c r="C130" s="62" t="str">
        <v/>
      </c>
      <c r="D130" s="62" t="str">
        <v/>
      </c>
      <c r="E130" s="65" t="str">
        <v/>
      </c>
      <c r="F130" s="9" t="str">
        <v/>
      </c>
      <c r="G130" s="52" t="str">
        <v/>
      </c>
      <c r="H130" s="90" t="str">
        <f>VLOOKUP(A130,'Grower Contact Info'!$B$3:$E$32,4)</f>
        <v>orders@nettlebedcreamery.com</v>
      </c>
      <c r="J130" s="12"/>
    </row>
    <row r="131" spans="1:10" ht="15" hidden="1" x14ac:dyDescent="0.2">
      <c r="A131" s="8" t="str">
        <v>Nettlebed Creamery</v>
      </c>
      <c r="B131" s="62" t="str">
        <v/>
      </c>
      <c r="C131" s="62" t="str">
        <v/>
      </c>
      <c r="D131" s="62" t="str">
        <v/>
      </c>
      <c r="E131" s="65" t="str">
        <v/>
      </c>
      <c r="F131" s="9" t="str">
        <v/>
      </c>
      <c r="G131" s="52" t="str">
        <v/>
      </c>
      <c r="H131" s="90" t="str">
        <f>VLOOKUP(A131,'Grower Contact Info'!$B$3:$E$32,4)</f>
        <v>orders@nettlebedcreamery.com</v>
      </c>
      <c r="J131" s="14"/>
    </row>
    <row r="132" spans="1:10" ht="15" hidden="1" x14ac:dyDescent="0.2">
      <c r="A132" s="8" t="str">
        <v>Nettlebed Creamery</v>
      </c>
      <c r="B132" s="62" t="str">
        <v/>
      </c>
      <c r="C132" s="62" t="str">
        <v/>
      </c>
      <c r="D132" s="62" t="str">
        <v/>
      </c>
      <c r="E132" s="65" t="str">
        <v/>
      </c>
      <c r="F132" s="9" t="str">
        <v/>
      </c>
      <c r="G132" s="52" t="str">
        <v/>
      </c>
      <c r="H132" s="90" t="str">
        <f>VLOOKUP(A132,'Grower Contact Info'!$B$3:$E$32,4)</f>
        <v>orders@nettlebedcreamery.com</v>
      </c>
      <c r="J132" s="14"/>
    </row>
    <row r="133" spans="1:10" ht="15" hidden="1" x14ac:dyDescent="0.2">
      <c r="A133" s="8" t="str">
        <v>Nettlebed Creamery</v>
      </c>
      <c r="B133" s="62" t="str">
        <v/>
      </c>
      <c r="C133" s="62" t="str">
        <v/>
      </c>
      <c r="D133" s="62" t="str">
        <v/>
      </c>
      <c r="E133" s="65" t="str">
        <v/>
      </c>
      <c r="F133" s="9" t="str">
        <v/>
      </c>
      <c r="G133" s="52" t="str">
        <v/>
      </c>
      <c r="H133" s="90" t="str">
        <f>VLOOKUP(A133,'Grower Contact Info'!$B$3:$E$32,4)</f>
        <v>orders@nettlebedcreamery.com</v>
      </c>
      <c r="J133" s="14"/>
    </row>
    <row r="134" spans="1:10" ht="15" hidden="1" x14ac:dyDescent="0.2">
      <c r="A134" s="8" t="str">
        <v>North Aston Farms</v>
      </c>
      <c r="B134" s="62" t="str">
        <v/>
      </c>
      <c r="C134" s="62" t="str">
        <v/>
      </c>
      <c r="D134" s="62" t="str">
        <v/>
      </c>
      <c r="E134" s="65" t="str">
        <v/>
      </c>
      <c r="F134" s="9" t="str">
        <v/>
      </c>
      <c r="G134" s="52" t="str">
        <v/>
      </c>
      <c r="H134" s="90" t="str">
        <f>VLOOKUP(A134,'Grower Contact Info'!$B$3:$E$32,4)</f>
        <v>northastondairy@phonecoop.coop</v>
      </c>
      <c r="J134" s="14"/>
    </row>
    <row r="135" spans="1:10" ht="15" hidden="1" x14ac:dyDescent="0.2">
      <c r="A135" s="8" t="str">
        <v>North Aston Farms</v>
      </c>
      <c r="B135" s="62" t="str">
        <v/>
      </c>
      <c r="C135" s="62" t="str">
        <v/>
      </c>
      <c r="D135" s="62" t="str">
        <v/>
      </c>
      <c r="E135" s="65" t="str">
        <v/>
      </c>
      <c r="F135" s="9" t="str">
        <v/>
      </c>
      <c r="G135" s="52" t="str">
        <v/>
      </c>
      <c r="H135" s="90" t="str">
        <f>VLOOKUP(A135,'Grower Contact Info'!$B$3:$E$32,4)</f>
        <v>northastondairy@phonecoop.coop</v>
      </c>
      <c r="J135" s="14"/>
    </row>
    <row r="136" spans="1:10" ht="15" hidden="1" x14ac:dyDescent="0.2">
      <c r="A136" s="8" t="str">
        <v>North Aston Farms</v>
      </c>
      <c r="B136" s="62" t="str">
        <v/>
      </c>
      <c r="C136" s="62" t="str">
        <v/>
      </c>
      <c r="D136" s="62" t="str">
        <v/>
      </c>
      <c r="E136" s="65" t="str">
        <v/>
      </c>
      <c r="F136" s="9" t="str">
        <v/>
      </c>
      <c r="G136" s="52" t="str">
        <v/>
      </c>
      <c r="H136" s="90" t="str">
        <f>VLOOKUP(A136,'Grower Contact Info'!$B$3:$E$32,4)</f>
        <v>northastondairy@phonecoop.coop</v>
      </c>
      <c r="J136" s="14"/>
    </row>
    <row r="137" spans="1:10" ht="15" hidden="1" x14ac:dyDescent="0.2">
      <c r="A137" s="8" t="str">
        <v>North Aston Farms</v>
      </c>
      <c r="B137" s="62" t="str">
        <v/>
      </c>
      <c r="C137" s="62" t="str">
        <v/>
      </c>
      <c r="D137" s="62" t="str">
        <v/>
      </c>
      <c r="E137" s="65" t="str">
        <v/>
      </c>
      <c r="F137" s="9" t="str">
        <v/>
      </c>
      <c r="G137" s="52" t="str">
        <v/>
      </c>
      <c r="H137" s="90" t="str">
        <f>VLOOKUP(A137,'Grower Contact Info'!$B$3:$E$32,4)</f>
        <v>northastondairy@phonecoop.coop</v>
      </c>
      <c r="J137" s="14"/>
    </row>
    <row r="138" spans="1:10" ht="15" hidden="1" x14ac:dyDescent="0.2">
      <c r="A138" s="8" t="str">
        <v>North Aston Farms</v>
      </c>
      <c r="B138" s="62" t="str">
        <v/>
      </c>
      <c r="C138" s="62" t="str">
        <v/>
      </c>
      <c r="D138" s="62" t="str">
        <v/>
      </c>
      <c r="E138" s="65" t="str">
        <v/>
      </c>
      <c r="F138" s="9" t="str">
        <v/>
      </c>
      <c r="G138" s="52" t="str">
        <v/>
      </c>
      <c r="H138" s="90" t="str">
        <f>VLOOKUP(A138,'Grower Contact Info'!$B$3:$E$32,4)</f>
        <v>northastondairy@phonecoop.coop</v>
      </c>
      <c r="J138" s="14"/>
    </row>
    <row r="139" spans="1:10" ht="15" hidden="1" x14ac:dyDescent="0.2">
      <c r="A139" s="8" t="str">
        <v>North Aston Farms</v>
      </c>
      <c r="B139" s="62" t="str">
        <v/>
      </c>
      <c r="C139" s="62" t="str">
        <v/>
      </c>
      <c r="D139" s="62" t="str">
        <v/>
      </c>
      <c r="E139" s="65" t="str">
        <v/>
      </c>
      <c r="F139" s="9" t="str">
        <v/>
      </c>
      <c r="G139" s="52" t="str">
        <v/>
      </c>
      <c r="H139" s="90" t="str">
        <f>VLOOKUP(A139,'Grower Contact Info'!$B$3:$E$32,4)</f>
        <v>northastondairy@phonecoop.coop</v>
      </c>
      <c r="J139" s="14"/>
    </row>
    <row r="140" spans="1:10" ht="15" hidden="1" x14ac:dyDescent="0.2">
      <c r="A140" s="8" t="str">
        <v>North Aston Farms</v>
      </c>
      <c r="B140" s="62" t="str">
        <v/>
      </c>
      <c r="C140" s="62" t="str">
        <v/>
      </c>
      <c r="D140" s="62" t="str">
        <v/>
      </c>
      <c r="E140" s="65" t="str">
        <v/>
      </c>
      <c r="F140" s="9" t="str">
        <v/>
      </c>
      <c r="G140" s="52" t="str">
        <v/>
      </c>
      <c r="H140" s="90" t="str">
        <f>VLOOKUP(A140,'Grower Contact Info'!$B$3:$E$32,4)</f>
        <v>northastondairy@phonecoop.coop</v>
      </c>
      <c r="J140" s="14"/>
    </row>
    <row r="141" spans="1:10" ht="15" hidden="1" x14ac:dyDescent="0.2">
      <c r="A141" s="8" t="str">
        <v>North Aston Farms</v>
      </c>
      <c r="B141" s="62" t="str">
        <v/>
      </c>
      <c r="C141" s="62" t="str">
        <v/>
      </c>
      <c r="D141" s="62" t="str">
        <v/>
      </c>
      <c r="E141" s="65" t="str">
        <v/>
      </c>
      <c r="F141" s="9" t="str">
        <v/>
      </c>
      <c r="G141" s="52" t="str">
        <v/>
      </c>
      <c r="H141" s="90" t="str">
        <f>VLOOKUP(A141,'Grower Contact Info'!$B$3:$E$32,4)</f>
        <v>northastondairy@phonecoop.coop</v>
      </c>
      <c r="J141" s="14"/>
    </row>
    <row r="142" spans="1:10" ht="15" hidden="1" x14ac:dyDescent="0.2">
      <c r="A142" s="8" t="str">
        <v>North Aston Farms</v>
      </c>
      <c r="B142" s="62" t="str">
        <v/>
      </c>
      <c r="C142" s="62" t="str">
        <v/>
      </c>
      <c r="D142" s="62" t="str">
        <v/>
      </c>
      <c r="E142" s="65" t="str">
        <v/>
      </c>
      <c r="F142" s="9" t="str">
        <v/>
      </c>
      <c r="G142" s="52" t="str">
        <v/>
      </c>
      <c r="H142" s="90" t="str">
        <f>VLOOKUP(A142,'Grower Contact Info'!$B$3:$E$32,4)</f>
        <v>northastondairy@phonecoop.coop</v>
      </c>
      <c r="J142" s="14"/>
    </row>
    <row r="143" spans="1:10" ht="15" hidden="1" x14ac:dyDescent="0.2">
      <c r="A143" s="8" t="str">
        <v>North Aston Farms</v>
      </c>
      <c r="B143" s="62" t="str">
        <v/>
      </c>
      <c r="C143" s="62" t="str">
        <v/>
      </c>
      <c r="D143" s="62" t="str">
        <v/>
      </c>
      <c r="E143" s="65" t="str">
        <v/>
      </c>
      <c r="F143" s="9" t="str">
        <v/>
      </c>
      <c r="G143" s="52" t="str">
        <v/>
      </c>
      <c r="H143" s="90" t="str">
        <f>VLOOKUP(A143,'Grower Contact Info'!$B$3:$E$32,4)</f>
        <v>northastondairy@phonecoop.coop</v>
      </c>
      <c r="J143" s="14"/>
    </row>
    <row r="144" spans="1:10" ht="15" hidden="1" x14ac:dyDescent="0.2">
      <c r="A144" s="8" t="str">
        <v>North Aston Farms</v>
      </c>
      <c r="B144" s="62" t="str">
        <v/>
      </c>
      <c r="C144" s="62" t="str">
        <v/>
      </c>
      <c r="D144" s="62" t="str">
        <v/>
      </c>
      <c r="E144" s="65" t="str">
        <v/>
      </c>
      <c r="F144" s="9" t="str">
        <v/>
      </c>
      <c r="G144" s="52" t="str">
        <v/>
      </c>
      <c r="H144" s="90" t="str">
        <f>VLOOKUP(A144,'Grower Contact Info'!$B$3:$E$32,4)</f>
        <v>northastondairy@phonecoop.coop</v>
      </c>
      <c r="J144" s="12"/>
    </row>
    <row r="145" spans="1:10" ht="15" hidden="1" x14ac:dyDescent="0.2">
      <c r="A145" s="8" t="str">
        <v>North Aston Farms</v>
      </c>
      <c r="B145" s="62" t="str">
        <v/>
      </c>
      <c r="C145" s="62" t="str">
        <v/>
      </c>
      <c r="D145" s="62" t="str">
        <v/>
      </c>
      <c r="E145" s="65" t="str">
        <v/>
      </c>
      <c r="F145" s="9" t="str">
        <v/>
      </c>
      <c r="G145" s="52" t="str">
        <v/>
      </c>
      <c r="H145" s="90" t="str">
        <f>VLOOKUP(A145,'Grower Contact Info'!$B$3:$E$32,4)</f>
        <v>northastondairy@phonecoop.coop</v>
      </c>
      <c r="J145" s="12"/>
    </row>
    <row r="146" spans="1:10" ht="15" hidden="1" x14ac:dyDescent="0.2">
      <c r="A146" s="8" t="str">
        <v>North Aston Farms</v>
      </c>
      <c r="B146" s="62" t="str">
        <v/>
      </c>
      <c r="C146" s="62" t="str">
        <v/>
      </c>
      <c r="D146" s="62" t="str">
        <v/>
      </c>
      <c r="E146" s="65" t="str">
        <v/>
      </c>
      <c r="F146" s="9" t="str">
        <v/>
      </c>
      <c r="G146" s="52" t="str">
        <v/>
      </c>
      <c r="H146" s="90" t="str">
        <f>VLOOKUP(A146,'Grower Contact Info'!$B$3:$E$32,4)</f>
        <v>northastondairy@phonecoop.coop</v>
      </c>
      <c r="J146" s="12"/>
    </row>
    <row r="147" spans="1:10" ht="15" hidden="1" x14ac:dyDescent="0.2">
      <c r="A147" s="8" t="str">
        <v>North Aston Farms</v>
      </c>
      <c r="B147" s="62" t="str">
        <v/>
      </c>
      <c r="C147" s="62" t="str">
        <v/>
      </c>
      <c r="D147" s="62" t="str">
        <v/>
      </c>
      <c r="E147" s="65" t="str">
        <v/>
      </c>
      <c r="F147" s="9" t="str">
        <v/>
      </c>
      <c r="G147" s="52" t="str">
        <v/>
      </c>
      <c r="H147" s="90" t="str">
        <f>VLOOKUP(A147,'Grower Contact Info'!$B$3:$E$32,4)</f>
        <v>northastondairy@phonecoop.coop</v>
      </c>
      <c r="J147" s="12"/>
    </row>
    <row r="148" spans="1:10" ht="15" hidden="1" x14ac:dyDescent="0.2">
      <c r="A148" s="8" t="str">
        <v>North Aston Farms</v>
      </c>
      <c r="B148" s="62" t="str">
        <v/>
      </c>
      <c r="C148" s="62" t="str">
        <v/>
      </c>
      <c r="D148" s="62" t="str">
        <v/>
      </c>
      <c r="E148" s="65" t="str">
        <v/>
      </c>
      <c r="F148" s="9" t="str">
        <v/>
      </c>
      <c r="G148" s="52" t="str">
        <v/>
      </c>
      <c r="H148" s="90" t="str">
        <f>VLOOKUP(A148,'Grower Contact Info'!$B$3:$E$32,4)</f>
        <v>northastondairy@phonecoop.coop</v>
      </c>
      <c r="J148" s="12"/>
    </row>
    <row r="149" spans="1:10" ht="15" hidden="1" x14ac:dyDescent="0.2">
      <c r="A149" s="8" t="str">
        <v>North Aston Farms</v>
      </c>
      <c r="B149" s="62" t="str">
        <v/>
      </c>
      <c r="C149" s="62" t="str">
        <v/>
      </c>
      <c r="D149" s="62" t="str">
        <v/>
      </c>
      <c r="E149" s="65" t="str">
        <v/>
      </c>
      <c r="F149" s="9" t="str">
        <v/>
      </c>
      <c r="G149" s="52" t="str">
        <v/>
      </c>
      <c r="H149" s="90" t="str">
        <f>VLOOKUP(A149,'Grower Contact Info'!$B$3:$E$32,4)</f>
        <v>northastondairy@phonecoop.coop</v>
      </c>
      <c r="J149" s="12"/>
    </row>
    <row r="150" spans="1:10" ht="15" hidden="1" x14ac:dyDescent="0.2">
      <c r="A150" s="8" t="str">
        <v>North Aston Farms</v>
      </c>
      <c r="B150" s="62" t="str">
        <v/>
      </c>
      <c r="C150" s="62" t="str">
        <v/>
      </c>
      <c r="D150" s="62" t="str">
        <v/>
      </c>
      <c r="E150" s="65" t="str">
        <v/>
      </c>
      <c r="F150" s="9" t="str">
        <v/>
      </c>
      <c r="G150" s="52" t="str">
        <v/>
      </c>
      <c r="H150" s="90" t="str">
        <f>VLOOKUP(A150,'Grower Contact Info'!$B$3:$E$32,4)</f>
        <v>northastondairy@phonecoop.coop</v>
      </c>
      <c r="J150" s="12"/>
    </row>
    <row r="151" spans="1:10" ht="15" hidden="1" x14ac:dyDescent="0.2">
      <c r="A151" s="8" t="str">
        <v>North Aston Farms</v>
      </c>
      <c r="B151" s="62" t="str">
        <v/>
      </c>
      <c r="C151" s="62" t="str">
        <v/>
      </c>
      <c r="D151" s="62" t="str">
        <v/>
      </c>
      <c r="E151" s="65" t="str">
        <v/>
      </c>
      <c r="F151" s="9" t="str">
        <v/>
      </c>
      <c r="G151" s="52" t="str">
        <v/>
      </c>
      <c r="H151" s="90" t="str">
        <f>VLOOKUP(A151,'Grower Contact Info'!$B$3:$E$32,4)</f>
        <v>northastondairy@phonecoop.coop</v>
      </c>
      <c r="J151" s="12"/>
    </row>
    <row r="152" spans="1:10" ht="15" hidden="1" x14ac:dyDescent="0.2">
      <c r="A152" s="8" t="str">
        <v>North Aston Farms</v>
      </c>
      <c r="B152" s="62" t="str">
        <v/>
      </c>
      <c r="C152" s="62" t="str">
        <v/>
      </c>
      <c r="D152" s="62" t="str">
        <v/>
      </c>
      <c r="E152" s="65" t="str">
        <v/>
      </c>
      <c r="F152" s="9" t="str">
        <v/>
      </c>
      <c r="G152" s="52" t="str">
        <v/>
      </c>
      <c r="H152" s="90" t="str">
        <f>VLOOKUP(A152,'Grower Contact Info'!$B$3:$E$32,4)</f>
        <v>northastondairy@phonecoop.coop</v>
      </c>
      <c r="J152" s="14"/>
    </row>
    <row r="153" spans="1:10" ht="15" hidden="1" x14ac:dyDescent="0.2">
      <c r="A153" s="8" t="str">
        <v>North Aston Farms</v>
      </c>
      <c r="B153" s="62" t="str">
        <v/>
      </c>
      <c r="C153" s="62" t="str">
        <v/>
      </c>
      <c r="D153" s="62" t="str">
        <v/>
      </c>
      <c r="E153" s="65" t="str">
        <v/>
      </c>
      <c r="F153" s="9" t="str">
        <v/>
      </c>
      <c r="G153" s="52" t="str">
        <v/>
      </c>
      <c r="H153" s="90" t="str">
        <f>VLOOKUP(A153,'Grower Contact Info'!$B$3:$E$32,4)</f>
        <v>northastondairy@phonecoop.coop</v>
      </c>
      <c r="J153" s="14"/>
    </row>
    <row r="154" spans="1:10" ht="15" hidden="1" x14ac:dyDescent="0.2">
      <c r="A154" s="8" t="str">
        <v>North Aston Farms</v>
      </c>
      <c r="B154" s="62" t="str">
        <v/>
      </c>
      <c r="C154" s="62" t="str">
        <v/>
      </c>
      <c r="D154" s="62" t="str">
        <v/>
      </c>
      <c r="E154" s="65" t="str">
        <v/>
      </c>
      <c r="F154" s="9" t="str">
        <v/>
      </c>
      <c r="G154" s="52" t="str">
        <v/>
      </c>
      <c r="H154" s="90" t="str">
        <f>VLOOKUP(A154,'Grower Contact Info'!$B$3:$E$32,4)</f>
        <v>northastondairy@phonecoop.coop</v>
      </c>
      <c r="J154" s="14"/>
    </row>
    <row r="155" spans="1:10" ht="15" hidden="1" x14ac:dyDescent="0.2">
      <c r="A155" s="8" t="str">
        <v>North Aston Farms</v>
      </c>
      <c r="B155" s="62" t="str">
        <v/>
      </c>
      <c r="C155" s="62" t="str">
        <v/>
      </c>
      <c r="D155" s="62" t="str">
        <v/>
      </c>
      <c r="E155" s="65" t="str">
        <v/>
      </c>
      <c r="F155" s="9" t="str">
        <v/>
      </c>
      <c r="G155" s="52" t="str">
        <v/>
      </c>
      <c r="H155" s="90" t="str">
        <f>VLOOKUP(A155,'Grower Contact Info'!$B$3:$E$32,4)</f>
        <v>northastondairy@phonecoop.coop</v>
      </c>
      <c r="J155" s="14"/>
    </row>
    <row r="156" spans="1:10" ht="15" hidden="1" x14ac:dyDescent="0.2">
      <c r="A156" s="8" t="str">
        <v>North Aston Farms</v>
      </c>
      <c r="B156" s="62" t="str">
        <v/>
      </c>
      <c r="C156" s="62" t="str">
        <v/>
      </c>
      <c r="D156" s="62" t="str">
        <v/>
      </c>
      <c r="E156" s="65" t="str">
        <v/>
      </c>
      <c r="F156" s="9" t="str">
        <v/>
      </c>
      <c r="G156" s="52" t="str">
        <v/>
      </c>
      <c r="H156" s="90" t="str">
        <f>VLOOKUP(A156,'Grower Contact Info'!$B$3:$E$32,4)</f>
        <v>northastondairy@phonecoop.coop</v>
      </c>
      <c r="J156" s="14"/>
    </row>
    <row r="157" spans="1:10" ht="15" hidden="1" x14ac:dyDescent="0.2">
      <c r="A157" s="8" t="str">
        <v>North Aston Farms</v>
      </c>
      <c r="B157" s="62" t="str">
        <v/>
      </c>
      <c r="C157" s="62" t="str">
        <v/>
      </c>
      <c r="D157" s="62" t="str">
        <v/>
      </c>
      <c r="E157" s="65" t="str">
        <v/>
      </c>
      <c r="F157" s="9" t="str">
        <v/>
      </c>
      <c r="G157" s="52" t="str">
        <v/>
      </c>
      <c r="H157" s="90" t="str">
        <f>VLOOKUP(A157,'Grower Contact Info'!$B$3:$E$32,4)</f>
        <v>northastondairy@phonecoop.coop</v>
      </c>
      <c r="J157" s="14"/>
    </row>
    <row r="158" spans="1:10" ht="15" hidden="1" x14ac:dyDescent="0.2">
      <c r="A158" s="8" t="str">
        <v>North Aston Farms</v>
      </c>
      <c r="B158" s="62" t="str">
        <v/>
      </c>
      <c r="C158" s="62" t="str">
        <v/>
      </c>
      <c r="D158" s="62" t="str">
        <v/>
      </c>
      <c r="E158" s="65" t="str">
        <v/>
      </c>
      <c r="F158" s="9" t="str">
        <v/>
      </c>
      <c r="G158" s="52" t="str">
        <v/>
      </c>
      <c r="H158" s="90" t="str">
        <f>VLOOKUP(A158,'Grower Contact Info'!$B$3:$E$32,4)</f>
        <v>northastondairy@phonecoop.coop</v>
      </c>
      <c r="J158" s="14"/>
    </row>
    <row r="159" spans="1:10" ht="15" x14ac:dyDescent="0.2">
      <c r="A159" s="8" t="str">
        <v>Oxford City Farm</v>
      </c>
      <c r="B159" s="62" t="str">
        <v>Patty Pan Squash</v>
      </c>
      <c r="C159" s="62" t="str">
        <v/>
      </c>
      <c r="D159" s="62" t="str">
        <v>kg</v>
      </c>
      <c r="E159" s="65">
        <v>1.5</v>
      </c>
      <c r="F159" s="9">
        <v>20</v>
      </c>
      <c r="G159" s="52">
        <v>20</v>
      </c>
      <c r="H159" s="90" t="str">
        <f>VLOOKUP(A159,'Grower Contact Info'!$B$3:$E$32,4)</f>
        <v>bradley@oxfordcityfarm.org.uk</v>
      </c>
      <c r="J159" s="14"/>
    </row>
    <row r="160" spans="1:10" ht="15" x14ac:dyDescent="0.2">
      <c r="A160" s="8" t="str">
        <v>Oxford City Farm</v>
      </c>
      <c r="B160" s="62" t="str">
        <v>Rainbow Chard</v>
      </c>
      <c r="C160" s="62" t="str">
        <v/>
      </c>
      <c r="D160" s="62" t="str">
        <v>kg</v>
      </c>
      <c r="E160" s="65">
        <v>5</v>
      </c>
      <c r="F160" s="9">
        <v>7</v>
      </c>
      <c r="G160" s="52">
        <v>2</v>
      </c>
      <c r="H160" s="90" t="str">
        <f>VLOOKUP(A160,'Grower Contact Info'!$B$3:$E$32,4)</f>
        <v>bradley@oxfordcityfarm.org.uk</v>
      </c>
      <c r="J160" s="14"/>
    </row>
    <row r="161" spans="1:10" ht="15" x14ac:dyDescent="0.2">
      <c r="A161" s="8" t="str">
        <v>Oxford City Farm</v>
      </c>
      <c r="B161" s="62" t="str">
        <v>Salad Leaves</v>
      </c>
      <c r="C161" s="62" t="str">
        <v/>
      </c>
      <c r="D161" s="62" t="str">
        <v>kg</v>
      </c>
      <c r="E161" s="65">
        <v>20</v>
      </c>
      <c r="F161" s="9">
        <v>4</v>
      </c>
      <c r="G161" s="52">
        <v>3</v>
      </c>
      <c r="H161" s="90" t="str">
        <f>VLOOKUP(A161,'Grower Contact Info'!$B$3:$E$32,4)</f>
        <v>bradley@oxfordcityfarm.org.uk</v>
      </c>
      <c r="J161" s="14"/>
    </row>
    <row r="162" spans="1:10" ht="15" x14ac:dyDescent="0.2">
      <c r="A162" s="8" t="str">
        <v>Oxford City Farm</v>
      </c>
      <c r="B162" s="62" t="str">
        <v>Cavalo Nero Kale</v>
      </c>
      <c r="C162" s="62" t="str">
        <v/>
      </c>
      <c r="D162" s="62" t="str">
        <v>kg</v>
      </c>
      <c r="E162" s="65">
        <v>6</v>
      </c>
      <c r="F162" s="9">
        <v>10</v>
      </c>
      <c r="G162" s="52">
        <v>5</v>
      </c>
      <c r="H162" s="90" t="str">
        <f>VLOOKUP(A162,'Grower Contact Info'!$B$3:$E$32,4)</f>
        <v>bradley@oxfordcityfarm.org.uk</v>
      </c>
      <c r="J162" s="14"/>
    </row>
    <row r="163" spans="1:10" ht="15" x14ac:dyDescent="0.2">
      <c r="A163" s="8" t="str">
        <v>Oxford City Farm</v>
      </c>
      <c r="B163" s="62" t="str">
        <v>Curly Green Kale</v>
      </c>
      <c r="C163" s="62" t="str">
        <v/>
      </c>
      <c r="D163" s="62" t="str">
        <v>kg</v>
      </c>
      <c r="E163" s="65">
        <v>6</v>
      </c>
      <c r="F163" s="9">
        <v>6</v>
      </c>
      <c r="G163" s="52">
        <v>0</v>
      </c>
      <c r="H163" s="90" t="str">
        <f>VLOOKUP(A163,'Grower Contact Info'!$B$3:$E$32,4)</f>
        <v>bradley@oxfordcityfarm.org.uk</v>
      </c>
      <c r="J163" s="14"/>
    </row>
    <row r="164" spans="1:10" ht="15" x14ac:dyDescent="0.2">
      <c r="A164" s="8" t="str">
        <v>Oxford City Farm</v>
      </c>
      <c r="B164" s="62" t="str">
        <v>Mint</v>
      </c>
      <c r="C164" s="62" t="str">
        <v/>
      </c>
      <c r="D164" s="62" t="str">
        <v>kg</v>
      </c>
      <c r="E164" s="65">
        <v>10</v>
      </c>
      <c r="F164" s="9">
        <v>2</v>
      </c>
      <c r="G164" s="52">
        <v>0</v>
      </c>
      <c r="H164" s="90" t="str">
        <f>VLOOKUP(A164,'Grower Contact Info'!$B$3:$E$32,4)</f>
        <v>bradley@oxfordcityfarm.org.uk</v>
      </c>
      <c r="J164" s="14"/>
    </row>
    <row r="165" spans="1:10" ht="15" x14ac:dyDescent="0.2">
      <c r="A165" s="8" t="str">
        <v>Oxford City Farm</v>
      </c>
      <c r="B165" s="62" t="str">
        <v>Parsley</v>
      </c>
      <c r="C165" s="62" t="str">
        <v/>
      </c>
      <c r="D165" s="62" t="str">
        <v>kg</v>
      </c>
      <c r="E165" s="65">
        <v>10</v>
      </c>
      <c r="F165" s="9">
        <v>3</v>
      </c>
      <c r="G165" s="52">
        <v>0</v>
      </c>
      <c r="H165" s="90" t="str">
        <f>VLOOKUP(A165,'Grower Contact Info'!$B$3:$E$32,4)</f>
        <v>bradley@oxfordcityfarm.org.uk</v>
      </c>
      <c r="J165" s="14"/>
    </row>
    <row r="166" spans="1:10" ht="15" x14ac:dyDescent="0.2">
      <c r="A166" s="8" t="str">
        <v>Oxford City Farm</v>
      </c>
      <c r="B166" s="62" t="str">
        <v>Tomatoes</v>
      </c>
      <c r="C166" s="62" t="str">
        <v/>
      </c>
      <c r="D166" s="62" t="str">
        <v>kg</v>
      </c>
      <c r="E166" s="65">
        <v>8</v>
      </c>
      <c r="F166" s="9">
        <v>10</v>
      </c>
      <c r="G166" s="52">
        <v>0</v>
      </c>
      <c r="H166" s="90" t="str">
        <f>VLOOKUP(A166,'Grower Contact Info'!$B$3:$E$32,4)</f>
        <v>bradley@oxfordcityfarm.org.uk</v>
      </c>
      <c r="J166" s="14"/>
    </row>
    <row r="167" spans="1:10" ht="15" x14ac:dyDescent="0.2">
      <c r="A167" s="8" t="str">
        <v>Oxford City Farm</v>
      </c>
      <c r="B167" s="62" t="str">
        <v>Basil</v>
      </c>
      <c r="C167" s="62" t="str">
        <v/>
      </c>
      <c r="D167" s="62" t="str">
        <v>kg</v>
      </c>
      <c r="E167" s="65">
        <v>10</v>
      </c>
      <c r="F167" s="9">
        <v>3</v>
      </c>
      <c r="G167" s="52">
        <v>3</v>
      </c>
      <c r="H167" s="90" t="str">
        <f>VLOOKUP(A167,'Grower Contact Info'!$B$3:$E$32,4)</f>
        <v>bradley@oxfordcityfarm.org.uk</v>
      </c>
      <c r="J167" s="14"/>
    </row>
    <row r="168" spans="1:10" ht="15" x14ac:dyDescent="0.2">
      <c r="A168" s="8" t="str">
        <v>Oxford City Farm</v>
      </c>
      <c r="B168" s="62" t="str">
        <v>Jalapeno Peppers</v>
      </c>
      <c r="C168" s="62" t="str">
        <v/>
      </c>
      <c r="D168" s="62" t="str">
        <v>each</v>
      </c>
      <c r="E168" s="65">
        <v>0.75</v>
      </c>
      <c r="F168" s="9">
        <v>40</v>
      </c>
      <c r="G168" s="52">
        <v>35</v>
      </c>
      <c r="H168" s="90" t="str">
        <f>VLOOKUP(A168,'Grower Contact Info'!$B$3:$E$32,4)</f>
        <v>bradley@oxfordcityfarm.org.uk</v>
      </c>
      <c r="J168" s="14"/>
    </row>
    <row r="169" spans="1:10" ht="15" hidden="1" x14ac:dyDescent="0.2">
      <c r="A169" s="8" t="str">
        <v>Oxford City Farm</v>
      </c>
      <c r="B169" s="62" t="str">
        <v/>
      </c>
      <c r="C169" s="62" t="str">
        <v/>
      </c>
      <c r="D169" s="62" t="str">
        <v/>
      </c>
      <c r="E169" s="65" t="str">
        <v/>
      </c>
      <c r="F169" s="9" t="str">
        <v/>
      </c>
      <c r="G169" s="52" t="str">
        <v/>
      </c>
      <c r="H169" s="90" t="str">
        <f>VLOOKUP(A169,'Grower Contact Info'!$B$3:$E$32,4)</f>
        <v>bradley@oxfordcityfarm.org.uk</v>
      </c>
      <c r="J169" s="14"/>
    </row>
    <row r="170" spans="1:10" ht="15" hidden="1" x14ac:dyDescent="0.2">
      <c r="A170" s="8" t="str">
        <v>Oxford City Farm</v>
      </c>
      <c r="B170" s="62" t="str">
        <v/>
      </c>
      <c r="C170" s="62" t="str">
        <v/>
      </c>
      <c r="D170" s="62" t="str">
        <v/>
      </c>
      <c r="E170" s="65" t="str">
        <v/>
      </c>
      <c r="F170" s="9" t="str">
        <v/>
      </c>
      <c r="G170" s="52" t="str">
        <v/>
      </c>
      <c r="H170" s="90" t="str">
        <f>VLOOKUP(A170,'Grower Contact Info'!$B$3:$E$32,4)</f>
        <v>bradley@oxfordcityfarm.org.uk</v>
      </c>
      <c r="J170" s="14"/>
    </row>
    <row r="171" spans="1:10" ht="15" hidden="1" x14ac:dyDescent="0.2">
      <c r="A171" s="8" t="str">
        <v>Oxford City Farm</v>
      </c>
      <c r="B171" s="62" t="str">
        <v/>
      </c>
      <c r="C171" s="62" t="str">
        <v/>
      </c>
      <c r="D171" s="62" t="str">
        <v/>
      </c>
      <c r="E171" s="65" t="str">
        <v/>
      </c>
      <c r="F171" s="9" t="str">
        <v/>
      </c>
      <c r="G171" s="52" t="str">
        <v/>
      </c>
      <c r="H171" s="90" t="str">
        <f>VLOOKUP(A171,'Grower Contact Info'!$B$3:$E$32,4)</f>
        <v>bradley@oxfordcityfarm.org.uk</v>
      </c>
      <c r="J171" s="14"/>
    </row>
    <row r="172" spans="1:10" ht="15" hidden="1" x14ac:dyDescent="0.2">
      <c r="A172" s="8" t="str">
        <v>Oxford City Farm</v>
      </c>
      <c r="B172" s="62" t="str">
        <v/>
      </c>
      <c r="C172" s="62" t="str">
        <v/>
      </c>
      <c r="D172" s="62" t="str">
        <v/>
      </c>
      <c r="E172" s="65" t="str">
        <v/>
      </c>
      <c r="F172" s="9" t="str">
        <v/>
      </c>
      <c r="G172" s="52" t="str">
        <v/>
      </c>
      <c r="H172" s="90" t="str">
        <f>VLOOKUP(A172,'Grower Contact Info'!$B$3:$E$32,4)</f>
        <v>bradley@oxfordcityfarm.org.uk</v>
      </c>
      <c r="J172" s="14"/>
    </row>
    <row r="173" spans="1:10" ht="15" hidden="1" x14ac:dyDescent="0.2">
      <c r="A173" s="8" t="str">
        <v>Oxford City Farm</v>
      </c>
      <c r="B173" s="62" t="str">
        <v/>
      </c>
      <c r="C173" s="62" t="str">
        <v/>
      </c>
      <c r="D173" s="62" t="str">
        <v/>
      </c>
      <c r="E173" s="65" t="str">
        <v/>
      </c>
      <c r="F173" s="9" t="str">
        <v/>
      </c>
      <c r="G173" s="52" t="str">
        <v/>
      </c>
      <c r="H173" s="90" t="str">
        <f>VLOOKUP(A173,'Grower Contact Info'!$B$3:$E$32,4)</f>
        <v>bradley@oxfordcityfarm.org.uk</v>
      </c>
      <c r="J173" s="14"/>
    </row>
    <row r="174" spans="1:10" ht="15" hidden="1" x14ac:dyDescent="0.2">
      <c r="A174" s="8" t="str">
        <v>Oxford City Farm</v>
      </c>
      <c r="B174" s="62" t="str">
        <v/>
      </c>
      <c r="C174" s="62" t="str">
        <v/>
      </c>
      <c r="D174" s="62" t="str">
        <v/>
      </c>
      <c r="E174" s="65" t="str">
        <v/>
      </c>
      <c r="F174" s="9" t="str">
        <v/>
      </c>
      <c r="G174" s="52" t="str">
        <v/>
      </c>
      <c r="H174" s="90" t="str">
        <f>VLOOKUP(A174,'Grower Contact Info'!$B$3:$E$32,4)</f>
        <v>bradley@oxfordcityfarm.org.uk</v>
      </c>
      <c r="J174" s="14"/>
    </row>
    <row r="175" spans="1:10" ht="15" hidden="1" x14ac:dyDescent="0.2">
      <c r="A175" s="8" t="str">
        <v>Oxford City Farm</v>
      </c>
      <c r="B175" s="62" t="str">
        <v/>
      </c>
      <c r="C175" s="62" t="str">
        <v/>
      </c>
      <c r="D175" s="62" t="str">
        <v/>
      </c>
      <c r="E175" s="65" t="str">
        <v/>
      </c>
      <c r="F175" s="9" t="str">
        <v/>
      </c>
      <c r="G175" s="52" t="str">
        <v/>
      </c>
      <c r="H175" s="90" t="str">
        <f>VLOOKUP(A175,'Grower Contact Info'!$B$3:$E$32,4)</f>
        <v>bradley@oxfordcityfarm.org.uk</v>
      </c>
      <c r="J175" s="14"/>
    </row>
    <row r="176" spans="1:10" ht="15" hidden="1" x14ac:dyDescent="0.2">
      <c r="A176" s="8" t="str">
        <v>Oxford City Farm</v>
      </c>
      <c r="B176" s="62" t="str">
        <v/>
      </c>
      <c r="C176" s="62" t="str">
        <v/>
      </c>
      <c r="D176" s="62" t="str">
        <v/>
      </c>
      <c r="E176" s="65" t="str">
        <v/>
      </c>
      <c r="F176" s="9" t="str">
        <v/>
      </c>
      <c r="G176" s="52" t="str">
        <v/>
      </c>
      <c r="H176" s="90" t="str">
        <f>VLOOKUP(A176,'Grower Contact Info'!$B$3:$E$32,4)</f>
        <v>bradley@oxfordcityfarm.org.uk</v>
      </c>
      <c r="J176" s="14"/>
    </row>
    <row r="177" spans="1:10" ht="15" hidden="1" x14ac:dyDescent="0.2">
      <c r="A177" s="8" t="str">
        <v>Oxford City Farm</v>
      </c>
      <c r="B177" s="62" t="str">
        <v/>
      </c>
      <c r="C177" s="62" t="str">
        <v/>
      </c>
      <c r="D177" s="62" t="str">
        <v/>
      </c>
      <c r="E177" s="65" t="str">
        <v/>
      </c>
      <c r="F177" s="9" t="str">
        <v/>
      </c>
      <c r="G177" s="52" t="str">
        <v/>
      </c>
      <c r="H177" s="90" t="str">
        <f>VLOOKUP(A177,'Grower Contact Info'!$B$3:$E$32,4)</f>
        <v>bradley@oxfordcityfarm.org.uk</v>
      </c>
      <c r="J177" s="14"/>
    </row>
    <row r="178" spans="1:10" ht="15" hidden="1" x14ac:dyDescent="0.2">
      <c r="A178" s="8" t="str">
        <v>Oxford City Farm</v>
      </c>
      <c r="B178" s="62" t="str">
        <v/>
      </c>
      <c r="C178" s="62" t="str">
        <v/>
      </c>
      <c r="D178" s="62" t="str">
        <v/>
      </c>
      <c r="E178" s="65" t="str">
        <v/>
      </c>
      <c r="F178" s="9" t="str">
        <v/>
      </c>
      <c r="G178" s="52" t="str">
        <v/>
      </c>
      <c r="H178" s="90" t="str">
        <f>VLOOKUP(A178,'Grower Contact Info'!$B$3:$E$32,4)</f>
        <v>bradley@oxfordcityfarm.org.uk</v>
      </c>
      <c r="J178" s="14"/>
    </row>
    <row r="179" spans="1:10" ht="15" hidden="1" x14ac:dyDescent="0.2">
      <c r="A179" s="8" t="str">
        <v>Oxford City Farm</v>
      </c>
      <c r="B179" s="62" t="str">
        <v/>
      </c>
      <c r="C179" s="62" t="str">
        <v/>
      </c>
      <c r="D179" s="62" t="str">
        <v/>
      </c>
      <c r="E179" s="65" t="str">
        <v/>
      </c>
      <c r="F179" s="9" t="str">
        <v/>
      </c>
      <c r="G179" s="52" t="str">
        <v/>
      </c>
      <c r="H179" s="90" t="str">
        <f>VLOOKUP(A179,'Grower Contact Info'!$B$3:$E$32,4)</f>
        <v>bradley@oxfordcityfarm.org.uk</v>
      </c>
      <c r="J179" s="14"/>
    </row>
    <row r="180" spans="1:10" ht="15" hidden="1" x14ac:dyDescent="0.2">
      <c r="A180" s="8" t="str">
        <v>Oxford City Farm</v>
      </c>
      <c r="B180" s="62" t="str">
        <v/>
      </c>
      <c r="C180" s="62" t="str">
        <v/>
      </c>
      <c r="D180" s="62" t="str">
        <v/>
      </c>
      <c r="E180" s="65" t="str">
        <v/>
      </c>
      <c r="F180" s="9" t="str">
        <v/>
      </c>
      <c r="G180" s="52" t="str">
        <v/>
      </c>
      <c r="H180" s="90" t="str">
        <f>VLOOKUP(A180,'Grower Contact Info'!$B$3:$E$32,4)</f>
        <v>bradley@oxfordcityfarm.org.uk</v>
      </c>
      <c r="J180" s="14"/>
    </row>
    <row r="181" spans="1:10" ht="15" hidden="1" x14ac:dyDescent="0.2">
      <c r="A181" s="8" t="str">
        <v>Oxford City Farm</v>
      </c>
      <c r="B181" s="62" t="str">
        <v/>
      </c>
      <c r="C181" s="62" t="str">
        <v/>
      </c>
      <c r="D181" s="62" t="str">
        <v/>
      </c>
      <c r="E181" s="65" t="str">
        <v/>
      </c>
      <c r="F181" s="9" t="str">
        <v/>
      </c>
      <c r="G181" s="52" t="str">
        <v/>
      </c>
      <c r="H181" s="90" t="str">
        <f>VLOOKUP(A181,'Grower Contact Info'!$B$3:$E$32,4)</f>
        <v>bradley@oxfordcityfarm.org.uk</v>
      </c>
      <c r="J181" s="14"/>
    </row>
    <row r="182" spans="1:10" ht="15" hidden="1" x14ac:dyDescent="0.2">
      <c r="A182" s="8" t="str">
        <v>Oxford City Farm</v>
      </c>
      <c r="B182" s="62" t="str">
        <v/>
      </c>
      <c r="C182" s="62" t="str">
        <v/>
      </c>
      <c r="D182" s="62" t="str">
        <v/>
      </c>
      <c r="E182" s="65" t="str">
        <v/>
      </c>
      <c r="F182" s="9" t="str">
        <v/>
      </c>
      <c r="G182" s="52" t="str">
        <v/>
      </c>
      <c r="H182" s="90" t="str">
        <f>VLOOKUP(A182,'Grower Contact Info'!$B$3:$E$32,4)</f>
        <v>bradley@oxfordcityfarm.org.uk</v>
      </c>
      <c r="J182" s="14"/>
    </row>
    <row r="183" spans="1:10" ht="15" hidden="1" x14ac:dyDescent="0.2">
      <c r="A183" s="8" t="str">
        <v>Oxford City Farm</v>
      </c>
      <c r="B183" s="62" t="str">
        <v/>
      </c>
      <c r="C183" s="62" t="str">
        <v/>
      </c>
      <c r="D183" s="62" t="str">
        <v/>
      </c>
      <c r="E183" s="65" t="str">
        <v/>
      </c>
      <c r="F183" s="9" t="str">
        <v/>
      </c>
      <c r="G183" s="52" t="str">
        <v/>
      </c>
      <c r="H183" s="90" t="str">
        <f>VLOOKUP(A183,'Grower Contact Info'!$B$3:$E$32,4)</f>
        <v>bradley@oxfordcityfarm.org.uk</v>
      </c>
      <c r="J183" s="14"/>
    </row>
    <row r="184" spans="1:10" ht="15" hidden="1" x14ac:dyDescent="0.2">
      <c r="A184" s="8" t="str">
        <v>Rose Dale’s Organic Farm</v>
      </c>
      <c r="B184" s="62" t="str">
        <v/>
      </c>
      <c r="C184" s="62" t="str">
        <v/>
      </c>
      <c r="D184" s="62" t="str">
        <v/>
      </c>
      <c r="E184" s="65" t="str">
        <v/>
      </c>
      <c r="F184" s="9" t="str">
        <v/>
      </c>
      <c r="G184" s="52" t="str">
        <v/>
      </c>
      <c r="H184" s="90" t="str">
        <f>VLOOKUP(A184,'Grower Contact Info'!$B$3:$E$32,4)</f>
        <v>rose@rosedalesorganicfarm.com</v>
      </c>
      <c r="J184" s="14"/>
    </row>
    <row r="185" spans="1:10" ht="15" hidden="1" x14ac:dyDescent="0.2">
      <c r="A185" s="8" t="str">
        <v>Rose Dale’s Organic Farm</v>
      </c>
      <c r="B185" s="62" t="str">
        <v/>
      </c>
      <c r="C185" s="62" t="str">
        <v/>
      </c>
      <c r="D185" s="62" t="str">
        <v/>
      </c>
      <c r="E185" s="65" t="str">
        <v/>
      </c>
      <c r="F185" s="9" t="str">
        <v/>
      </c>
      <c r="G185" s="52" t="str">
        <v/>
      </c>
      <c r="H185" s="90" t="str">
        <f>VLOOKUP(A185,'Grower Contact Info'!$B$3:$E$32,4)</f>
        <v>rose@rosedalesorganicfarm.com</v>
      </c>
      <c r="J185" s="14"/>
    </row>
    <row r="186" spans="1:10" ht="15" hidden="1" x14ac:dyDescent="0.2">
      <c r="A186" s="8" t="str">
        <v>Rose Dale’s Organic Farm</v>
      </c>
      <c r="B186" s="62" t="str">
        <v/>
      </c>
      <c r="C186" s="62" t="str">
        <v/>
      </c>
      <c r="D186" s="62" t="str">
        <v/>
      </c>
      <c r="E186" s="65" t="str">
        <v/>
      </c>
      <c r="F186" s="9" t="str">
        <v/>
      </c>
      <c r="G186" s="52" t="str">
        <v/>
      </c>
      <c r="H186" s="90" t="str">
        <f>VLOOKUP(A186,'Grower Contact Info'!$B$3:$E$32,4)</f>
        <v>rose@rosedalesorganicfarm.com</v>
      </c>
      <c r="J186" s="14"/>
    </row>
    <row r="187" spans="1:10" ht="15" hidden="1" x14ac:dyDescent="0.2">
      <c r="A187" s="8" t="str">
        <v>Rose Dale’s Organic Farm</v>
      </c>
      <c r="B187" s="62" t="str">
        <v/>
      </c>
      <c r="C187" s="62" t="str">
        <v/>
      </c>
      <c r="D187" s="62" t="str">
        <v/>
      </c>
      <c r="E187" s="65" t="str">
        <v/>
      </c>
      <c r="F187" s="9" t="str">
        <v/>
      </c>
      <c r="G187" s="52" t="str">
        <v/>
      </c>
      <c r="H187" s="90" t="str">
        <f>VLOOKUP(A187,'Grower Contact Info'!$B$3:$E$32,4)</f>
        <v>rose@rosedalesorganicfarm.com</v>
      </c>
      <c r="J187" s="12"/>
    </row>
    <row r="188" spans="1:10" ht="15" hidden="1" x14ac:dyDescent="0.2">
      <c r="A188" s="8" t="str">
        <v>Rose Dale’s Organic Farm</v>
      </c>
      <c r="B188" s="62" t="str">
        <v/>
      </c>
      <c r="C188" s="62" t="str">
        <v/>
      </c>
      <c r="D188" s="62" t="str">
        <v/>
      </c>
      <c r="E188" s="65" t="str">
        <v/>
      </c>
      <c r="F188" s="9" t="str">
        <v/>
      </c>
      <c r="G188" s="52" t="str">
        <v/>
      </c>
      <c r="H188" s="90" t="str">
        <f>VLOOKUP(A188,'Grower Contact Info'!$B$3:$E$32,4)</f>
        <v>rose@rosedalesorganicfarm.com</v>
      </c>
      <c r="J188" s="14"/>
    </row>
    <row r="189" spans="1:10" ht="15" hidden="1" x14ac:dyDescent="0.2">
      <c r="A189" s="8" t="str">
        <v>Rose Dale’s Organic Farm</v>
      </c>
      <c r="B189" s="62" t="str">
        <v/>
      </c>
      <c r="C189" s="62" t="str">
        <v/>
      </c>
      <c r="D189" s="62" t="str">
        <v/>
      </c>
      <c r="E189" s="65" t="str">
        <v/>
      </c>
      <c r="F189" s="9" t="str">
        <v/>
      </c>
      <c r="G189" s="52" t="str">
        <v/>
      </c>
      <c r="H189" s="90" t="str">
        <f>VLOOKUP(A189,'Grower Contact Info'!$B$3:$E$32,4)</f>
        <v>rose@rosedalesorganicfarm.com</v>
      </c>
      <c r="J189" s="14"/>
    </row>
    <row r="190" spans="1:10" ht="15" hidden="1" x14ac:dyDescent="0.2">
      <c r="A190" s="8" t="str">
        <v>Rose Dale’s Organic Farm</v>
      </c>
      <c r="B190" s="62" t="str">
        <v/>
      </c>
      <c r="C190" s="62" t="str">
        <v/>
      </c>
      <c r="D190" s="62" t="str">
        <v/>
      </c>
      <c r="E190" s="65" t="str">
        <v/>
      </c>
      <c r="F190" s="9" t="str">
        <v/>
      </c>
      <c r="G190" s="52" t="str">
        <v/>
      </c>
      <c r="H190" s="90" t="str">
        <f>VLOOKUP(A190,'Grower Contact Info'!$B$3:$E$32,4)</f>
        <v>rose@rosedalesorganicfarm.com</v>
      </c>
      <c r="J190" s="14"/>
    </row>
    <row r="191" spans="1:10" ht="15" hidden="1" x14ac:dyDescent="0.2">
      <c r="A191" s="8" t="str">
        <v>Rose Dale’s Organic Farm</v>
      </c>
      <c r="B191" s="62" t="str">
        <v/>
      </c>
      <c r="C191" s="62" t="str">
        <v/>
      </c>
      <c r="D191" s="62" t="str">
        <v/>
      </c>
      <c r="E191" s="65" t="str">
        <v/>
      </c>
      <c r="F191" s="9" t="str">
        <v/>
      </c>
      <c r="G191" s="52" t="str">
        <v/>
      </c>
      <c r="H191" s="90" t="str">
        <f>VLOOKUP(A191,'Grower Contact Info'!$B$3:$E$32,4)</f>
        <v>rose@rosedalesorganicfarm.com</v>
      </c>
      <c r="J191" s="14"/>
    </row>
    <row r="192" spans="1:10" ht="15" hidden="1" x14ac:dyDescent="0.2">
      <c r="A192" s="8" t="str">
        <v>Rose Dale’s Organic Farm</v>
      </c>
      <c r="B192" s="62" t="str">
        <v/>
      </c>
      <c r="C192" s="62" t="str">
        <v/>
      </c>
      <c r="D192" s="62" t="str">
        <v/>
      </c>
      <c r="E192" s="65" t="str">
        <v/>
      </c>
      <c r="F192" s="9" t="str">
        <v/>
      </c>
      <c r="G192" s="52" t="str">
        <v/>
      </c>
      <c r="H192" s="90" t="str">
        <f>VLOOKUP(A192,'Grower Contact Info'!$B$3:$E$32,4)</f>
        <v>rose@rosedalesorganicfarm.com</v>
      </c>
      <c r="J192" s="14"/>
    </row>
    <row r="193" spans="1:10" ht="15" hidden="1" x14ac:dyDescent="0.2">
      <c r="A193" s="8" t="str">
        <v>Rose Dale’s Organic Farm</v>
      </c>
      <c r="B193" s="62" t="str">
        <v/>
      </c>
      <c r="C193" s="62" t="str">
        <v/>
      </c>
      <c r="D193" s="62" t="str">
        <v/>
      </c>
      <c r="E193" s="65" t="str">
        <v/>
      </c>
      <c r="F193" s="9" t="str">
        <v/>
      </c>
      <c r="G193" s="52" t="str">
        <v/>
      </c>
      <c r="H193" s="90" t="str">
        <f>VLOOKUP(A193,'Grower Contact Info'!$B$3:$E$32,4)</f>
        <v>rose@rosedalesorganicfarm.com</v>
      </c>
      <c r="J193" s="14"/>
    </row>
    <row r="194" spans="1:10" ht="15" hidden="1" x14ac:dyDescent="0.2">
      <c r="A194" s="8" t="str">
        <v>Rose Dale’s Organic Farm</v>
      </c>
      <c r="B194" s="62" t="str">
        <v/>
      </c>
      <c r="C194" s="62" t="str">
        <v/>
      </c>
      <c r="D194" s="62" t="str">
        <v/>
      </c>
      <c r="E194" s="65" t="str">
        <v/>
      </c>
      <c r="F194" s="9" t="str">
        <v/>
      </c>
      <c r="G194" s="52" t="str">
        <v/>
      </c>
      <c r="H194" s="90" t="str">
        <f>VLOOKUP(A194,'Grower Contact Info'!$B$3:$E$32,4)</f>
        <v>rose@rosedalesorganicfarm.com</v>
      </c>
      <c r="J194" s="14"/>
    </row>
    <row r="195" spans="1:10" ht="15" hidden="1" x14ac:dyDescent="0.2">
      <c r="A195" s="8" t="str">
        <v>Rose Dale’s Organic Farm</v>
      </c>
      <c r="B195" s="62" t="str">
        <v/>
      </c>
      <c r="C195" s="62" t="str">
        <v/>
      </c>
      <c r="D195" s="62" t="str">
        <v/>
      </c>
      <c r="E195" s="65" t="str">
        <v/>
      </c>
      <c r="F195" s="9" t="str">
        <v/>
      </c>
      <c r="G195" s="52" t="str">
        <v/>
      </c>
      <c r="H195" s="90" t="str">
        <f>VLOOKUP(A195,'Grower Contact Info'!$B$3:$E$32,4)</f>
        <v>rose@rosedalesorganicfarm.com</v>
      </c>
      <c r="J195" s="14"/>
    </row>
    <row r="196" spans="1:10" ht="15" hidden="1" x14ac:dyDescent="0.2">
      <c r="A196" s="8" t="str">
        <v>Rose Dale’s Organic Farm</v>
      </c>
      <c r="B196" s="62" t="str">
        <v/>
      </c>
      <c r="C196" s="62" t="str">
        <v/>
      </c>
      <c r="D196" s="62" t="str">
        <v/>
      </c>
      <c r="E196" s="65" t="str">
        <v/>
      </c>
      <c r="F196" s="9" t="str">
        <v/>
      </c>
      <c r="G196" s="52" t="str">
        <v/>
      </c>
      <c r="H196" s="90" t="str">
        <f>VLOOKUP(A196,'Grower Contact Info'!$B$3:$E$32,4)</f>
        <v>rose@rosedalesorganicfarm.com</v>
      </c>
      <c r="J196" s="14"/>
    </row>
    <row r="197" spans="1:10" ht="15" hidden="1" x14ac:dyDescent="0.2">
      <c r="A197" s="8" t="str">
        <v>Rose Dale’s Organic Farm</v>
      </c>
      <c r="B197" s="62" t="str">
        <v/>
      </c>
      <c r="C197" s="62" t="str">
        <v/>
      </c>
      <c r="D197" s="62" t="str">
        <v/>
      </c>
      <c r="E197" s="65" t="str">
        <v/>
      </c>
      <c r="F197" s="9" t="str">
        <v/>
      </c>
      <c r="G197" s="52" t="str">
        <v/>
      </c>
      <c r="H197" s="90" t="str">
        <f>VLOOKUP(A197,'Grower Contact Info'!$B$3:$E$32,4)</f>
        <v>rose@rosedalesorganicfarm.com</v>
      </c>
      <c r="J197" s="14"/>
    </row>
    <row r="198" spans="1:10" ht="15" hidden="1" x14ac:dyDescent="0.2">
      <c r="A198" s="8" t="str">
        <v>Rose Dale’s Organic Farm</v>
      </c>
      <c r="B198" s="62" t="str">
        <v/>
      </c>
      <c r="C198" s="62" t="str">
        <v/>
      </c>
      <c r="D198" s="62" t="str">
        <v/>
      </c>
      <c r="E198" s="65" t="str">
        <v/>
      </c>
      <c r="F198" s="9" t="str">
        <v/>
      </c>
      <c r="G198" s="52" t="str">
        <v/>
      </c>
      <c r="H198" s="90" t="str">
        <f>VLOOKUP(A198,'Grower Contact Info'!$B$3:$E$32,4)</f>
        <v>rose@rosedalesorganicfarm.com</v>
      </c>
      <c r="J198" s="14"/>
    </row>
    <row r="199" spans="1:10" ht="15" hidden="1" x14ac:dyDescent="0.2">
      <c r="A199" s="8" t="str">
        <v>Rose Dale’s Organic Farm</v>
      </c>
      <c r="B199" s="62" t="str">
        <v/>
      </c>
      <c r="C199" s="62" t="str">
        <v/>
      </c>
      <c r="D199" s="62" t="str">
        <v/>
      </c>
      <c r="E199" s="65" t="str">
        <v/>
      </c>
      <c r="F199" s="9" t="str">
        <v/>
      </c>
      <c r="G199" s="52" t="str">
        <v/>
      </c>
      <c r="H199" s="90" t="str">
        <f>VLOOKUP(A199,'Grower Contact Info'!$B$3:$E$32,4)</f>
        <v>rose@rosedalesorganicfarm.com</v>
      </c>
      <c r="J199" s="14"/>
    </row>
    <row r="200" spans="1:10" ht="15" hidden="1" x14ac:dyDescent="0.2">
      <c r="A200" s="8" t="str">
        <v>Rose Dale’s Organic Farm</v>
      </c>
      <c r="B200" s="62" t="str">
        <v/>
      </c>
      <c r="C200" s="62" t="str">
        <v/>
      </c>
      <c r="D200" s="62" t="str">
        <v/>
      </c>
      <c r="E200" s="65" t="str">
        <v/>
      </c>
      <c r="F200" s="9" t="str">
        <v/>
      </c>
      <c r="G200" s="52" t="str">
        <v/>
      </c>
      <c r="H200" s="90" t="str">
        <f>VLOOKUP(A200,'Grower Contact Info'!$B$3:$E$32,4)</f>
        <v>rose@rosedalesorganicfarm.com</v>
      </c>
      <c r="J200" s="14"/>
    </row>
    <row r="201" spans="1:10" ht="15" hidden="1" x14ac:dyDescent="0.2">
      <c r="A201" s="8" t="str">
        <v>Rose Dale’s Organic Farm</v>
      </c>
      <c r="B201" s="62" t="str">
        <v/>
      </c>
      <c r="C201" s="62" t="str">
        <v/>
      </c>
      <c r="D201" s="62" t="str">
        <v/>
      </c>
      <c r="E201" s="65" t="str">
        <v/>
      </c>
      <c r="F201" s="9" t="str">
        <v/>
      </c>
      <c r="G201" s="52" t="str">
        <v/>
      </c>
      <c r="H201" s="90" t="str">
        <f>VLOOKUP(A201,'Grower Contact Info'!$B$3:$E$32,4)</f>
        <v>rose@rosedalesorganicfarm.com</v>
      </c>
      <c r="J201" s="14"/>
    </row>
    <row r="202" spans="1:10" ht="15" hidden="1" x14ac:dyDescent="0.2">
      <c r="A202" s="8" t="str">
        <v>Rose Dale’s Organic Farm</v>
      </c>
      <c r="B202" s="62" t="str">
        <v/>
      </c>
      <c r="C202" s="62" t="str">
        <v/>
      </c>
      <c r="D202" s="62" t="str">
        <v/>
      </c>
      <c r="E202" s="65" t="str">
        <v/>
      </c>
      <c r="F202" s="9" t="str">
        <v/>
      </c>
      <c r="G202" s="52" t="str">
        <v/>
      </c>
      <c r="H202" s="90" t="str">
        <f>VLOOKUP(A202,'Grower Contact Info'!$B$3:$E$32,4)</f>
        <v>rose@rosedalesorganicfarm.com</v>
      </c>
      <c r="J202" s="14"/>
    </row>
    <row r="203" spans="1:10" ht="15" hidden="1" x14ac:dyDescent="0.2">
      <c r="A203" s="8" t="str">
        <v>Rose Dale’s Organic Farm</v>
      </c>
      <c r="B203" s="62" t="str">
        <v/>
      </c>
      <c r="C203" s="62" t="str">
        <v/>
      </c>
      <c r="D203" s="62" t="str">
        <v/>
      </c>
      <c r="E203" s="65" t="str">
        <v/>
      </c>
      <c r="F203" s="9" t="str">
        <v/>
      </c>
      <c r="G203" s="52" t="str">
        <v/>
      </c>
      <c r="H203" s="90" t="str">
        <f>VLOOKUP(A203,'Grower Contact Info'!$B$3:$E$32,4)</f>
        <v>rose@rosedalesorganicfarm.com</v>
      </c>
      <c r="J203" s="14"/>
    </row>
    <row r="204" spans="1:10" ht="15" hidden="1" x14ac:dyDescent="0.2">
      <c r="A204" s="8" t="str">
        <v>Rose Dale’s Organic Farm</v>
      </c>
      <c r="B204" s="62" t="str">
        <v/>
      </c>
      <c r="C204" s="62" t="str">
        <v/>
      </c>
      <c r="D204" s="62" t="str">
        <v/>
      </c>
      <c r="E204" s="65" t="str">
        <v/>
      </c>
      <c r="F204" s="9" t="str">
        <v/>
      </c>
      <c r="G204" s="52" t="str">
        <v/>
      </c>
      <c r="H204" s="90" t="str">
        <f>VLOOKUP(A204,'Grower Contact Info'!$B$3:$E$32,4)</f>
        <v>rose@rosedalesorganicfarm.com</v>
      </c>
      <c r="J204" s="14"/>
    </row>
    <row r="205" spans="1:10" ht="15" hidden="1" x14ac:dyDescent="0.2">
      <c r="A205" s="8" t="str">
        <v>Rose Dale’s Organic Farm</v>
      </c>
      <c r="B205" s="62" t="str">
        <v/>
      </c>
      <c r="C205" s="62" t="str">
        <v/>
      </c>
      <c r="D205" s="62" t="str">
        <v/>
      </c>
      <c r="E205" s="65" t="str">
        <v/>
      </c>
      <c r="F205" s="9" t="str">
        <v/>
      </c>
      <c r="G205" s="52" t="str">
        <v/>
      </c>
      <c r="H205" s="90" t="str">
        <f>VLOOKUP(A205,'Grower Contact Info'!$B$3:$E$32,4)</f>
        <v>rose@rosedalesorganicfarm.com</v>
      </c>
      <c r="J205" s="14"/>
    </row>
    <row r="206" spans="1:10" ht="15" hidden="1" x14ac:dyDescent="0.2">
      <c r="A206" s="8" t="str">
        <v>Rose Dale’s Organic Farm</v>
      </c>
      <c r="B206" s="62" t="str">
        <v/>
      </c>
      <c r="C206" s="62" t="str">
        <v/>
      </c>
      <c r="D206" s="62" t="str">
        <v/>
      </c>
      <c r="E206" s="65" t="str">
        <v/>
      </c>
      <c r="F206" s="9" t="str">
        <v/>
      </c>
      <c r="G206" s="52" t="str">
        <v/>
      </c>
      <c r="H206" s="90" t="str">
        <f>VLOOKUP(A206,'Grower Contact Info'!$B$3:$E$32,4)</f>
        <v>rose@rosedalesorganicfarm.com</v>
      </c>
      <c r="J206" s="14"/>
    </row>
    <row r="207" spans="1:10" ht="15" hidden="1" x14ac:dyDescent="0.2">
      <c r="A207" s="8" t="str">
        <v>Rose Dale’s Organic Farm</v>
      </c>
      <c r="B207" s="62" t="str">
        <v/>
      </c>
      <c r="C207" s="62" t="str">
        <v/>
      </c>
      <c r="D207" s="62" t="str">
        <v/>
      </c>
      <c r="E207" s="65" t="str">
        <v/>
      </c>
      <c r="F207" s="9" t="str">
        <v/>
      </c>
      <c r="G207" s="52" t="str">
        <v/>
      </c>
      <c r="H207" s="90" t="str">
        <f>VLOOKUP(A207,'Grower Contact Info'!$B$3:$E$32,4)</f>
        <v>rose@rosedalesorganicfarm.com</v>
      </c>
      <c r="J207" s="14"/>
    </row>
    <row r="208" spans="1:10" ht="15" hidden="1" x14ac:dyDescent="0.2">
      <c r="A208" s="8" t="str">
        <v>Rose Dale’s Organic Farm</v>
      </c>
      <c r="B208" s="62" t="str">
        <v/>
      </c>
      <c r="C208" s="62" t="str">
        <v/>
      </c>
      <c r="D208" s="62" t="str">
        <v/>
      </c>
      <c r="E208" s="65" t="str">
        <v/>
      </c>
      <c r="F208" s="9" t="str">
        <v/>
      </c>
      <c r="G208" s="52" t="str">
        <v/>
      </c>
      <c r="H208" s="90" t="str">
        <f>VLOOKUP(A208,'Grower Contact Info'!$B$3:$E$32,4)</f>
        <v>rose@rosedalesorganicfarm.com</v>
      </c>
      <c r="J208" s="14"/>
    </row>
    <row r="209" spans="1:10" ht="15" x14ac:dyDescent="0.2">
      <c r="A209" s="8" t="str">
        <v>Sandy Lane Organics</v>
      </c>
      <c r="B209" s="62" t="str">
        <v xml:space="preserve">Potatoes </v>
      </c>
      <c r="C209" s="62" t="str">
        <v>Charlotte - waxy, boiler</v>
      </c>
      <c r="D209" s="62" t="str">
        <v>kg</v>
      </c>
      <c r="E209" s="65">
        <v>1.4</v>
      </c>
      <c r="F209" s="9">
        <v>100</v>
      </c>
      <c r="G209" s="52">
        <v>80</v>
      </c>
      <c r="H209" s="90" t="str">
        <f>VLOOKUP(A209,'Grower Contact Info'!$B$3:$E$32,4)</f>
        <v>cate@sandylanefarm.co.uk</v>
      </c>
      <c r="J209" s="14"/>
    </row>
    <row r="210" spans="1:10" ht="15" x14ac:dyDescent="0.2">
      <c r="A210" s="8" t="str">
        <v>Sandy Lane Organics</v>
      </c>
      <c r="B210" s="62" t="str">
        <v xml:space="preserve">Potatoes </v>
      </c>
      <c r="C210" s="62" t="str">
        <v>Java - larger, white flesh, red skinned all rounder</v>
      </c>
      <c r="D210" s="62" t="str">
        <v>kg</v>
      </c>
      <c r="E210" s="65">
        <v>1.4</v>
      </c>
      <c r="F210" s="9">
        <v>200</v>
      </c>
      <c r="G210" s="52">
        <v>160</v>
      </c>
      <c r="H210" s="90" t="str">
        <f>VLOOKUP(A210,'Grower Contact Info'!$B$3:$E$32,4)</f>
        <v>cate@sandylanefarm.co.uk</v>
      </c>
      <c r="J210" s="14"/>
    </row>
    <row r="211" spans="1:10" ht="15" x14ac:dyDescent="0.2">
      <c r="A211" s="8" t="str">
        <v>Sandy Lane Organics</v>
      </c>
      <c r="B211" s="62" t="str">
        <v xml:space="preserve">Potatoes </v>
      </c>
      <c r="C211" s="62" t="str">
        <v>Allouette - red skinned, yellow flesh all rounder</v>
      </c>
      <c r="D211" s="62" t="str">
        <v>kg</v>
      </c>
      <c r="E211" s="65">
        <v>1.4</v>
      </c>
      <c r="F211" s="9">
        <v>200</v>
      </c>
      <c r="G211" s="52">
        <v>190</v>
      </c>
      <c r="H211" s="90" t="str">
        <f>VLOOKUP(A211,'Grower Contact Info'!$B$3:$E$32,4)</f>
        <v>cate@sandylanefarm.co.uk</v>
      </c>
      <c r="J211" s="12"/>
    </row>
    <row r="212" spans="1:10" ht="15" x14ac:dyDescent="0.2">
      <c r="A212" s="8" t="str">
        <v>Sandy Lane Organics</v>
      </c>
      <c r="B212" s="62" t="str">
        <v>Beetroot</v>
      </c>
      <c r="C212" s="62" t="str">
        <v>Large, purple</v>
      </c>
      <c r="D212" s="62" t="str">
        <v>kg</v>
      </c>
      <c r="E212" s="65">
        <v>1.4</v>
      </c>
      <c r="F212" s="9">
        <v>50</v>
      </c>
      <c r="G212" s="52">
        <v>40</v>
      </c>
      <c r="H212" s="90" t="str">
        <f>VLOOKUP(A212,'Grower Contact Info'!$B$3:$E$32,4)</f>
        <v>cate@sandylanefarm.co.uk</v>
      </c>
      <c r="J212" s="14"/>
    </row>
    <row r="213" spans="1:10" ht="15" x14ac:dyDescent="0.2">
      <c r="A213" s="8" t="str">
        <v>Sandy Lane Organics</v>
      </c>
      <c r="B213" s="62" t="str">
        <v>Cauliflower</v>
      </c>
      <c r="C213" s="62" t="str">
        <v>WHITE med, large</v>
      </c>
      <c r="D213" s="62" t="str">
        <v>each</v>
      </c>
      <c r="E213" s="65">
        <v>1.5</v>
      </c>
      <c r="F213" s="9">
        <v>50</v>
      </c>
      <c r="G213" s="52">
        <v>5</v>
      </c>
      <c r="H213" s="90" t="str">
        <f>VLOOKUP(A213,'Grower Contact Info'!$B$3:$E$32,4)</f>
        <v>cate@sandylanefarm.co.uk</v>
      </c>
      <c r="J213" s="14"/>
    </row>
    <row r="214" spans="1:10" ht="15" hidden="1" x14ac:dyDescent="0.2">
      <c r="A214" s="8" t="str">
        <v>Sandy Lane Organics</v>
      </c>
      <c r="B214" s="62" t="str">
        <v/>
      </c>
      <c r="C214" s="62" t="str">
        <v/>
      </c>
      <c r="D214" s="62" t="str">
        <v/>
      </c>
      <c r="E214" s="65" t="str">
        <v/>
      </c>
      <c r="F214" s="9" t="str">
        <v/>
      </c>
      <c r="G214" s="52" t="str">
        <v/>
      </c>
      <c r="H214" s="90" t="str">
        <f>VLOOKUP(A214,'Grower Contact Info'!$B$3:$E$32,4)</f>
        <v>cate@sandylanefarm.co.uk</v>
      </c>
      <c r="J214" s="14"/>
    </row>
    <row r="215" spans="1:10" ht="15" hidden="1" x14ac:dyDescent="0.2">
      <c r="A215" s="8" t="str">
        <v>Sandy Lane Organics</v>
      </c>
      <c r="B215" s="62" t="str">
        <v/>
      </c>
      <c r="C215" s="62" t="str">
        <v/>
      </c>
      <c r="D215" s="62" t="str">
        <v/>
      </c>
      <c r="E215" s="65" t="str">
        <v/>
      </c>
      <c r="F215" s="9" t="str">
        <v/>
      </c>
      <c r="G215" s="52" t="str">
        <v/>
      </c>
      <c r="H215" s="90" t="str">
        <f>VLOOKUP(A215,'Grower Contact Info'!$B$3:$E$32,4)</f>
        <v>cate@sandylanefarm.co.uk</v>
      </c>
      <c r="J215" s="14"/>
    </row>
    <row r="216" spans="1:10" ht="15" hidden="1" x14ac:dyDescent="0.2">
      <c r="A216" s="8" t="str">
        <v>Sandy Lane Organics</v>
      </c>
      <c r="B216" s="62" t="str">
        <v/>
      </c>
      <c r="C216" s="62" t="str">
        <v/>
      </c>
      <c r="D216" s="62" t="str">
        <v/>
      </c>
      <c r="E216" s="65" t="str">
        <v/>
      </c>
      <c r="F216" s="9" t="str">
        <v/>
      </c>
      <c r="G216" s="52" t="str">
        <v/>
      </c>
      <c r="H216" s="90" t="str">
        <f>VLOOKUP(A216,'Grower Contact Info'!$B$3:$E$32,4)</f>
        <v>cate@sandylanefarm.co.uk</v>
      </c>
      <c r="J216" s="14"/>
    </row>
    <row r="217" spans="1:10" ht="15" hidden="1" x14ac:dyDescent="0.2">
      <c r="A217" s="8" t="str">
        <v>Sandy Lane Organics</v>
      </c>
      <c r="B217" s="62" t="str">
        <v/>
      </c>
      <c r="C217" s="62" t="str">
        <v/>
      </c>
      <c r="D217" s="62" t="str">
        <v/>
      </c>
      <c r="E217" s="65" t="str">
        <v/>
      </c>
      <c r="F217" s="9" t="str">
        <v/>
      </c>
      <c r="G217" s="52" t="str">
        <v/>
      </c>
      <c r="H217" s="90" t="str">
        <f>VLOOKUP(A217,'Grower Contact Info'!$B$3:$E$32,4)</f>
        <v>cate@sandylanefarm.co.uk</v>
      </c>
      <c r="J217" s="14"/>
    </row>
    <row r="218" spans="1:10" ht="15" hidden="1" x14ac:dyDescent="0.2">
      <c r="A218" s="8" t="str">
        <v>Sandy Lane Organics</v>
      </c>
      <c r="B218" s="62" t="str">
        <v/>
      </c>
      <c r="C218" s="62" t="str">
        <v/>
      </c>
      <c r="D218" s="62" t="str">
        <v/>
      </c>
      <c r="E218" s="65" t="str">
        <v/>
      </c>
      <c r="F218" s="9" t="str">
        <v/>
      </c>
      <c r="G218" s="52" t="str">
        <v/>
      </c>
      <c r="H218" s="90" t="str">
        <f>VLOOKUP(A218,'Grower Contact Info'!$B$3:$E$32,4)</f>
        <v>cate@sandylanefarm.co.uk</v>
      </c>
      <c r="J218" s="14"/>
    </row>
    <row r="219" spans="1:10" ht="15" hidden="1" x14ac:dyDescent="0.2">
      <c r="A219" s="8" t="str">
        <v>Sandy Lane Organics</v>
      </c>
      <c r="B219" s="62" t="str">
        <v/>
      </c>
      <c r="C219" s="62" t="str">
        <v/>
      </c>
      <c r="D219" s="62" t="str">
        <v/>
      </c>
      <c r="E219" s="65" t="str">
        <v/>
      </c>
      <c r="F219" s="9" t="str">
        <v/>
      </c>
      <c r="G219" s="52" t="str">
        <v/>
      </c>
      <c r="H219" s="90" t="str">
        <f>VLOOKUP(A219,'Grower Contact Info'!$B$3:$E$32,4)</f>
        <v>cate@sandylanefarm.co.uk</v>
      </c>
      <c r="J219" s="14"/>
    </row>
    <row r="220" spans="1:10" ht="15" hidden="1" x14ac:dyDescent="0.2">
      <c r="A220" s="8" t="str">
        <v>Sandy Lane Organics</v>
      </c>
      <c r="B220" s="62" t="str">
        <v/>
      </c>
      <c r="C220" s="62" t="str">
        <v/>
      </c>
      <c r="D220" s="62" t="str">
        <v/>
      </c>
      <c r="E220" s="65" t="str">
        <v/>
      </c>
      <c r="F220" s="9" t="str">
        <v/>
      </c>
      <c r="G220" s="52" t="str">
        <v/>
      </c>
      <c r="H220" s="90" t="str">
        <f>VLOOKUP(A220,'Grower Contact Info'!$B$3:$E$32,4)</f>
        <v>cate@sandylanefarm.co.uk</v>
      </c>
      <c r="J220" s="14"/>
    </row>
    <row r="221" spans="1:10" ht="15" hidden="1" x14ac:dyDescent="0.2">
      <c r="A221" s="8" t="str">
        <v>Sandy Lane Organics</v>
      </c>
      <c r="B221" s="62" t="str">
        <v/>
      </c>
      <c r="C221" s="62" t="str">
        <v/>
      </c>
      <c r="D221" s="62" t="str">
        <v/>
      </c>
      <c r="E221" s="65" t="str">
        <v/>
      </c>
      <c r="F221" s="9" t="str">
        <v/>
      </c>
      <c r="G221" s="52" t="str">
        <v/>
      </c>
      <c r="H221" s="90" t="str">
        <f>VLOOKUP(A221,'Grower Contact Info'!$B$3:$E$32,4)</f>
        <v>cate@sandylanefarm.co.uk</v>
      </c>
      <c r="J221" s="14"/>
    </row>
    <row r="222" spans="1:10" ht="15" hidden="1" x14ac:dyDescent="0.2">
      <c r="A222" s="8" t="str">
        <v>Sandy Lane Organics</v>
      </c>
      <c r="B222" s="62" t="str">
        <v/>
      </c>
      <c r="C222" s="62" t="str">
        <v/>
      </c>
      <c r="D222" s="62" t="str">
        <v/>
      </c>
      <c r="E222" s="65" t="str">
        <v/>
      </c>
      <c r="F222" s="9" t="str">
        <v/>
      </c>
      <c r="G222" s="52" t="str">
        <v/>
      </c>
      <c r="H222" s="90" t="str">
        <f>VLOOKUP(A222,'Grower Contact Info'!$B$3:$E$32,4)</f>
        <v>cate@sandylanefarm.co.uk</v>
      </c>
      <c r="J222" s="14"/>
    </row>
    <row r="223" spans="1:10" ht="15" hidden="1" x14ac:dyDescent="0.2">
      <c r="A223" s="8" t="str">
        <v>Sandy Lane Organics</v>
      </c>
      <c r="B223" s="62" t="str">
        <v/>
      </c>
      <c r="C223" s="62" t="str">
        <v/>
      </c>
      <c r="D223" s="62" t="str">
        <v/>
      </c>
      <c r="E223" s="65" t="str">
        <v/>
      </c>
      <c r="F223" s="9" t="str">
        <v/>
      </c>
      <c r="G223" s="52" t="str">
        <v/>
      </c>
      <c r="H223" s="90" t="str">
        <f>VLOOKUP(A223,'Grower Contact Info'!$B$3:$E$32,4)</f>
        <v>cate@sandylanefarm.co.uk</v>
      </c>
      <c r="J223" s="14"/>
    </row>
    <row r="224" spans="1:10" ht="15" hidden="1" x14ac:dyDescent="0.2">
      <c r="A224" s="8" t="str">
        <v>Sandy Lane Organics</v>
      </c>
      <c r="B224" s="62" t="str">
        <v/>
      </c>
      <c r="C224" s="62" t="str">
        <v/>
      </c>
      <c r="D224" s="62" t="str">
        <v/>
      </c>
      <c r="E224" s="65" t="str">
        <v/>
      </c>
      <c r="F224" s="9" t="str">
        <v/>
      </c>
      <c r="G224" s="52" t="str">
        <v/>
      </c>
      <c r="H224" s="90" t="str">
        <f>VLOOKUP(A224,'Grower Contact Info'!$B$3:$E$32,4)</f>
        <v>cate@sandylanefarm.co.uk</v>
      </c>
      <c r="J224" s="14"/>
    </row>
    <row r="225" spans="1:10" ht="15" hidden="1" x14ac:dyDescent="0.2">
      <c r="A225" s="8" t="str">
        <v>Sandy Lane Organics</v>
      </c>
      <c r="B225" s="62" t="str">
        <v/>
      </c>
      <c r="C225" s="62" t="str">
        <v/>
      </c>
      <c r="D225" s="62" t="str">
        <v/>
      </c>
      <c r="E225" s="65" t="str">
        <v/>
      </c>
      <c r="F225" s="9" t="str">
        <v/>
      </c>
      <c r="G225" s="52" t="str">
        <v/>
      </c>
      <c r="H225" s="90" t="str">
        <f>VLOOKUP(A225,'Grower Contact Info'!$B$3:$E$32,4)</f>
        <v>cate@sandylanefarm.co.uk</v>
      </c>
      <c r="J225" s="14"/>
    </row>
    <row r="226" spans="1:10" ht="15" hidden="1" x14ac:dyDescent="0.2">
      <c r="A226" s="8" t="str">
        <v>Sandy Lane Organics</v>
      </c>
      <c r="B226" s="62" t="str">
        <v/>
      </c>
      <c r="C226" s="62" t="str">
        <v/>
      </c>
      <c r="D226" s="62" t="str">
        <v/>
      </c>
      <c r="E226" s="65" t="str">
        <v/>
      </c>
      <c r="F226" s="9" t="str">
        <v/>
      </c>
      <c r="G226" s="52" t="str">
        <v/>
      </c>
      <c r="H226" s="90" t="str">
        <f>VLOOKUP(A226,'Grower Contact Info'!$B$3:$E$32,4)</f>
        <v>cate@sandylanefarm.co.uk</v>
      </c>
      <c r="J226" s="14"/>
    </row>
    <row r="227" spans="1:10" ht="15" hidden="1" x14ac:dyDescent="0.2">
      <c r="A227" s="8" t="str">
        <v>Sandy Lane Organics</v>
      </c>
      <c r="B227" s="62" t="str">
        <v/>
      </c>
      <c r="C227" s="62" t="str">
        <v/>
      </c>
      <c r="D227" s="62" t="str">
        <v/>
      </c>
      <c r="E227" s="65" t="str">
        <v/>
      </c>
      <c r="F227" s="9" t="str">
        <v/>
      </c>
      <c r="G227" s="52" t="str">
        <v/>
      </c>
      <c r="H227" s="90" t="str">
        <f>VLOOKUP(A227,'Grower Contact Info'!$B$3:$E$32,4)</f>
        <v>cate@sandylanefarm.co.uk</v>
      </c>
      <c r="J227" s="12"/>
    </row>
    <row r="228" spans="1:10" ht="15" hidden="1" x14ac:dyDescent="0.2">
      <c r="A228" s="8" t="str">
        <v>Sandy Lane Organics</v>
      </c>
      <c r="B228" s="62" t="str">
        <v/>
      </c>
      <c r="C228" s="62" t="str">
        <v/>
      </c>
      <c r="D228" s="62" t="str">
        <v/>
      </c>
      <c r="E228" s="65" t="str">
        <v/>
      </c>
      <c r="F228" s="9" t="str">
        <v/>
      </c>
      <c r="G228" s="52" t="str">
        <v/>
      </c>
      <c r="H228" s="90" t="str">
        <f>VLOOKUP(A228,'Grower Contact Info'!$B$3:$E$32,4)</f>
        <v>cate@sandylanefarm.co.uk</v>
      </c>
      <c r="J228" s="14"/>
    </row>
    <row r="229" spans="1:10" ht="15" hidden="1" x14ac:dyDescent="0.2">
      <c r="A229" s="8" t="str">
        <v>Sandy Lane Organics</v>
      </c>
      <c r="B229" s="62" t="str">
        <v/>
      </c>
      <c r="C229" s="62" t="str">
        <v/>
      </c>
      <c r="D229" s="62" t="str">
        <v/>
      </c>
      <c r="E229" s="65" t="str">
        <v/>
      </c>
      <c r="F229" s="9" t="str">
        <v/>
      </c>
      <c r="G229" s="52" t="str">
        <v/>
      </c>
      <c r="H229" s="90" t="str">
        <f>VLOOKUP(A229,'Grower Contact Info'!$B$3:$E$32,4)</f>
        <v>cate@sandylanefarm.co.uk</v>
      </c>
      <c r="J229" s="14"/>
    </row>
    <row r="230" spans="1:10" ht="15" hidden="1" x14ac:dyDescent="0.2">
      <c r="A230" s="8" t="str">
        <v>Sandy Lane Organics</v>
      </c>
      <c r="B230" s="62" t="str">
        <v/>
      </c>
      <c r="C230" s="62" t="str">
        <v/>
      </c>
      <c r="D230" s="62" t="str">
        <v/>
      </c>
      <c r="E230" s="65" t="str">
        <v/>
      </c>
      <c r="F230" s="9" t="str">
        <v/>
      </c>
      <c r="G230" s="52" t="str">
        <v/>
      </c>
      <c r="H230" s="90" t="str">
        <f>VLOOKUP(A230,'Grower Contact Info'!$B$3:$E$32,4)</f>
        <v>cate@sandylanefarm.co.uk</v>
      </c>
      <c r="J230" s="14"/>
    </row>
    <row r="231" spans="1:10" ht="15" hidden="1" x14ac:dyDescent="0.2">
      <c r="A231" s="8" t="str">
        <v>Sandy Lane Organics</v>
      </c>
      <c r="B231" s="62" t="str">
        <v/>
      </c>
      <c r="C231" s="62" t="str">
        <v/>
      </c>
      <c r="D231" s="62" t="str">
        <v/>
      </c>
      <c r="E231" s="65" t="str">
        <v/>
      </c>
      <c r="F231" s="9" t="str">
        <v/>
      </c>
      <c r="G231" s="52" t="str">
        <v/>
      </c>
      <c r="H231" s="90" t="str">
        <f>VLOOKUP(A231,'Grower Contact Info'!$B$3:$E$32,4)</f>
        <v>cate@sandylanefarm.co.uk</v>
      </c>
      <c r="J231" s="14"/>
    </row>
    <row r="232" spans="1:10" ht="15" hidden="1" x14ac:dyDescent="0.2">
      <c r="A232" s="8" t="str">
        <v>Sandy Lane Organics</v>
      </c>
      <c r="B232" s="62" t="str">
        <v/>
      </c>
      <c r="C232" s="62" t="str">
        <v/>
      </c>
      <c r="D232" s="62" t="str">
        <v/>
      </c>
      <c r="E232" s="65" t="str">
        <v/>
      </c>
      <c r="F232" s="9" t="str">
        <v/>
      </c>
      <c r="G232" s="52" t="str">
        <v/>
      </c>
      <c r="H232" s="90" t="str">
        <f>VLOOKUP(A232,'Grower Contact Info'!$B$3:$E$32,4)</f>
        <v>cate@sandylanefarm.co.uk</v>
      </c>
      <c r="J232" s="14"/>
    </row>
    <row r="233" spans="1:10" ht="15" hidden="1" x14ac:dyDescent="0.2">
      <c r="A233" s="8" t="str">
        <v>Sandy Lane Organics</v>
      </c>
      <c r="B233" s="62" t="str">
        <v/>
      </c>
      <c r="C233" s="62" t="str">
        <v/>
      </c>
      <c r="D233" s="62" t="str">
        <v/>
      </c>
      <c r="E233" s="65" t="str">
        <v/>
      </c>
      <c r="F233" s="9" t="str">
        <v/>
      </c>
      <c r="G233" s="52" t="str">
        <v/>
      </c>
      <c r="H233" s="90" t="str">
        <f>VLOOKUP(A233,'Grower Contact Info'!$B$3:$E$32,4)</f>
        <v>cate@sandylanefarm.co.uk</v>
      </c>
      <c r="J233" s="14"/>
    </row>
    <row r="234" spans="1:10" ht="15" hidden="1" x14ac:dyDescent="0.2">
      <c r="A234" s="8" t="str">
        <v>The Market Garden</v>
      </c>
      <c r="B234" s="62" t="str">
        <v/>
      </c>
      <c r="C234" s="62" t="str">
        <v/>
      </c>
      <c r="D234" s="62" t="str">
        <v/>
      </c>
      <c r="E234" s="65" t="str">
        <v/>
      </c>
      <c r="F234" s="9" t="str">
        <v/>
      </c>
      <c r="G234" s="52" t="str">
        <v/>
      </c>
      <c r="H234" s="90" t="str">
        <f>VLOOKUP(A234,'Grower Contact Info'!$B$3:$E$32,4)</f>
        <v>shop@themarketgarden.co.uk</v>
      </c>
      <c r="J234" s="14"/>
    </row>
    <row r="235" spans="1:10" ht="15" hidden="1" x14ac:dyDescent="0.2">
      <c r="A235" s="8" t="str">
        <v>The Market Garden</v>
      </c>
      <c r="B235" s="62" t="str">
        <v/>
      </c>
      <c r="C235" s="62" t="str">
        <v/>
      </c>
      <c r="D235" s="62" t="str">
        <v/>
      </c>
      <c r="E235" s="65" t="str">
        <v/>
      </c>
      <c r="F235" s="9" t="str">
        <v/>
      </c>
      <c r="G235" s="52" t="str">
        <v/>
      </c>
      <c r="H235" s="90" t="str">
        <f>VLOOKUP(A235,'Grower Contact Info'!$B$3:$E$32,4)</f>
        <v>shop@themarketgarden.co.uk</v>
      </c>
      <c r="J235" s="14"/>
    </row>
    <row r="236" spans="1:10" ht="15" hidden="1" x14ac:dyDescent="0.2">
      <c r="A236" s="8" t="str">
        <v>The Market Garden</v>
      </c>
      <c r="B236" s="62" t="str">
        <v/>
      </c>
      <c r="C236" s="62" t="str">
        <v/>
      </c>
      <c r="D236" s="62" t="str">
        <v/>
      </c>
      <c r="E236" s="65" t="str">
        <v/>
      </c>
      <c r="F236" s="9" t="str">
        <v/>
      </c>
      <c r="G236" s="52" t="str">
        <v/>
      </c>
      <c r="H236" s="90" t="str">
        <f>VLOOKUP(A236,'Grower Contact Info'!$B$3:$E$32,4)</f>
        <v>shop@themarketgarden.co.uk</v>
      </c>
      <c r="J236" s="14"/>
    </row>
    <row r="237" spans="1:10" ht="15" hidden="1" x14ac:dyDescent="0.2">
      <c r="A237" s="8" t="str">
        <v>The Market Garden</v>
      </c>
      <c r="B237" s="62" t="str">
        <v/>
      </c>
      <c r="C237" s="62" t="str">
        <v/>
      </c>
      <c r="D237" s="62" t="str">
        <v/>
      </c>
      <c r="E237" s="65" t="str">
        <v/>
      </c>
      <c r="F237" s="9" t="str">
        <v/>
      </c>
      <c r="G237" s="52" t="str">
        <v/>
      </c>
      <c r="H237" s="90" t="str">
        <f>VLOOKUP(A237,'Grower Contact Info'!$B$3:$E$32,4)</f>
        <v>shop@themarketgarden.co.uk</v>
      </c>
      <c r="J237" s="14"/>
    </row>
    <row r="238" spans="1:10" ht="15" hidden="1" x14ac:dyDescent="0.2">
      <c r="A238" s="8" t="str">
        <v>The Market Garden</v>
      </c>
      <c r="B238" s="62" t="str">
        <v/>
      </c>
      <c r="C238" s="62" t="str">
        <v/>
      </c>
      <c r="D238" s="62" t="str">
        <v/>
      </c>
      <c r="E238" s="65" t="str">
        <v/>
      </c>
      <c r="F238" s="9" t="str">
        <v/>
      </c>
      <c r="G238" s="52" t="str">
        <v/>
      </c>
      <c r="H238" s="90" t="str">
        <f>VLOOKUP(A238,'Grower Contact Info'!$B$3:$E$32,4)</f>
        <v>shop@themarketgarden.co.uk</v>
      </c>
      <c r="J238" s="14"/>
    </row>
    <row r="239" spans="1:10" ht="15" hidden="1" x14ac:dyDescent="0.2">
      <c r="A239" s="8" t="str">
        <v>The Market Garden</v>
      </c>
      <c r="B239" s="62" t="str">
        <v/>
      </c>
      <c r="C239" s="62" t="str">
        <v/>
      </c>
      <c r="D239" s="62" t="str">
        <v/>
      </c>
      <c r="E239" s="65" t="str">
        <v/>
      </c>
      <c r="F239" s="9" t="str">
        <v/>
      </c>
      <c r="G239" s="52" t="str">
        <v/>
      </c>
      <c r="H239" s="90" t="str">
        <f>VLOOKUP(A239,'Grower Contact Info'!$B$3:$E$32,4)</f>
        <v>shop@themarketgarden.co.uk</v>
      </c>
      <c r="J239" s="14"/>
    </row>
    <row r="240" spans="1:10" ht="15" hidden="1" x14ac:dyDescent="0.2">
      <c r="A240" s="8" t="str">
        <v>The Market Garden</v>
      </c>
      <c r="B240" s="62" t="str">
        <v/>
      </c>
      <c r="C240" s="62" t="str">
        <v/>
      </c>
      <c r="D240" s="62" t="str">
        <v/>
      </c>
      <c r="E240" s="65" t="str">
        <v/>
      </c>
      <c r="F240" s="9" t="str">
        <v/>
      </c>
      <c r="G240" s="52" t="str">
        <v/>
      </c>
      <c r="H240" s="90" t="str">
        <f>VLOOKUP(A240,'Grower Contact Info'!$B$3:$E$32,4)</f>
        <v>shop@themarketgarden.co.uk</v>
      </c>
      <c r="J240" s="14"/>
    </row>
    <row r="241" spans="1:10" ht="15" hidden="1" x14ac:dyDescent="0.2">
      <c r="A241" s="8" t="str">
        <v>The Market Garden</v>
      </c>
      <c r="B241" s="62" t="str">
        <v/>
      </c>
      <c r="C241" s="62" t="str">
        <v/>
      </c>
      <c r="D241" s="62" t="str">
        <v/>
      </c>
      <c r="E241" s="65" t="str">
        <v/>
      </c>
      <c r="F241" s="9" t="str">
        <v/>
      </c>
      <c r="G241" s="52" t="str">
        <v/>
      </c>
      <c r="H241" s="90" t="str">
        <f>VLOOKUP(A241,'Grower Contact Info'!$B$3:$E$32,4)</f>
        <v>shop@themarketgarden.co.uk</v>
      </c>
      <c r="J241" s="14"/>
    </row>
    <row r="242" spans="1:10" ht="15" hidden="1" x14ac:dyDescent="0.2">
      <c r="A242" s="8" t="str">
        <v>The Market Garden</v>
      </c>
      <c r="B242" s="62" t="str">
        <v/>
      </c>
      <c r="C242" s="62" t="str">
        <v/>
      </c>
      <c r="D242" s="62" t="str">
        <v/>
      </c>
      <c r="E242" s="65" t="str">
        <v/>
      </c>
      <c r="F242" s="9" t="str">
        <v/>
      </c>
      <c r="G242" s="52" t="str">
        <v/>
      </c>
      <c r="H242" s="90" t="str">
        <f>VLOOKUP(A242,'Grower Contact Info'!$B$3:$E$32,4)</f>
        <v>shop@themarketgarden.co.uk</v>
      </c>
      <c r="J242" s="14"/>
    </row>
    <row r="243" spans="1:10" ht="15" hidden="1" x14ac:dyDescent="0.2">
      <c r="A243" s="8" t="str">
        <v>The Market Garden</v>
      </c>
      <c r="B243" s="62" t="str">
        <v/>
      </c>
      <c r="C243" s="62" t="str">
        <v/>
      </c>
      <c r="D243" s="62" t="str">
        <v/>
      </c>
      <c r="E243" s="65" t="str">
        <v/>
      </c>
      <c r="F243" s="9" t="str">
        <v/>
      </c>
      <c r="G243" s="52" t="str">
        <v/>
      </c>
      <c r="H243" s="90" t="str">
        <f>VLOOKUP(A243,'Grower Contact Info'!$B$3:$E$32,4)</f>
        <v>shop@themarketgarden.co.uk</v>
      </c>
      <c r="J243" s="12"/>
    </row>
    <row r="244" spans="1:10" ht="15" hidden="1" x14ac:dyDescent="0.2">
      <c r="A244" s="8" t="str">
        <v>The Market Garden</v>
      </c>
      <c r="B244" s="62" t="str">
        <v/>
      </c>
      <c r="C244" s="62" t="str">
        <v/>
      </c>
      <c r="D244" s="62" t="str">
        <v/>
      </c>
      <c r="E244" s="65" t="str">
        <v/>
      </c>
      <c r="F244" s="9" t="str">
        <v/>
      </c>
      <c r="G244" s="52" t="str">
        <v/>
      </c>
      <c r="H244" s="90" t="str">
        <f>VLOOKUP(A244,'Grower Contact Info'!$B$3:$E$32,4)</f>
        <v>shop@themarketgarden.co.uk</v>
      </c>
      <c r="J244" s="14"/>
    </row>
    <row r="245" spans="1:10" ht="15" hidden="1" x14ac:dyDescent="0.2">
      <c r="A245" s="8" t="str">
        <v>The Market Garden</v>
      </c>
      <c r="B245" s="62" t="str">
        <v/>
      </c>
      <c r="C245" s="62" t="str">
        <v/>
      </c>
      <c r="D245" s="62" t="str">
        <v/>
      </c>
      <c r="E245" s="65" t="str">
        <v/>
      </c>
      <c r="F245" s="9" t="str">
        <v/>
      </c>
      <c r="G245" s="52" t="str">
        <v/>
      </c>
      <c r="H245" s="90" t="str">
        <f>VLOOKUP(A245,'Grower Contact Info'!$B$3:$E$32,4)</f>
        <v>shop@themarketgarden.co.uk</v>
      </c>
      <c r="J245" s="14"/>
    </row>
    <row r="246" spans="1:10" ht="15" hidden="1" x14ac:dyDescent="0.2">
      <c r="A246" s="8" t="str">
        <v>The Market Garden</v>
      </c>
      <c r="B246" s="62" t="str">
        <v/>
      </c>
      <c r="C246" s="62" t="str">
        <v/>
      </c>
      <c r="D246" s="62" t="str">
        <v/>
      </c>
      <c r="E246" s="65" t="str">
        <v/>
      </c>
      <c r="F246" s="9" t="str">
        <v/>
      </c>
      <c r="G246" s="52" t="str">
        <v/>
      </c>
      <c r="H246" s="90" t="str">
        <f>VLOOKUP(A246,'Grower Contact Info'!$B$3:$E$32,4)</f>
        <v>shop@themarketgarden.co.uk</v>
      </c>
      <c r="J246" s="14"/>
    </row>
    <row r="247" spans="1:10" ht="15" hidden="1" x14ac:dyDescent="0.2">
      <c r="A247" s="8" t="str">
        <v>The Market Garden</v>
      </c>
      <c r="B247" s="62" t="str">
        <v/>
      </c>
      <c r="C247" s="62" t="str">
        <v/>
      </c>
      <c r="D247" s="62" t="str">
        <v/>
      </c>
      <c r="E247" s="65" t="str">
        <v/>
      </c>
      <c r="F247" s="9" t="str">
        <v/>
      </c>
      <c r="G247" s="52" t="str">
        <v/>
      </c>
      <c r="H247" s="90" t="str">
        <f>VLOOKUP(A247,'Grower Contact Info'!$B$3:$E$32,4)</f>
        <v>shop@themarketgarden.co.uk</v>
      </c>
      <c r="J247" s="14"/>
    </row>
    <row r="248" spans="1:10" ht="15" hidden="1" x14ac:dyDescent="0.2">
      <c r="A248" s="8" t="str">
        <v>The Market Garden</v>
      </c>
      <c r="B248" s="62" t="str">
        <v/>
      </c>
      <c r="C248" s="62" t="str">
        <v/>
      </c>
      <c r="D248" s="62" t="str">
        <v/>
      </c>
      <c r="E248" s="65" t="str">
        <v/>
      </c>
      <c r="F248" s="9" t="str">
        <v/>
      </c>
      <c r="G248" s="52" t="str">
        <v/>
      </c>
      <c r="H248" s="90" t="str">
        <f>VLOOKUP(A248,'Grower Contact Info'!$B$3:$E$32,4)</f>
        <v>shop@themarketgarden.co.uk</v>
      </c>
      <c r="J248" s="14"/>
    </row>
    <row r="249" spans="1:10" ht="15" hidden="1" x14ac:dyDescent="0.2">
      <c r="A249" s="8" t="str">
        <v>The Market Garden</v>
      </c>
      <c r="B249" s="62" t="str">
        <v/>
      </c>
      <c r="C249" s="62" t="str">
        <v/>
      </c>
      <c r="D249" s="62" t="str">
        <v/>
      </c>
      <c r="E249" s="65" t="str">
        <v/>
      </c>
      <c r="F249" s="9" t="str">
        <v/>
      </c>
      <c r="G249" s="52" t="str">
        <v/>
      </c>
      <c r="H249" s="90" t="str">
        <f>VLOOKUP(A249,'Grower Contact Info'!$B$3:$E$32,4)</f>
        <v>shop@themarketgarden.co.uk</v>
      </c>
      <c r="J249" s="14"/>
    </row>
    <row r="250" spans="1:10" ht="15" hidden="1" x14ac:dyDescent="0.2">
      <c r="A250" s="8" t="str">
        <v>The Market Garden</v>
      </c>
      <c r="B250" s="62" t="str">
        <v/>
      </c>
      <c r="C250" s="62" t="str">
        <v/>
      </c>
      <c r="D250" s="62" t="str">
        <v/>
      </c>
      <c r="E250" s="65" t="str">
        <v/>
      </c>
      <c r="F250" s="9" t="str">
        <v/>
      </c>
      <c r="G250" s="52" t="str">
        <v/>
      </c>
      <c r="H250" s="90" t="str">
        <f>VLOOKUP(A250,'Grower Contact Info'!$B$3:$E$32,4)</f>
        <v>shop@themarketgarden.co.uk</v>
      </c>
      <c r="J250" s="14"/>
    </row>
    <row r="251" spans="1:10" ht="15" hidden="1" x14ac:dyDescent="0.2">
      <c r="A251" s="8" t="str">
        <v>The Market Garden</v>
      </c>
      <c r="B251" s="62" t="str">
        <v/>
      </c>
      <c r="C251" s="62" t="str">
        <v/>
      </c>
      <c r="D251" s="62" t="str">
        <v/>
      </c>
      <c r="E251" s="65" t="str">
        <v/>
      </c>
      <c r="F251" s="9" t="str">
        <v/>
      </c>
      <c r="G251" s="52" t="str">
        <v/>
      </c>
      <c r="H251" s="90" t="str">
        <f>VLOOKUP(A251,'Grower Contact Info'!$B$3:$E$32,4)</f>
        <v>shop@themarketgarden.co.uk</v>
      </c>
      <c r="J251" s="14"/>
    </row>
    <row r="252" spans="1:10" ht="15" hidden="1" x14ac:dyDescent="0.2">
      <c r="A252" s="8" t="str">
        <v>The Market Garden</v>
      </c>
      <c r="B252" s="62" t="str">
        <v/>
      </c>
      <c r="C252" s="62" t="str">
        <v/>
      </c>
      <c r="D252" s="62" t="str">
        <v/>
      </c>
      <c r="E252" s="65" t="str">
        <v/>
      </c>
      <c r="F252" s="9" t="str">
        <v/>
      </c>
      <c r="G252" s="52" t="str">
        <v/>
      </c>
      <c r="H252" s="90" t="str">
        <f>VLOOKUP(A252,'Grower Contact Info'!$B$3:$E$32,4)</f>
        <v>shop@themarketgarden.co.uk</v>
      </c>
      <c r="J252" s="14"/>
    </row>
    <row r="253" spans="1:10" ht="15" hidden="1" x14ac:dyDescent="0.2">
      <c r="A253" s="8" t="str">
        <v>The Market Garden</v>
      </c>
      <c r="B253" s="62" t="str">
        <v/>
      </c>
      <c r="C253" s="62" t="str">
        <v/>
      </c>
      <c r="D253" s="62" t="str">
        <v/>
      </c>
      <c r="E253" s="65" t="str">
        <v/>
      </c>
      <c r="F253" s="9" t="str">
        <v/>
      </c>
      <c r="G253" s="52" t="str">
        <v/>
      </c>
      <c r="H253" s="90" t="str">
        <f>VLOOKUP(A253,'Grower Contact Info'!$B$3:$E$32,4)</f>
        <v>shop@themarketgarden.co.uk</v>
      </c>
      <c r="J253" s="14"/>
    </row>
    <row r="254" spans="1:10" ht="15" hidden="1" x14ac:dyDescent="0.2">
      <c r="A254" s="8" t="str">
        <v>The Market Garden</v>
      </c>
      <c r="B254" s="62" t="str">
        <v/>
      </c>
      <c r="C254" s="62" t="str">
        <v/>
      </c>
      <c r="D254" s="62" t="str">
        <v/>
      </c>
      <c r="E254" s="65" t="str">
        <v/>
      </c>
      <c r="F254" s="9" t="str">
        <v/>
      </c>
      <c r="G254" s="52" t="str">
        <v/>
      </c>
      <c r="H254" s="90" t="str">
        <f>VLOOKUP(A254,'Grower Contact Info'!$B$3:$E$32,4)</f>
        <v>shop@themarketgarden.co.uk</v>
      </c>
      <c r="J254" s="14"/>
    </row>
    <row r="255" spans="1:10" ht="15" hidden="1" x14ac:dyDescent="0.2">
      <c r="A255" s="8" t="str">
        <v>The Market Garden</v>
      </c>
      <c r="B255" s="62" t="str">
        <v/>
      </c>
      <c r="C255" s="62" t="str">
        <v/>
      </c>
      <c r="D255" s="62" t="str">
        <v/>
      </c>
      <c r="E255" s="65" t="str">
        <v/>
      </c>
      <c r="F255" s="9" t="str">
        <v/>
      </c>
      <c r="G255" s="52" t="str">
        <v/>
      </c>
      <c r="H255" s="90" t="str">
        <f>VLOOKUP(A255,'Grower Contact Info'!$B$3:$E$32,4)</f>
        <v>shop@themarketgarden.co.uk</v>
      </c>
      <c r="J255" s="14"/>
    </row>
    <row r="256" spans="1:10" ht="15" hidden="1" x14ac:dyDescent="0.2">
      <c r="A256" s="8" t="str">
        <v>The Market Garden</v>
      </c>
      <c r="B256" s="62" t="str">
        <v/>
      </c>
      <c r="C256" s="62" t="str">
        <v/>
      </c>
      <c r="D256" s="62" t="str">
        <v/>
      </c>
      <c r="E256" s="65" t="str">
        <v/>
      </c>
      <c r="F256" s="9" t="str">
        <v/>
      </c>
      <c r="G256" s="52" t="str">
        <v/>
      </c>
      <c r="H256" s="90" t="str">
        <f>VLOOKUP(A256,'Grower Contact Info'!$B$3:$E$32,4)</f>
        <v>shop@themarketgarden.co.uk</v>
      </c>
      <c r="J256" s="14"/>
    </row>
    <row r="257" spans="1:10" ht="15" hidden="1" x14ac:dyDescent="0.2">
      <c r="A257" s="8" t="str">
        <v>The Market Garden</v>
      </c>
      <c r="B257" s="62" t="str">
        <v/>
      </c>
      <c r="C257" s="62" t="str">
        <v/>
      </c>
      <c r="D257" s="62" t="str">
        <v/>
      </c>
      <c r="E257" s="65" t="str">
        <v/>
      </c>
      <c r="F257" s="9" t="str">
        <v/>
      </c>
      <c r="G257" s="52" t="str">
        <v/>
      </c>
      <c r="H257" s="90" t="str">
        <f>VLOOKUP(A257,'Grower Contact Info'!$B$3:$E$32,4)</f>
        <v>shop@themarketgarden.co.uk</v>
      </c>
      <c r="J257" s="14"/>
    </row>
    <row r="258" spans="1:10" ht="15" hidden="1" x14ac:dyDescent="0.2">
      <c r="A258" s="8" t="str">
        <v>The Market Garden</v>
      </c>
      <c r="B258" s="62" t="str">
        <v/>
      </c>
      <c r="C258" s="62" t="str">
        <v/>
      </c>
      <c r="D258" s="62" t="str">
        <v/>
      </c>
      <c r="E258" s="65" t="str">
        <v/>
      </c>
      <c r="F258" s="9" t="str">
        <v/>
      </c>
      <c r="G258" s="52" t="str">
        <v/>
      </c>
      <c r="H258" s="90" t="str">
        <f>VLOOKUP(A258,'Grower Contact Info'!$B$3:$E$32,4)</f>
        <v>shop@themarketgarden.co.uk</v>
      </c>
      <c r="J258" s="14"/>
    </row>
    <row r="259" spans="1:10" ht="15" x14ac:dyDescent="0.2">
      <c r="A259" s="8" t="str">
        <v>Willowbrook Farm</v>
      </c>
      <c r="B259" s="62" t="str">
        <v>Eggs</v>
      </c>
      <c r="C259" s="62" t="str">
        <v>Medium</v>
      </c>
      <c r="D259" s="62" t="str">
        <v>tray (30 eggs)</v>
      </c>
      <c r="E259" s="65">
        <v>6.65</v>
      </c>
      <c r="F259" s="9">
        <v>30</v>
      </c>
      <c r="G259" s="52">
        <v>30</v>
      </c>
      <c r="H259" s="90" t="str">
        <f>VLOOKUP(A259,'Grower Contact Info'!$B$3:$E$32,4)</f>
        <v>enquiries@willowbrookfarm.co.uk</v>
      </c>
      <c r="J259" s="14"/>
    </row>
    <row r="260" spans="1:10" ht="15" x14ac:dyDescent="0.2">
      <c r="A260" s="8" t="str">
        <v>Willowbrook Farm</v>
      </c>
      <c r="B260" s="62" t="str">
        <v>Eggs</v>
      </c>
      <c r="C260" s="62" t="str">
        <v>Large</v>
      </c>
      <c r="D260" s="62" t="str">
        <v>tray (30 eggs)</v>
      </c>
      <c r="E260" s="65">
        <v>7.3</v>
      </c>
      <c r="F260" s="9">
        <v>30</v>
      </c>
      <c r="G260" s="52">
        <v>30</v>
      </c>
      <c r="H260" s="90" t="str">
        <f>VLOOKUP(A260,'Grower Contact Info'!$B$3:$E$32,4)</f>
        <v>enquiries@willowbrookfarm.co.uk</v>
      </c>
      <c r="J260" s="14"/>
    </row>
    <row r="261" spans="1:10" ht="15" x14ac:dyDescent="0.2">
      <c r="A261" s="8" t="str">
        <v>Willowbrook Farm</v>
      </c>
      <c r="B261" s="62" t="str">
        <v>Chicken</v>
      </c>
      <c r="C261" s="62" t="str">
        <v>Whole - approx 1.8-2kg</v>
      </c>
      <c r="D261" s="62" t="str">
        <v>kg</v>
      </c>
      <c r="E261" s="65">
        <v>13.36</v>
      </c>
      <c r="F261" s="9">
        <v>30</v>
      </c>
      <c r="G261" s="52">
        <v>30</v>
      </c>
      <c r="H261" s="90" t="str">
        <f>VLOOKUP(A261,'Grower Contact Info'!$B$3:$E$32,4)</f>
        <v>enquiries@willowbrookfarm.co.uk</v>
      </c>
      <c r="J261" s="12"/>
    </row>
    <row r="262" spans="1:10" ht="15" hidden="1" x14ac:dyDescent="0.2">
      <c r="A262" s="8" t="str">
        <v>Willowbrook Farm</v>
      </c>
      <c r="B262" s="62" t="str">
        <v/>
      </c>
      <c r="C262" s="62" t="str">
        <v/>
      </c>
      <c r="D262" s="62" t="str">
        <v/>
      </c>
      <c r="E262" s="65" t="str">
        <v/>
      </c>
      <c r="F262" s="9" t="str">
        <v/>
      </c>
      <c r="G262" s="52" t="str">
        <v/>
      </c>
      <c r="H262" s="90" t="str">
        <f>VLOOKUP(A262,'Grower Contact Info'!$B$3:$E$32,4)</f>
        <v>enquiries@willowbrookfarm.co.uk</v>
      </c>
      <c r="J262" s="14"/>
    </row>
    <row r="263" spans="1:10" ht="15" hidden="1" x14ac:dyDescent="0.2">
      <c r="A263" s="8" t="str">
        <v>Willowbrook Farm</v>
      </c>
      <c r="B263" s="62" t="str">
        <v/>
      </c>
      <c r="C263" s="62" t="str">
        <v/>
      </c>
      <c r="D263" s="62" t="str">
        <v/>
      </c>
      <c r="E263" s="65" t="str">
        <v/>
      </c>
      <c r="F263" s="9" t="str">
        <v/>
      </c>
      <c r="G263" s="52" t="str">
        <v/>
      </c>
      <c r="H263" s="90" t="str">
        <f>VLOOKUP(A263,'Grower Contact Info'!$B$3:$E$32,4)</f>
        <v>enquiries@willowbrookfarm.co.uk</v>
      </c>
      <c r="J263" s="14"/>
    </row>
    <row r="264" spans="1:10" ht="15" hidden="1" x14ac:dyDescent="0.2">
      <c r="A264" s="8" t="str">
        <v>Willowbrook Farm</v>
      </c>
      <c r="B264" s="62" t="str">
        <v/>
      </c>
      <c r="C264" s="62" t="str">
        <v/>
      </c>
      <c r="D264" s="62" t="str">
        <v/>
      </c>
      <c r="E264" s="65" t="str">
        <v/>
      </c>
      <c r="F264" s="9" t="str">
        <v/>
      </c>
      <c r="G264" s="52" t="str">
        <v/>
      </c>
      <c r="H264" s="90" t="str">
        <f>VLOOKUP(A264,'Grower Contact Info'!$B$3:$E$32,4)</f>
        <v>enquiries@willowbrookfarm.co.uk</v>
      </c>
      <c r="J264" s="14"/>
    </row>
    <row r="265" spans="1:10" ht="15" hidden="1" x14ac:dyDescent="0.2">
      <c r="A265" s="8" t="str">
        <v>Willowbrook Farm</v>
      </c>
      <c r="B265" s="62" t="str">
        <v/>
      </c>
      <c r="C265" s="62" t="str">
        <v/>
      </c>
      <c r="D265" s="62" t="str">
        <v/>
      </c>
      <c r="E265" s="65" t="str">
        <v/>
      </c>
      <c r="F265" s="9" t="str">
        <v/>
      </c>
      <c r="G265" s="52" t="str">
        <v/>
      </c>
      <c r="H265" s="90" t="str">
        <f>VLOOKUP(A265,'Grower Contact Info'!$B$3:$E$32,4)</f>
        <v>enquiries@willowbrookfarm.co.uk</v>
      </c>
      <c r="J265" s="14"/>
    </row>
    <row r="266" spans="1:10" ht="15" hidden="1" x14ac:dyDescent="0.2">
      <c r="A266" s="8" t="str">
        <v>Willowbrook Farm</v>
      </c>
      <c r="B266" s="62" t="str">
        <v/>
      </c>
      <c r="C266" s="62" t="str">
        <v/>
      </c>
      <c r="D266" s="62" t="str">
        <v/>
      </c>
      <c r="E266" s="65" t="str">
        <v/>
      </c>
      <c r="F266" s="9" t="str">
        <v/>
      </c>
      <c r="G266" s="52" t="str">
        <v/>
      </c>
      <c r="H266" s="90" t="str">
        <f>VLOOKUP(A266,'Grower Contact Info'!$B$3:$E$32,4)</f>
        <v>enquiries@willowbrookfarm.co.uk</v>
      </c>
      <c r="J266" s="14"/>
    </row>
    <row r="267" spans="1:10" ht="15" hidden="1" x14ac:dyDescent="0.2">
      <c r="A267" s="8" t="str">
        <v>Willowbrook Farm</v>
      </c>
      <c r="B267" s="62" t="str">
        <v/>
      </c>
      <c r="C267" s="62" t="str">
        <v/>
      </c>
      <c r="D267" s="62" t="str">
        <v/>
      </c>
      <c r="E267" s="65" t="str">
        <v/>
      </c>
      <c r="F267" s="9" t="str">
        <v/>
      </c>
      <c r="G267" s="52" t="str">
        <v/>
      </c>
      <c r="H267" s="90" t="str">
        <f>VLOOKUP(A267,'Grower Contact Info'!$B$3:$E$32,4)</f>
        <v>enquiries@willowbrookfarm.co.uk</v>
      </c>
      <c r="J267" s="14"/>
    </row>
    <row r="268" spans="1:10" ht="15" hidden="1" x14ac:dyDescent="0.2">
      <c r="A268" s="8" t="str">
        <v>Willowbrook Farm</v>
      </c>
      <c r="B268" s="62" t="str">
        <v/>
      </c>
      <c r="C268" s="62" t="str">
        <v/>
      </c>
      <c r="D268" s="62" t="str">
        <v/>
      </c>
      <c r="E268" s="65" t="str">
        <v/>
      </c>
      <c r="F268" s="9" t="str">
        <v/>
      </c>
      <c r="G268" s="52" t="str">
        <v/>
      </c>
      <c r="H268" s="90" t="str">
        <f>VLOOKUP(A268,'Grower Contact Info'!$B$3:$E$32,4)</f>
        <v>enquiries@willowbrookfarm.co.uk</v>
      </c>
      <c r="J268" s="14"/>
    </row>
    <row r="269" spans="1:10" ht="15" hidden="1" x14ac:dyDescent="0.2">
      <c r="A269" s="8" t="str">
        <v>Willowbrook Farm</v>
      </c>
      <c r="B269" s="62" t="str">
        <v/>
      </c>
      <c r="C269" s="62" t="str">
        <v/>
      </c>
      <c r="D269" s="62" t="str">
        <v/>
      </c>
      <c r="E269" s="65" t="str">
        <v/>
      </c>
      <c r="F269" s="9" t="str">
        <v/>
      </c>
      <c r="G269" s="52" t="str">
        <v/>
      </c>
      <c r="H269" s="90" t="str">
        <f>VLOOKUP(A269,'Grower Contact Info'!$B$3:$E$32,4)</f>
        <v>enquiries@willowbrookfarm.co.uk</v>
      </c>
      <c r="J269" s="14"/>
    </row>
    <row r="270" spans="1:10" ht="15" hidden="1" x14ac:dyDescent="0.2">
      <c r="A270" s="8" t="str">
        <v>Willowbrook Farm</v>
      </c>
      <c r="B270" s="62" t="str">
        <v/>
      </c>
      <c r="C270" s="62" t="str">
        <v/>
      </c>
      <c r="D270" s="62" t="str">
        <v/>
      </c>
      <c r="E270" s="65" t="str">
        <v/>
      </c>
      <c r="F270" s="9" t="str">
        <v/>
      </c>
      <c r="G270" s="52" t="str">
        <v/>
      </c>
      <c r="H270" s="90" t="str">
        <f>VLOOKUP(A270,'Grower Contact Info'!$B$3:$E$32,4)</f>
        <v>enquiries@willowbrookfarm.co.uk</v>
      </c>
      <c r="J270" s="14"/>
    </row>
    <row r="271" spans="1:10" ht="15" hidden="1" x14ac:dyDescent="0.2">
      <c r="A271" s="8" t="str">
        <v>Willowbrook Farm</v>
      </c>
      <c r="B271" s="62" t="str">
        <v/>
      </c>
      <c r="C271" s="62" t="str">
        <v/>
      </c>
      <c r="D271" s="62" t="str">
        <v/>
      </c>
      <c r="E271" s="65" t="str">
        <v/>
      </c>
      <c r="F271" s="9" t="str">
        <v/>
      </c>
      <c r="G271" s="52" t="str">
        <v/>
      </c>
      <c r="H271" s="90" t="str">
        <f>VLOOKUP(A271,'Grower Contact Info'!$B$3:$E$32,4)</f>
        <v>enquiries@willowbrookfarm.co.uk</v>
      </c>
      <c r="J271" s="14"/>
    </row>
    <row r="272" spans="1:10" ht="15" hidden="1" x14ac:dyDescent="0.2">
      <c r="A272" s="8" t="str">
        <v>Willowbrook Farm</v>
      </c>
      <c r="B272" s="62" t="str">
        <v/>
      </c>
      <c r="C272" s="62" t="str">
        <v/>
      </c>
      <c r="D272" s="62" t="str">
        <v/>
      </c>
      <c r="E272" s="65" t="str">
        <v/>
      </c>
      <c r="F272" s="9" t="str">
        <v/>
      </c>
      <c r="G272" s="52" t="str">
        <v/>
      </c>
      <c r="H272" s="90" t="str">
        <f>VLOOKUP(A272,'Grower Contact Info'!$B$3:$E$32,4)</f>
        <v>enquiries@willowbrookfarm.co.uk</v>
      </c>
      <c r="J272" s="14"/>
    </row>
    <row r="273" spans="1:10" ht="15" hidden="1" x14ac:dyDescent="0.2">
      <c r="A273" s="8" t="str">
        <v>Willowbrook Farm</v>
      </c>
      <c r="B273" s="62" t="str">
        <v/>
      </c>
      <c r="C273" s="62" t="str">
        <v/>
      </c>
      <c r="D273" s="62" t="str">
        <v/>
      </c>
      <c r="E273" s="65" t="str">
        <v/>
      </c>
      <c r="F273" s="9" t="str">
        <v/>
      </c>
      <c r="G273" s="52" t="str">
        <v/>
      </c>
      <c r="H273" s="90" t="str">
        <f>VLOOKUP(A273,'Grower Contact Info'!$B$3:$E$32,4)</f>
        <v>enquiries@willowbrookfarm.co.uk</v>
      </c>
      <c r="J273" s="14"/>
    </row>
    <row r="274" spans="1:10" ht="15" hidden="1" x14ac:dyDescent="0.2">
      <c r="A274" s="8" t="str">
        <v>Willowbrook Farm</v>
      </c>
      <c r="B274" s="62" t="str">
        <v/>
      </c>
      <c r="C274" s="62" t="str">
        <v/>
      </c>
      <c r="D274" s="62" t="str">
        <v/>
      </c>
      <c r="E274" s="65" t="str">
        <v/>
      </c>
      <c r="F274" s="9" t="str">
        <v/>
      </c>
      <c r="G274" s="52" t="str">
        <v/>
      </c>
      <c r="H274" s="90" t="str">
        <f>VLOOKUP(A274,'Grower Contact Info'!$B$3:$E$32,4)</f>
        <v>enquiries@willowbrookfarm.co.uk</v>
      </c>
      <c r="J274" s="14"/>
    </row>
    <row r="275" spans="1:10" ht="15" hidden="1" customHeight="1" x14ac:dyDescent="0.2">
      <c r="A275" s="8" t="str">
        <v>Willowbrook Farm</v>
      </c>
      <c r="B275" s="62" t="str">
        <v/>
      </c>
      <c r="C275" s="62" t="str">
        <v/>
      </c>
      <c r="D275" s="62" t="str">
        <v/>
      </c>
      <c r="E275" s="65" t="str">
        <v/>
      </c>
      <c r="F275" s="9" t="str">
        <v/>
      </c>
      <c r="G275" s="52" t="str">
        <v/>
      </c>
      <c r="H275" s="90" t="str">
        <f>VLOOKUP(A275,'Grower Contact Info'!$B$3:$E$32,4)</f>
        <v>enquiries@willowbrookfarm.co.uk</v>
      </c>
      <c r="J275" s="14"/>
    </row>
    <row r="276" spans="1:10" ht="15" hidden="1" x14ac:dyDescent="0.2">
      <c r="A276" s="8" t="str">
        <v>Willowbrook Farm</v>
      </c>
      <c r="B276" s="62" t="str">
        <v/>
      </c>
      <c r="C276" s="62" t="str">
        <v/>
      </c>
      <c r="D276" s="62" t="str">
        <v/>
      </c>
      <c r="E276" s="65" t="str">
        <v/>
      </c>
      <c r="F276" s="9" t="str">
        <v/>
      </c>
      <c r="G276" s="52" t="str">
        <v/>
      </c>
      <c r="H276" s="90" t="str">
        <f>VLOOKUP(A276,'Grower Contact Info'!$B$3:$E$32,4)</f>
        <v>enquiries@willowbrookfarm.co.uk</v>
      </c>
      <c r="J276" s="14"/>
    </row>
    <row r="277" spans="1:10" ht="15" hidden="1" x14ac:dyDescent="0.2">
      <c r="A277" s="8" t="str">
        <v>Willowbrook Farm</v>
      </c>
      <c r="B277" s="62" t="str">
        <v/>
      </c>
      <c r="C277" s="62" t="str">
        <v/>
      </c>
      <c r="D277" s="62" t="str">
        <v/>
      </c>
      <c r="E277" s="65" t="str">
        <v/>
      </c>
      <c r="F277" s="9" t="str">
        <v/>
      </c>
      <c r="G277" s="52" t="str">
        <v/>
      </c>
      <c r="H277" s="90" t="str">
        <f>VLOOKUP(A277,'Grower Contact Info'!$B$3:$E$32,4)</f>
        <v>enquiries@willowbrookfarm.co.uk</v>
      </c>
      <c r="J277" s="12"/>
    </row>
    <row r="278" spans="1:10" ht="15" hidden="1" x14ac:dyDescent="0.2">
      <c r="A278" s="8" t="str">
        <v>Willowbrook Farm</v>
      </c>
      <c r="B278" s="62" t="str">
        <v/>
      </c>
      <c r="C278" s="62" t="str">
        <v/>
      </c>
      <c r="D278" s="62" t="str">
        <v/>
      </c>
      <c r="E278" s="65" t="str">
        <v/>
      </c>
      <c r="F278" s="9" t="str">
        <v/>
      </c>
      <c r="G278" s="52" t="str">
        <v/>
      </c>
      <c r="H278" s="90" t="str">
        <f>VLOOKUP(A278,'Grower Contact Info'!$B$3:$E$32,4)</f>
        <v>enquiries@willowbrookfarm.co.uk</v>
      </c>
      <c r="J278" s="14"/>
    </row>
    <row r="279" spans="1:10" ht="15" hidden="1" x14ac:dyDescent="0.2">
      <c r="A279" s="8" t="str">
        <v>Willowbrook Farm</v>
      </c>
      <c r="B279" s="62" t="str">
        <v/>
      </c>
      <c r="C279" s="62" t="str">
        <v/>
      </c>
      <c r="D279" s="62" t="str">
        <v/>
      </c>
      <c r="E279" s="65" t="str">
        <v/>
      </c>
      <c r="F279" s="9" t="str">
        <v/>
      </c>
      <c r="G279" s="52" t="str">
        <v/>
      </c>
      <c r="H279" s="90" t="str">
        <f>VLOOKUP(A279,'Grower Contact Info'!$B$3:$E$32,4)</f>
        <v>enquiries@willowbrookfarm.co.uk</v>
      </c>
      <c r="J279" s="14"/>
    </row>
    <row r="280" spans="1:10" ht="15" hidden="1" x14ac:dyDescent="0.2">
      <c r="A280" s="8" t="str">
        <v>Willowbrook Farm</v>
      </c>
      <c r="B280" s="62" t="str">
        <v/>
      </c>
      <c r="C280" s="62" t="str">
        <v/>
      </c>
      <c r="D280" s="62" t="str">
        <v/>
      </c>
      <c r="E280" s="65" t="str">
        <v/>
      </c>
      <c r="F280" s="9" t="str">
        <v/>
      </c>
      <c r="G280" s="52" t="str">
        <v/>
      </c>
      <c r="H280" s="90" t="str">
        <f>VLOOKUP(A280,'Grower Contact Info'!$B$3:$E$32,4)</f>
        <v>enquiries@willowbrookfarm.co.uk</v>
      </c>
      <c r="J280" s="14"/>
    </row>
    <row r="281" spans="1:10" ht="15" hidden="1" x14ac:dyDescent="0.2">
      <c r="A281" s="8" t="str">
        <v>Willowbrook Farm</v>
      </c>
      <c r="B281" s="62" t="str">
        <v/>
      </c>
      <c r="C281" s="62" t="str">
        <v/>
      </c>
      <c r="D281" s="62" t="str">
        <v/>
      </c>
      <c r="E281" s="65" t="str">
        <v/>
      </c>
      <c r="F281" s="9" t="str">
        <v/>
      </c>
      <c r="G281" s="52" t="str">
        <v/>
      </c>
      <c r="H281" s="90" t="str">
        <f>VLOOKUP(A281,'Grower Contact Info'!$B$3:$E$32,4)</f>
        <v>enquiries@willowbrookfarm.co.uk</v>
      </c>
      <c r="J281" s="14"/>
    </row>
    <row r="282" spans="1:10" ht="15" hidden="1" x14ac:dyDescent="0.2">
      <c r="A282" s="8" t="str">
        <v>Willowbrook Farm</v>
      </c>
      <c r="B282" s="62" t="str">
        <v/>
      </c>
      <c r="C282" s="62" t="str">
        <v/>
      </c>
      <c r="D282" s="62" t="str">
        <v/>
      </c>
      <c r="E282" s="65" t="str">
        <v/>
      </c>
      <c r="F282" s="9" t="str">
        <v/>
      </c>
      <c r="G282" s="52" t="str">
        <v/>
      </c>
      <c r="H282" s="90" t="str">
        <f>VLOOKUP(A282,'Grower Contact Info'!$B$3:$E$32,4)</f>
        <v>enquiries@willowbrookfarm.co.uk</v>
      </c>
      <c r="J282" s="14"/>
    </row>
    <row r="283" spans="1:10" ht="15" hidden="1" x14ac:dyDescent="0.2">
      <c r="A283" s="8" t="str">
        <v>Willowbrook Farm</v>
      </c>
      <c r="B283" s="62" t="str">
        <v/>
      </c>
      <c r="C283" s="62" t="str">
        <v/>
      </c>
      <c r="D283" s="62" t="str">
        <v/>
      </c>
      <c r="E283" s="65" t="str">
        <v/>
      </c>
      <c r="F283" s="9" t="str">
        <v/>
      </c>
      <c r="G283" s="52" t="str">
        <v/>
      </c>
      <c r="H283" s="90" t="str">
        <f>VLOOKUP(A283,'Grower Contact Info'!$B$3:$E$32,4)</f>
        <v>enquiries@willowbrookfarm.co.uk</v>
      </c>
      <c r="J283" s="14"/>
    </row>
  </sheetData>
  <sheetProtection algorithmName="SHA-512" hashValue="dBEJiRsmNG+tgXQELI+ugPFns8ZvuNH/0cv8hRcZokRd4o7r3q0oYkGDvDt+ZB/O+RD5Hoj+45h5rS6lx1gjVA==" saltValue="yDpgVf+GUTZVubriVNAL0w==" spinCount="100000" sheet="1" objects="1" scenarios="1" sort="0" autoFilter="0"/>
  <autoFilter ref="A5:J283" xr:uid="{8D74775C-78CB-4711-8035-4EACF8F27AB7}">
    <filterColumn colId="1">
      <filters>
        <filter val="Basil"/>
        <filter val="Beetroot"/>
        <filter val="Cauliflower"/>
        <filter val="Cavalo Nero Kale"/>
        <filter val="Chard"/>
        <filter val="Cheese"/>
        <filter val="Chicken"/>
        <filter val="Curly Green Kale"/>
        <filter val="Eggs"/>
        <filter val="Einkorn Flour"/>
        <filter val="Jalapeno Peppers"/>
        <filter val="Kale"/>
        <filter val="Leeks"/>
        <filter val="Mint"/>
        <filter val="Parsley"/>
        <filter val="Patty Pan Squash"/>
        <filter val="Potatoes"/>
        <filter val="Rainbow Chard"/>
        <filter val="Red Onions"/>
        <filter val="Salad Leaves"/>
        <filter val="Spinach Beet"/>
        <filter val="Thyme"/>
        <filter val="Tomatoes"/>
        <filter val="white flour"/>
        <filter val="Wholemeal Flour"/>
      </filters>
    </filterColumn>
  </autoFilter>
  <mergeCells count="2">
    <mergeCell ref="A1:K1"/>
    <mergeCell ref="A2:K2"/>
  </mergeCells>
  <conditionalFormatting sqref="G6:G283">
    <cfRule type="containsBlanks" dxfId="27" priority="3">
      <formula>LEN(TRIM(G6))=0</formula>
    </cfRule>
    <cfRule type="cellIs" dxfId="26" priority="4" operator="lessThan">
      <formula>0</formula>
    </cfRule>
    <cfRule type="cellIs" dxfId="25" priority="5" operator="equal">
      <formula>0</formula>
    </cfRule>
    <cfRule type="cellIs" dxfId="24" priority="6" operator="between">
      <formula>$F6</formula>
      <formula>0</formula>
    </cfRule>
  </conditionalFormatting>
  <conditionalFormatting sqref="J6:J283">
    <cfRule type="cellIs" dxfId="23" priority="7" operator="equal">
      <formula>0</formula>
    </cfRule>
    <cfRule type="notContainsBlanks" dxfId="22" priority="8">
      <formula>LEN(TRIM(J6))&gt;0</formula>
    </cfRule>
    <cfRule type="containsBlanks" dxfId="21" priority="9">
      <formula>LEN(TRIM(J6))=0</formula>
    </cfRule>
  </conditionalFormatting>
  <dataValidations count="1">
    <dataValidation allowBlank="1" showInputMessage="1" showErrorMessage="1" sqref="K3" xr:uid="{B7FAA1C6-E9E5-4237-A6E0-75F508E16471}"/>
  </dataValidations>
  <hyperlinks>
    <hyperlink ref="O2" r:id="rId1" xr:uid="{22D20F51-03FB-4DD9-9EA0-6BD365F6B8CF}"/>
    <hyperlink ref="O3" r:id="rId2" xr:uid="{70605CC5-45B2-4432-B67A-0FA400D9371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B1CFA93-F38D-4D21-A8FD-DF08CC903C9E}">
          <x14:formula1>
            <xm:f>'GROWERS'' PAGE'!A3</xm:f>
          </x14:formula1>
          <xm:sqref>A5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500F-5CAC-4F68-B008-1720EEB7FA82}">
  <sheetPr filterMode="1">
    <outlinePr summaryBelow="0" summaryRight="0"/>
  </sheetPr>
  <dimension ref="A1:O283"/>
  <sheetViews>
    <sheetView showGridLines="0" workbookViewId="0">
      <selection activeCell="A5" sqref="A5"/>
    </sheetView>
  </sheetViews>
  <sheetFormatPr baseColWidth="10" defaultColWidth="12.5" defaultRowHeight="15.75" customHeight="1" x14ac:dyDescent="0.15"/>
  <cols>
    <col min="1" max="1" width="28.6640625" customWidth="1"/>
    <col min="2" max="2" width="17.33203125" style="71" customWidth="1"/>
    <col min="3" max="3" width="22.33203125" style="71" customWidth="1"/>
    <col min="4" max="4" width="11.5" customWidth="1"/>
    <col min="5" max="5" width="9" customWidth="1"/>
    <col min="6" max="6" width="8.83203125" hidden="1" customWidth="1"/>
    <col min="7" max="7" width="10" customWidth="1"/>
    <col min="8" max="8" width="12.5" hidden="1" customWidth="1"/>
    <col min="9" max="9" width="5.83203125" customWidth="1"/>
    <col min="10" max="10" width="17.83203125" customWidth="1"/>
    <col min="11" max="11" width="30.6640625" customWidth="1"/>
    <col min="12" max="12" width="4.33203125" customWidth="1"/>
    <col min="13" max="13" width="14" bestFit="1" customWidth="1"/>
  </cols>
  <sheetData>
    <row r="1" spans="1:15" ht="19.5" customHeight="1" x14ac:dyDescent="0.15">
      <c r="A1" s="135" t="s">
        <v>203</v>
      </c>
      <c r="B1" s="135"/>
      <c r="C1" s="135"/>
      <c r="D1" s="135"/>
      <c r="E1" s="135"/>
      <c r="F1" s="135"/>
      <c r="G1" s="135"/>
      <c r="H1" s="135"/>
      <c r="I1" s="135"/>
      <c r="J1" s="135"/>
      <c r="K1" s="135"/>
      <c r="M1" s="117" t="s">
        <v>191</v>
      </c>
      <c r="O1" s="111"/>
    </row>
    <row r="2" spans="1:15" ht="18" customHeight="1" x14ac:dyDescent="0.15">
      <c r="A2" s="136" t="str">
        <f>CONCATENATE('Buyer Contact Info'!Q5,'Buyer Contact Info'!R5,'Buyer Contact Info'!S5,'Buyer Contact Info'!T5)</f>
        <v>Place your orders on the right in UNIT by Friday at 17:00</v>
      </c>
      <c r="B2" s="136"/>
      <c r="C2" s="136"/>
      <c r="D2" s="136"/>
      <c r="E2" s="136"/>
      <c r="F2" s="136"/>
      <c r="G2" s="136"/>
      <c r="H2" s="136"/>
      <c r="I2" s="136"/>
      <c r="J2" s="136"/>
      <c r="K2" s="136"/>
      <c r="M2" s="118" t="str">
        <f>HYPERLINK("mailto:"&amp;O2&amp;"?cc="&amp;O3, "email us here" )</f>
        <v>email us here</v>
      </c>
      <c r="O2" s="112" t="s">
        <v>192</v>
      </c>
    </row>
    <row r="3" spans="1:15" ht="24" customHeight="1" x14ac:dyDescent="0.15">
      <c r="A3" s="102"/>
      <c r="B3" s="102"/>
      <c r="C3" s="102"/>
      <c r="D3" s="102"/>
      <c r="E3" s="102"/>
      <c r="F3" s="102"/>
      <c r="G3" s="102"/>
      <c r="H3" s="102"/>
      <c r="J3" s="104" t="str">
        <f>'TEMPLATE Order Page ADMIN USE'!J3</f>
        <v>Total Due to all Growers: (auto-calc)</v>
      </c>
      <c r="K3" s="105">
        <f>SUMPRODUCT(J6:J283,'GROWERS'' PAGE'!E4:E281)</f>
        <v>0</v>
      </c>
      <c r="O3" s="112" t="s">
        <v>193</v>
      </c>
    </row>
    <row r="4" spans="1:15" ht="10.5" customHeight="1" x14ac:dyDescent="0.15">
      <c r="A4" s="110" t="str" cm="1">
        <f t="array" ref="A4:G283">IF('GROWERS'' PAGE'!A2:G281="","",'GROWERS'' PAGE'!A2:G281)</f>
        <v>Weekly Offering - Growers/Producers place produce here by Wednesday midday</v>
      </c>
      <c r="B4" s="69" t="str">
        <v/>
      </c>
      <c r="C4" s="69" t="str">
        <v/>
      </c>
      <c r="D4" s="54" t="str">
        <v/>
      </c>
      <c r="E4" s="54" t="str">
        <v/>
      </c>
      <c r="F4" s="54" t="str">
        <v/>
      </c>
      <c r="G4" s="54" t="str">
        <v/>
      </c>
      <c r="H4" s="60"/>
      <c r="K4" s="60"/>
    </row>
    <row r="5" spans="1:15" ht="36.75" customHeight="1" x14ac:dyDescent="0.15">
      <c r="A5" s="4" t="str">
        <v>Growers</v>
      </c>
      <c r="B5" s="70" t="str">
        <v>Produce Name</v>
      </c>
      <c r="C5" s="70" t="str">
        <v>Additional Info</v>
      </c>
      <c r="D5" s="6" t="str">
        <v>UNIT</v>
      </c>
      <c r="E5" s="109" t="str">
        <v>Price/   UNIT (£)</v>
      </c>
      <c r="F5" s="107" t="str">
        <v>Initial Stock Available in UNIT</v>
      </c>
      <c r="G5" s="108" t="str">
        <v xml:space="preserve">Remaining Stock in UNIT </v>
      </c>
      <c r="H5" s="89" t="s">
        <v>194</v>
      </c>
      <c r="I5" s="106"/>
      <c r="J5" s="103" t="str">
        <f>'TEMPLATE Order Page ADMIN USE'!J5</f>
        <v>ENTER Order Quantity in UNIT:</v>
      </c>
    </row>
    <row r="6" spans="1:15" ht="14.25" customHeight="1" x14ac:dyDescent="0.2">
      <c r="A6" s="8" t="str">
        <v>Blacklands</v>
      </c>
      <c r="B6" s="62" t="str">
        <v>Rainbow Chard</v>
      </c>
      <c r="C6" s="62" t="str">
        <v>Long stem</v>
      </c>
      <c r="D6" s="62" t="str">
        <v>kg</v>
      </c>
      <c r="E6" s="65">
        <v>4.5</v>
      </c>
      <c r="F6" s="9">
        <v>20</v>
      </c>
      <c r="G6" s="52">
        <v>4</v>
      </c>
      <c r="H6" s="90" t="str">
        <f>VLOOKUP(A6,'Grower Contact Info'!$B$3:$E$32,4)</f>
        <v>office.blacklands@gmail.com</v>
      </c>
      <c r="I6" s="13"/>
      <c r="J6" s="12"/>
    </row>
    <row r="7" spans="1:15" ht="15" x14ac:dyDescent="0.2">
      <c r="A7" s="8" t="str">
        <v>Blacklands</v>
      </c>
      <c r="B7" s="62" t="str">
        <v>Spinach Beet</v>
      </c>
      <c r="C7" s="62" t="str">
        <v/>
      </c>
      <c r="D7" s="62" t="str">
        <v>kg</v>
      </c>
      <c r="E7" s="65">
        <v>4.5</v>
      </c>
      <c r="F7" s="9">
        <v>20</v>
      </c>
      <c r="G7" s="52">
        <v>15</v>
      </c>
      <c r="H7" s="90" t="str">
        <f>VLOOKUP(A7,'Grower Contact Info'!$B$3:$E$32,4)</f>
        <v>office.blacklands@gmail.com</v>
      </c>
      <c r="I7" s="13"/>
      <c r="J7" s="12"/>
    </row>
    <row r="8" spans="1:15" ht="15" x14ac:dyDescent="0.2">
      <c r="A8" s="8" t="str">
        <v>Blacklands</v>
      </c>
      <c r="B8" s="62" t="str">
        <v>Basil</v>
      </c>
      <c r="C8" s="62" t="str">
        <v/>
      </c>
      <c r="D8" s="62" t="str">
        <v>kg</v>
      </c>
      <c r="E8" s="65">
        <v>15</v>
      </c>
      <c r="F8" s="9">
        <v>2</v>
      </c>
      <c r="G8" s="52">
        <v>0</v>
      </c>
      <c r="H8" s="90" t="str">
        <f>VLOOKUP(A8,'Grower Contact Info'!$B$3:$E$32,4)</f>
        <v>office.blacklands@gmail.com</v>
      </c>
      <c r="I8" s="13"/>
      <c r="J8" s="12"/>
    </row>
    <row r="9" spans="1:15" ht="15" x14ac:dyDescent="0.2">
      <c r="A9" s="8" t="str">
        <v>Blacklands</v>
      </c>
      <c r="B9" s="62" t="str">
        <v>Leeks</v>
      </c>
      <c r="C9" s="62" t="str">
        <v/>
      </c>
      <c r="D9" s="62" t="str">
        <v>kg</v>
      </c>
      <c r="E9" s="65">
        <v>2.7</v>
      </c>
      <c r="F9" s="9">
        <v>50</v>
      </c>
      <c r="G9" s="68">
        <v>15</v>
      </c>
      <c r="H9" s="90" t="str">
        <f>VLOOKUP(A9,'Grower Contact Info'!$B$3:$E$32,4)</f>
        <v>office.blacklands@gmail.com</v>
      </c>
      <c r="I9" s="13"/>
      <c r="J9" s="12"/>
    </row>
    <row r="10" spans="1:15" ht="15" x14ac:dyDescent="0.2">
      <c r="A10" s="8" t="str">
        <v>Blacklands</v>
      </c>
      <c r="B10" s="62" t="str">
        <v>Thyme</v>
      </c>
      <c r="C10" s="62" t="str">
        <v/>
      </c>
      <c r="D10" s="62" t="str">
        <v>kg</v>
      </c>
      <c r="E10" s="65">
        <v>10</v>
      </c>
      <c r="F10" s="9">
        <v>5</v>
      </c>
      <c r="G10" s="52">
        <v>4.5</v>
      </c>
      <c r="H10" s="90" t="str">
        <f>VLOOKUP(A10,'Grower Contact Info'!$B$3:$E$32,4)</f>
        <v>office.blacklands@gmail.com</v>
      </c>
      <c r="I10" s="13"/>
      <c r="J10" s="12"/>
    </row>
    <row r="11" spans="1:15" ht="15" hidden="1" x14ac:dyDescent="0.2">
      <c r="A11" s="8" t="str">
        <v>Blacklands</v>
      </c>
      <c r="B11" s="62" t="str">
        <v/>
      </c>
      <c r="C11" s="62" t="str">
        <v/>
      </c>
      <c r="D11" s="62" t="str">
        <v/>
      </c>
      <c r="E11" s="65" t="str">
        <v/>
      </c>
      <c r="F11" s="9" t="str">
        <v/>
      </c>
      <c r="G11" s="52" t="str">
        <v/>
      </c>
      <c r="H11" s="90" t="str">
        <f>VLOOKUP(A11,'Grower Contact Info'!$B$3:$E$32,4)</f>
        <v>office.blacklands@gmail.com</v>
      </c>
      <c r="I11" s="13"/>
      <c r="J11" s="12"/>
    </row>
    <row r="12" spans="1:15" ht="15" hidden="1" x14ac:dyDescent="0.2">
      <c r="A12" s="8" t="str">
        <v>Blacklands</v>
      </c>
      <c r="B12" s="62" t="str">
        <v/>
      </c>
      <c r="C12" s="62" t="str">
        <v/>
      </c>
      <c r="D12" s="62" t="str">
        <v/>
      </c>
      <c r="E12" s="65" t="str">
        <v/>
      </c>
      <c r="F12" s="9" t="str">
        <v/>
      </c>
      <c r="G12" s="52" t="str">
        <v/>
      </c>
      <c r="H12" s="90" t="str">
        <f>VLOOKUP(A12,'Grower Contact Info'!$B$3:$E$32,4)</f>
        <v>office.blacklands@gmail.com</v>
      </c>
      <c r="I12" s="13"/>
      <c r="J12" s="12"/>
    </row>
    <row r="13" spans="1:15" ht="15" hidden="1" x14ac:dyDescent="0.2">
      <c r="A13" s="8" t="str">
        <v>Blacklands</v>
      </c>
      <c r="B13" s="62" t="str">
        <v/>
      </c>
      <c r="C13" s="62" t="str">
        <v/>
      </c>
      <c r="D13" s="62" t="str">
        <v/>
      </c>
      <c r="E13" s="65" t="str">
        <v/>
      </c>
      <c r="F13" s="9" t="str">
        <v/>
      </c>
      <c r="G13" s="52" t="str">
        <v/>
      </c>
      <c r="H13" s="90" t="str">
        <f>VLOOKUP(A13,'Grower Contact Info'!$B$3:$E$32,4)</f>
        <v>office.blacklands@gmail.com</v>
      </c>
      <c r="I13" s="13"/>
      <c r="J13" s="12"/>
    </row>
    <row r="14" spans="1:15" ht="15" hidden="1" x14ac:dyDescent="0.2">
      <c r="A14" s="8" t="str">
        <v>Blacklands</v>
      </c>
      <c r="B14" s="62" t="str">
        <v/>
      </c>
      <c r="C14" s="62" t="str">
        <v/>
      </c>
      <c r="D14" s="62" t="str">
        <v/>
      </c>
      <c r="E14" s="65" t="str">
        <v/>
      </c>
      <c r="F14" s="9" t="str">
        <v/>
      </c>
      <c r="G14" s="52" t="str">
        <v/>
      </c>
      <c r="H14" s="90" t="str">
        <f>VLOOKUP(A14,'Grower Contact Info'!$B$3:$E$32,4)</f>
        <v>office.blacklands@gmail.com</v>
      </c>
      <c r="I14" s="13"/>
      <c r="J14" s="12"/>
    </row>
    <row r="15" spans="1:15" ht="15" hidden="1" x14ac:dyDescent="0.2">
      <c r="A15" s="8" t="str">
        <v>Blacklands</v>
      </c>
      <c r="B15" s="62" t="str">
        <v/>
      </c>
      <c r="C15" s="62" t="str">
        <v/>
      </c>
      <c r="D15" s="62" t="str">
        <v/>
      </c>
      <c r="E15" s="65" t="str">
        <v/>
      </c>
      <c r="F15" s="9" t="str">
        <v/>
      </c>
      <c r="G15" s="52" t="str">
        <v/>
      </c>
      <c r="H15" s="90" t="str">
        <f>VLOOKUP(A15,'Grower Contact Info'!$B$3:$E$32,4)</f>
        <v>office.blacklands@gmail.com</v>
      </c>
      <c r="I15" s="13"/>
      <c r="J15" s="12"/>
    </row>
    <row r="16" spans="1:15" ht="15" hidden="1" x14ac:dyDescent="0.2">
      <c r="A16" s="8" t="str">
        <v>Blacklands</v>
      </c>
      <c r="B16" s="62" t="str">
        <v/>
      </c>
      <c r="C16" s="62" t="str">
        <v/>
      </c>
      <c r="D16" s="62" t="str">
        <v/>
      </c>
      <c r="E16" s="65" t="str">
        <v/>
      </c>
      <c r="F16" s="9" t="str">
        <v/>
      </c>
      <c r="G16" s="52" t="str">
        <v/>
      </c>
      <c r="H16" s="90" t="str">
        <f>VLOOKUP(A16,'Grower Contact Info'!$B$3:$E$32,4)</f>
        <v>office.blacklands@gmail.com</v>
      </c>
      <c r="I16" s="13"/>
      <c r="J16" s="12"/>
    </row>
    <row r="17" spans="1:10" ht="15" hidden="1" x14ac:dyDescent="0.2">
      <c r="A17" s="8" t="str">
        <v>Blacklands</v>
      </c>
      <c r="B17" s="62" t="str">
        <v/>
      </c>
      <c r="C17" s="62" t="str">
        <v/>
      </c>
      <c r="D17" s="62" t="str">
        <v/>
      </c>
      <c r="E17" s="65" t="str">
        <v/>
      </c>
      <c r="F17" s="9" t="str">
        <v/>
      </c>
      <c r="G17" s="52" t="str">
        <v/>
      </c>
      <c r="H17" s="90" t="str">
        <f>VLOOKUP(A17,'Grower Contact Info'!$B$3:$E$32,4)</f>
        <v>office.blacklands@gmail.com</v>
      </c>
      <c r="I17" s="13"/>
      <c r="J17" s="14"/>
    </row>
    <row r="18" spans="1:10" ht="15" hidden="1" x14ac:dyDescent="0.2">
      <c r="A18" s="8" t="str">
        <v>Blacklands</v>
      </c>
      <c r="B18" s="62" t="str">
        <v/>
      </c>
      <c r="C18" s="62" t="str">
        <v/>
      </c>
      <c r="D18" s="62" t="str">
        <v/>
      </c>
      <c r="E18" s="65" t="str">
        <v/>
      </c>
      <c r="F18" s="9" t="str">
        <v/>
      </c>
      <c r="G18" s="52" t="str">
        <v/>
      </c>
      <c r="H18" s="90" t="str">
        <f>VLOOKUP(A18,'Grower Contact Info'!$B$3:$E$32,4)</f>
        <v>office.blacklands@gmail.com</v>
      </c>
      <c r="I18" s="13"/>
      <c r="J18" s="14"/>
    </row>
    <row r="19" spans="1:10" ht="15" hidden="1" x14ac:dyDescent="0.2">
      <c r="A19" s="8" t="str">
        <v>Blacklands</v>
      </c>
      <c r="B19" s="62" t="str">
        <v/>
      </c>
      <c r="C19" s="62" t="str">
        <v/>
      </c>
      <c r="D19" s="62" t="str">
        <v/>
      </c>
      <c r="E19" s="65" t="str">
        <v/>
      </c>
      <c r="F19" s="9" t="str">
        <v/>
      </c>
      <c r="G19" s="52" t="str">
        <v/>
      </c>
      <c r="H19" s="90" t="str">
        <f>VLOOKUP(A19,'Grower Contact Info'!$B$3:$E$32,4)</f>
        <v>office.blacklands@gmail.com</v>
      </c>
      <c r="I19" s="13"/>
      <c r="J19" s="14"/>
    </row>
    <row r="20" spans="1:10" ht="15" hidden="1" x14ac:dyDescent="0.2">
      <c r="A20" s="8" t="str">
        <v>Blacklands</v>
      </c>
      <c r="B20" s="62" t="str">
        <v/>
      </c>
      <c r="C20" s="62" t="str">
        <v/>
      </c>
      <c r="D20" s="62" t="str">
        <v/>
      </c>
      <c r="E20" s="65" t="str">
        <v/>
      </c>
      <c r="F20" s="9" t="str">
        <v/>
      </c>
      <c r="G20" s="52" t="str">
        <v/>
      </c>
      <c r="H20" s="90" t="str">
        <f>VLOOKUP(A20,'Grower Contact Info'!$B$3:$E$32,4)</f>
        <v>office.blacklands@gmail.com</v>
      </c>
      <c r="I20" s="13"/>
      <c r="J20" s="14"/>
    </row>
    <row r="21" spans="1:10" ht="15" hidden="1" x14ac:dyDescent="0.2">
      <c r="A21" s="8" t="str">
        <v>Blacklands</v>
      </c>
      <c r="B21" s="62" t="str">
        <v/>
      </c>
      <c r="C21" s="62" t="str">
        <v/>
      </c>
      <c r="D21" s="62" t="str">
        <v/>
      </c>
      <c r="E21" s="65" t="str">
        <v/>
      </c>
      <c r="F21" s="9" t="str">
        <v/>
      </c>
      <c r="G21" s="52" t="str">
        <v/>
      </c>
      <c r="H21" s="90" t="str">
        <f>VLOOKUP(A21,'Grower Contact Info'!$B$3:$E$32,4)</f>
        <v>office.blacklands@gmail.com</v>
      </c>
      <c r="I21" s="13"/>
      <c r="J21" s="14"/>
    </row>
    <row r="22" spans="1:10" ht="15" hidden="1" x14ac:dyDescent="0.2">
      <c r="A22" s="8" t="str">
        <v>Blacklands</v>
      </c>
      <c r="B22" s="62" t="str">
        <v/>
      </c>
      <c r="C22" s="62" t="str">
        <v/>
      </c>
      <c r="D22" s="62" t="str">
        <v/>
      </c>
      <c r="E22" s="65" t="str">
        <v/>
      </c>
      <c r="F22" s="9" t="str">
        <v/>
      </c>
      <c r="G22" s="52" t="str">
        <v/>
      </c>
      <c r="H22" s="90" t="str">
        <f>VLOOKUP(A22,'Grower Contact Info'!$B$3:$E$32,4)</f>
        <v>office.blacklands@gmail.com</v>
      </c>
      <c r="I22" s="13"/>
      <c r="J22" s="14"/>
    </row>
    <row r="23" spans="1:10" ht="15" hidden="1" x14ac:dyDescent="0.2">
      <c r="A23" s="8" t="str">
        <v>Blacklands</v>
      </c>
      <c r="B23" s="62" t="str">
        <v/>
      </c>
      <c r="C23" s="62" t="str">
        <v/>
      </c>
      <c r="D23" s="62" t="str">
        <v/>
      </c>
      <c r="E23" s="65" t="str">
        <v/>
      </c>
      <c r="F23" s="9" t="str">
        <v/>
      </c>
      <c r="G23" s="52" t="str">
        <v/>
      </c>
      <c r="H23" s="90" t="str">
        <f>VLOOKUP(A23,'Grower Contact Info'!$B$3:$E$32,4)</f>
        <v>office.blacklands@gmail.com</v>
      </c>
      <c r="I23" s="13"/>
      <c r="J23" s="14"/>
    </row>
    <row r="24" spans="1:10" ht="15" hidden="1" x14ac:dyDescent="0.2">
      <c r="A24" s="8" t="str">
        <v>Blacklands</v>
      </c>
      <c r="B24" s="62" t="str">
        <v/>
      </c>
      <c r="C24" s="62" t="str">
        <v/>
      </c>
      <c r="D24" s="62" t="str">
        <v/>
      </c>
      <c r="E24" s="65" t="str">
        <v/>
      </c>
      <c r="F24" s="9" t="str">
        <v/>
      </c>
      <c r="G24" s="52" t="str">
        <v/>
      </c>
      <c r="H24" s="90" t="str">
        <f>VLOOKUP(A24,'Grower Contact Info'!$B$3:$E$32,4)</f>
        <v>office.blacklands@gmail.com</v>
      </c>
      <c r="I24" s="13"/>
      <c r="J24" s="14"/>
    </row>
    <row r="25" spans="1:10" ht="15" hidden="1" x14ac:dyDescent="0.2">
      <c r="A25" s="8" t="str">
        <v>Blacklands</v>
      </c>
      <c r="B25" s="62" t="str">
        <v/>
      </c>
      <c r="C25" s="62" t="str">
        <v/>
      </c>
      <c r="D25" s="62" t="str">
        <v/>
      </c>
      <c r="E25" s="65" t="str">
        <v/>
      </c>
      <c r="F25" s="9" t="str">
        <v/>
      </c>
      <c r="G25" s="52" t="str">
        <v/>
      </c>
      <c r="H25" s="90" t="str">
        <f>VLOOKUP(A25,'Grower Contact Info'!$B$3:$E$32,4)</f>
        <v>office.blacklands@gmail.com</v>
      </c>
      <c r="I25" s="13"/>
      <c r="J25" s="14"/>
    </row>
    <row r="26" spans="1:10" ht="15" hidden="1" x14ac:dyDescent="0.2">
      <c r="A26" s="8" t="str">
        <v>Blacklands</v>
      </c>
      <c r="B26" s="62" t="str">
        <v/>
      </c>
      <c r="C26" s="62" t="str">
        <v/>
      </c>
      <c r="D26" s="62" t="str">
        <v/>
      </c>
      <c r="E26" s="65" t="str">
        <v/>
      </c>
      <c r="F26" s="9" t="str">
        <v/>
      </c>
      <c r="G26" s="52" t="str">
        <v/>
      </c>
      <c r="H26" s="90" t="str">
        <f>VLOOKUP(A26,'Grower Contact Info'!$B$3:$E$32,4)</f>
        <v>office.blacklands@gmail.com</v>
      </c>
      <c r="I26" s="13"/>
      <c r="J26" s="14"/>
    </row>
    <row r="27" spans="1:10" ht="15" hidden="1" x14ac:dyDescent="0.2">
      <c r="A27" s="8" t="str">
        <v>Blacklands</v>
      </c>
      <c r="B27" s="62" t="str">
        <v/>
      </c>
      <c r="C27" s="62" t="str">
        <v/>
      </c>
      <c r="D27" s="62" t="str">
        <v/>
      </c>
      <c r="E27" s="65" t="str">
        <v/>
      </c>
      <c r="F27" s="9" t="str">
        <v/>
      </c>
      <c r="G27" s="52" t="str">
        <v/>
      </c>
      <c r="H27" s="90" t="str">
        <f>VLOOKUP(A27,'Grower Contact Info'!$B$3:$E$32,4)</f>
        <v>office.blacklands@gmail.com</v>
      </c>
      <c r="I27" s="13"/>
      <c r="J27" s="14"/>
    </row>
    <row r="28" spans="1:10" ht="15" hidden="1" x14ac:dyDescent="0.2">
      <c r="A28" s="8" t="str">
        <v>Blacklands</v>
      </c>
      <c r="B28" s="62" t="str">
        <v/>
      </c>
      <c r="C28" s="62" t="str">
        <v/>
      </c>
      <c r="D28" s="62" t="str">
        <v/>
      </c>
      <c r="E28" s="65" t="str">
        <v/>
      </c>
      <c r="F28" s="9" t="str">
        <v/>
      </c>
      <c r="G28" s="52" t="str">
        <v/>
      </c>
      <c r="H28" s="90" t="str">
        <f>VLOOKUP(A28,'Grower Contact Info'!$B$3:$E$32,4)</f>
        <v>office.blacklands@gmail.com</v>
      </c>
      <c r="I28" s="13"/>
      <c r="J28" s="14"/>
    </row>
    <row r="29" spans="1:10" ht="15" hidden="1" x14ac:dyDescent="0.2">
      <c r="A29" s="8" t="str">
        <v>Blacklands</v>
      </c>
      <c r="B29" s="62" t="str">
        <v/>
      </c>
      <c r="C29" s="62" t="str">
        <v/>
      </c>
      <c r="D29" s="62" t="str">
        <v/>
      </c>
      <c r="E29" s="65" t="str">
        <v/>
      </c>
      <c r="F29" s="9" t="str">
        <v/>
      </c>
      <c r="G29" s="52" t="str">
        <v/>
      </c>
      <c r="H29" s="90" t="str">
        <f>VLOOKUP(A29,'Grower Contact Info'!$B$3:$E$32,4)</f>
        <v>office.blacklands@gmail.com</v>
      </c>
      <c r="I29" s="13"/>
      <c r="J29" s="14"/>
    </row>
    <row r="30" spans="1:10" ht="15" hidden="1" x14ac:dyDescent="0.2">
      <c r="A30" s="8" t="str">
        <v>Blacklands</v>
      </c>
      <c r="B30" s="62" t="str">
        <v/>
      </c>
      <c r="C30" s="62" t="str">
        <v/>
      </c>
      <c r="D30" s="62" t="str">
        <v/>
      </c>
      <c r="E30" s="65" t="str">
        <v/>
      </c>
      <c r="F30" s="9" t="str">
        <v/>
      </c>
      <c r="G30" s="52" t="str">
        <v/>
      </c>
      <c r="H30" s="90" t="str">
        <f>VLOOKUP(A30,'Grower Contact Info'!$B$3:$E$32,4)</f>
        <v>office.blacklands@gmail.com</v>
      </c>
      <c r="I30" s="13"/>
      <c r="J30" s="14"/>
    </row>
    <row r="31" spans="1:10" ht="15" x14ac:dyDescent="0.2">
      <c r="A31" s="8" t="str">
        <v>Worthy Earth at Bletchingdon</v>
      </c>
      <c r="B31" s="62" t="str">
        <v>Kale</v>
      </c>
      <c r="C31" s="62" t="str">
        <v>Red Curly</v>
      </c>
      <c r="D31" s="62" t="str">
        <v>kg</v>
      </c>
      <c r="E31" s="65">
        <v>6</v>
      </c>
      <c r="F31" s="9">
        <v>10</v>
      </c>
      <c r="G31" s="52">
        <v>0</v>
      </c>
      <c r="H31" s="90" t="str">
        <f>VLOOKUP(A31,'Grower Contact Info'!$B$3:$E$32,4)</f>
        <v>enquiries@willowbrookfarm.co.uk</v>
      </c>
      <c r="I31" s="13"/>
      <c r="J31" s="14"/>
    </row>
    <row r="32" spans="1:10" ht="15" x14ac:dyDescent="0.2">
      <c r="A32" s="8" t="str">
        <v>Worthy Earth at Bletchingdon</v>
      </c>
      <c r="B32" s="62" t="str">
        <v>Chard</v>
      </c>
      <c r="C32" s="62" t="str">
        <v>Rainbow</v>
      </c>
      <c r="D32" s="62" t="str">
        <v>kg</v>
      </c>
      <c r="E32" s="65">
        <v>6</v>
      </c>
      <c r="F32" s="9">
        <v>10</v>
      </c>
      <c r="G32" s="52">
        <v>0</v>
      </c>
      <c r="H32" s="90" t="str">
        <f>VLOOKUP(A32,'Grower Contact Info'!$B$3:$E$32,4)</f>
        <v>enquiries@willowbrookfarm.co.uk</v>
      </c>
      <c r="I32" s="13"/>
      <c r="J32" s="14"/>
    </row>
    <row r="33" spans="1:10" ht="15" x14ac:dyDescent="0.2">
      <c r="A33" s="8" t="str">
        <v>Worthy Earth at Bletchingdon</v>
      </c>
      <c r="B33" s="62" t="str">
        <v>Red Onions</v>
      </c>
      <c r="C33" s="62" t="str">
        <v/>
      </c>
      <c r="D33" s="62" t="str">
        <v>kg</v>
      </c>
      <c r="E33" s="65">
        <v>2</v>
      </c>
      <c r="F33" s="9">
        <v>10</v>
      </c>
      <c r="G33" s="52">
        <v>0</v>
      </c>
      <c r="H33" s="90" t="str">
        <f>VLOOKUP(A33,'Grower Contact Info'!$B$3:$E$32,4)</f>
        <v>enquiries@willowbrookfarm.co.uk</v>
      </c>
      <c r="I33" s="13"/>
      <c r="J33" s="12"/>
    </row>
    <row r="34" spans="1:10" ht="15" hidden="1" x14ac:dyDescent="0.2">
      <c r="A34" s="8" t="str">
        <v>Worthy Earth at Bletchingdon</v>
      </c>
      <c r="B34" s="62" t="str">
        <v/>
      </c>
      <c r="C34" s="62" t="str">
        <v/>
      </c>
      <c r="D34" s="62" t="str">
        <v/>
      </c>
      <c r="E34" s="65" t="str">
        <v/>
      </c>
      <c r="F34" s="9" t="str">
        <v/>
      </c>
      <c r="G34" s="52" t="str">
        <v/>
      </c>
      <c r="H34" s="90" t="str">
        <f>VLOOKUP(A34,'Grower Contact Info'!$B$3:$E$32,4)</f>
        <v>enquiries@willowbrookfarm.co.uk</v>
      </c>
      <c r="I34" s="13"/>
      <c r="J34" s="14"/>
    </row>
    <row r="35" spans="1:10" ht="15" hidden="1" x14ac:dyDescent="0.2">
      <c r="A35" s="8" t="str">
        <v>Worthy Earth at Bletchingdon</v>
      </c>
      <c r="B35" s="62" t="str">
        <v/>
      </c>
      <c r="C35" s="62" t="str">
        <v/>
      </c>
      <c r="D35" s="62" t="str">
        <v/>
      </c>
      <c r="E35" s="65" t="str">
        <v/>
      </c>
      <c r="F35" s="9" t="str">
        <v/>
      </c>
      <c r="G35" s="52" t="str">
        <v/>
      </c>
      <c r="H35" s="90" t="str">
        <f>VLOOKUP(A35,'Grower Contact Info'!$B$3:$E$32,4)</f>
        <v>enquiries@willowbrookfarm.co.uk</v>
      </c>
      <c r="I35" s="13"/>
      <c r="J35" s="14"/>
    </row>
    <row r="36" spans="1:10" ht="15" hidden="1" x14ac:dyDescent="0.2">
      <c r="A36" s="8" t="str">
        <v>Worthy Earth at Bletchingdon</v>
      </c>
      <c r="B36" s="62" t="str">
        <v/>
      </c>
      <c r="C36" s="62" t="str">
        <v/>
      </c>
      <c r="D36" s="62" t="str">
        <v/>
      </c>
      <c r="E36" s="65" t="str">
        <v/>
      </c>
      <c r="F36" s="9" t="str">
        <v/>
      </c>
      <c r="G36" s="52" t="str">
        <v/>
      </c>
      <c r="H36" s="90" t="str">
        <f>VLOOKUP(A36,'Grower Contact Info'!$B$3:$E$32,4)</f>
        <v>enquiries@willowbrookfarm.co.uk</v>
      </c>
      <c r="J36" s="14"/>
    </row>
    <row r="37" spans="1:10" ht="15" hidden="1" x14ac:dyDescent="0.2">
      <c r="A37" s="8" t="str">
        <v>Worthy Earth at Bletchingdon</v>
      </c>
      <c r="B37" s="62" t="str">
        <v/>
      </c>
      <c r="C37" s="62" t="str">
        <v/>
      </c>
      <c r="D37" s="62" t="str">
        <v/>
      </c>
      <c r="E37" s="65" t="str">
        <v/>
      </c>
      <c r="F37" s="9" t="str">
        <v/>
      </c>
      <c r="G37" s="52" t="str">
        <v/>
      </c>
      <c r="H37" s="90" t="str">
        <f>VLOOKUP(A37,'Grower Contact Info'!$B$3:$E$32,4)</f>
        <v>enquiries@willowbrookfarm.co.uk</v>
      </c>
      <c r="J37" s="14"/>
    </row>
    <row r="38" spans="1:10" ht="15" hidden="1" x14ac:dyDescent="0.2">
      <c r="A38" s="8" t="str">
        <v>Worthy Earth at Bletchingdon</v>
      </c>
      <c r="B38" s="62" t="str">
        <v/>
      </c>
      <c r="C38" s="62" t="str">
        <v/>
      </c>
      <c r="D38" s="62" t="str">
        <v/>
      </c>
      <c r="E38" s="65" t="str">
        <v/>
      </c>
      <c r="F38" s="9" t="str">
        <v/>
      </c>
      <c r="G38" s="52" t="str">
        <v/>
      </c>
      <c r="H38" s="90" t="str">
        <f>VLOOKUP(A38,'Grower Contact Info'!$B$3:$E$32,4)</f>
        <v>enquiries@willowbrookfarm.co.uk</v>
      </c>
      <c r="J38" s="14"/>
    </row>
    <row r="39" spans="1:10" ht="15" hidden="1" x14ac:dyDescent="0.2">
      <c r="A39" s="8" t="str">
        <v>Worthy Earth at Bletchingdon</v>
      </c>
      <c r="B39" s="62" t="str">
        <v/>
      </c>
      <c r="C39" s="62" t="str">
        <v/>
      </c>
      <c r="D39" s="62" t="str">
        <v/>
      </c>
      <c r="E39" s="65" t="str">
        <v/>
      </c>
      <c r="F39" s="9" t="str">
        <v/>
      </c>
      <c r="G39" s="52" t="str">
        <v/>
      </c>
      <c r="H39" s="90" t="str">
        <f>VLOOKUP(A39,'Grower Contact Info'!$B$3:$E$32,4)</f>
        <v>enquiries@willowbrookfarm.co.uk</v>
      </c>
      <c r="J39" s="14"/>
    </row>
    <row r="40" spans="1:10" ht="15" hidden="1" x14ac:dyDescent="0.2">
      <c r="A40" s="8" t="str">
        <v>Worthy Earth at Bletchingdon</v>
      </c>
      <c r="B40" s="62" t="str">
        <v/>
      </c>
      <c r="C40" s="62" t="str">
        <v/>
      </c>
      <c r="D40" s="62" t="str">
        <v/>
      </c>
      <c r="E40" s="65" t="str">
        <v/>
      </c>
      <c r="F40" s="9" t="str">
        <v/>
      </c>
      <c r="G40" s="52" t="str">
        <v/>
      </c>
      <c r="H40" s="90" t="str">
        <f>VLOOKUP(A40,'Grower Contact Info'!$B$3:$E$32,4)</f>
        <v>enquiries@willowbrookfarm.co.uk</v>
      </c>
      <c r="J40" s="14"/>
    </row>
    <row r="41" spans="1:10" ht="15" hidden="1" x14ac:dyDescent="0.2">
      <c r="A41" s="8" t="str">
        <v>Worthy Earth at Bletchingdon</v>
      </c>
      <c r="B41" s="62" t="str">
        <v/>
      </c>
      <c r="C41" s="62" t="str">
        <v/>
      </c>
      <c r="D41" s="62" t="str">
        <v/>
      </c>
      <c r="E41" s="65" t="str">
        <v/>
      </c>
      <c r="F41" s="9" t="str">
        <v/>
      </c>
      <c r="G41" s="52" t="str">
        <v/>
      </c>
      <c r="H41" s="90" t="str">
        <f>VLOOKUP(A41,'Grower Contact Info'!$B$3:$E$32,4)</f>
        <v>enquiries@willowbrookfarm.co.uk</v>
      </c>
      <c r="J41" s="14"/>
    </row>
    <row r="42" spans="1:10" ht="15" hidden="1" x14ac:dyDescent="0.2">
      <c r="A42" s="15" t="str">
        <v>Worthy Earth at Bletchingdon</v>
      </c>
      <c r="B42" s="63" t="str">
        <v/>
      </c>
      <c r="C42" s="63" t="str">
        <v/>
      </c>
      <c r="D42" s="63" t="str">
        <v/>
      </c>
      <c r="E42" s="66" t="str">
        <v/>
      </c>
      <c r="F42" s="9" t="str">
        <v/>
      </c>
      <c r="G42" s="52" t="str">
        <v/>
      </c>
      <c r="H42" s="90" t="str">
        <f>VLOOKUP(A42,'Grower Contact Info'!$B$3:$E$32,4)</f>
        <v>enquiries@willowbrookfarm.co.uk</v>
      </c>
      <c r="J42" s="14"/>
    </row>
    <row r="43" spans="1:10" ht="15" hidden="1" x14ac:dyDescent="0.2">
      <c r="A43" s="18" t="str">
        <v>Worthy Earth at Bletchingdon</v>
      </c>
      <c r="B43" s="64" t="str">
        <v/>
      </c>
      <c r="C43" s="64" t="str">
        <v/>
      </c>
      <c r="D43" s="64" t="str">
        <v/>
      </c>
      <c r="E43" s="67" t="str">
        <v/>
      </c>
      <c r="F43" s="9" t="str">
        <v/>
      </c>
      <c r="G43" s="52" t="str">
        <v/>
      </c>
      <c r="H43" s="90" t="str">
        <f>VLOOKUP(A43,'Grower Contact Info'!$B$3:$E$32,4)</f>
        <v>enquiries@willowbrookfarm.co.uk</v>
      </c>
      <c r="J43" s="14"/>
    </row>
    <row r="44" spans="1:10" ht="15" hidden="1" x14ac:dyDescent="0.2">
      <c r="A44" s="18" t="str">
        <v>Worthy Earth at Bletchingdon</v>
      </c>
      <c r="B44" s="64" t="str">
        <v/>
      </c>
      <c r="C44" s="64" t="str">
        <v/>
      </c>
      <c r="D44" s="64" t="str">
        <v/>
      </c>
      <c r="E44" s="67" t="str">
        <v/>
      </c>
      <c r="F44" s="9" t="str">
        <v/>
      </c>
      <c r="G44" s="52" t="str">
        <v/>
      </c>
      <c r="H44" s="90" t="str">
        <f>VLOOKUP(A44,'Grower Contact Info'!$B$3:$E$32,4)</f>
        <v>enquiries@willowbrookfarm.co.uk</v>
      </c>
      <c r="J44" s="14"/>
    </row>
    <row r="45" spans="1:10" ht="15" hidden="1" x14ac:dyDescent="0.2">
      <c r="A45" s="18" t="str">
        <v>Worthy Earth at Bletchingdon</v>
      </c>
      <c r="B45" s="64" t="str">
        <v/>
      </c>
      <c r="C45" s="64" t="str">
        <v/>
      </c>
      <c r="D45" s="64" t="str">
        <v/>
      </c>
      <c r="E45" s="67" t="str">
        <v/>
      </c>
      <c r="F45" s="9" t="str">
        <v/>
      </c>
      <c r="G45" s="52" t="str">
        <v/>
      </c>
      <c r="H45" s="90" t="str">
        <f>VLOOKUP(A45,'Grower Contact Info'!$B$3:$E$32,4)</f>
        <v>enquiries@willowbrookfarm.co.uk</v>
      </c>
      <c r="J45" s="14"/>
    </row>
    <row r="46" spans="1:10" ht="15" hidden="1" x14ac:dyDescent="0.2">
      <c r="A46" s="18" t="str">
        <v>Worthy Earth at Bletchingdon</v>
      </c>
      <c r="B46" s="64" t="str">
        <v/>
      </c>
      <c r="C46" s="64" t="str">
        <v/>
      </c>
      <c r="D46" s="64" t="str">
        <v/>
      </c>
      <c r="E46" s="67" t="str">
        <v/>
      </c>
      <c r="F46" s="9" t="str">
        <v/>
      </c>
      <c r="G46" s="52" t="str">
        <v/>
      </c>
      <c r="H46" s="90" t="str">
        <f>VLOOKUP(A46,'Grower Contact Info'!$B$3:$E$32,4)</f>
        <v>enquiries@willowbrookfarm.co.uk</v>
      </c>
      <c r="J46" s="14"/>
    </row>
    <row r="47" spans="1:10" ht="15" hidden="1" x14ac:dyDescent="0.2">
      <c r="A47" s="18" t="str">
        <v>Worthy Earth at Bletchingdon</v>
      </c>
      <c r="B47" s="64" t="str">
        <v/>
      </c>
      <c r="C47" s="64" t="str">
        <v/>
      </c>
      <c r="D47" s="64" t="str">
        <v/>
      </c>
      <c r="E47" s="67" t="str">
        <v/>
      </c>
      <c r="F47" s="9" t="str">
        <v/>
      </c>
      <c r="G47" s="52" t="str">
        <v/>
      </c>
      <c r="H47" s="90" t="str">
        <f>VLOOKUP(A47,'Grower Contact Info'!$B$3:$E$32,4)</f>
        <v>enquiries@willowbrookfarm.co.uk</v>
      </c>
      <c r="J47" s="14"/>
    </row>
    <row r="48" spans="1:10" ht="15" hidden="1" x14ac:dyDescent="0.2">
      <c r="A48" s="8" t="str">
        <v>Worthy Earth at Bletchingdon</v>
      </c>
      <c r="B48" s="62" t="str">
        <v/>
      </c>
      <c r="C48" s="62" t="str">
        <v/>
      </c>
      <c r="D48" s="62" t="str">
        <v/>
      </c>
      <c r="E48" s="65" t="str">
        <v/>
      </c>
      <c r="F48" s="9" t="str">
        <v/>
      </c>
      <c r="G48" s="52" t="str">
        <v/>
      </c>
      <c r="H48" s="90" t="str">
        <f>VLOOKUP(A48,'Grower Contact Info'!$B$3:$E$32,4)</f>
        <v>enquiries@willowbrookfarm.co.uk</v>
      </c>
      <c r="J48" s="14"/>
    </row>
    <row r="49" spans="1:10" ht="15" hidden="1" x14ac:dyDescent="0.2">
      <c r="A49" s="8" t="str">
        <v>Worthy Earth at Bletchingdon</v>
      </c>
      <c r="B49" s="62" t="str">
        <v/>
      </c>
      <c r="C49" s="62" t="str">
        <v/>
      </c>
      <c r="D49" s="62" t="str">
        <v/>
      </c>
      <c r="E49" s="65" t="str">
        <v/>
      </c>
      <c r="F49" s="9" t="str">
        <v/>
      </c>
      <c r="G49" s="52" t="str">
        <v/>
      </c>
      <c r="H49" s="90" t="str">
        <f>VLOOKUP(A49,'Grower Contact Info'!$B$3:$E$32,4)</f>
        <v>enquiries@willowbrookfarm.co.uk</v>
      </c>
      <c r="J49" s="14"/>
    </row>
    <row r="50" spans="1:10" ht="15" hidden="1" x14ac:dyDescent="0.2">
      <c r="A50" s="8" t="str">
        <v>Worthy Earth at Bletchingdon</v>
      </c>
      <c r="B50" s="62" t="str">
        <v/>
      </c>
      <c r="C50" s="62" t="str">
        <v/>
      </c>
      <c r="D50" s="62" t="str">
        <v/>
      </c>
      <c r="E50" s="65" t="str">
        <v/>
      </c>
      <c r="F50" s="9" t="str">
        <v/>
      </c>
      <c r="G50" s="52" t="str">
        <v/>
      </c>
      <c r="H50" s="90" t="str">
        <f>VLOOKUP(A50,'Grower Contact Info'!$B$3:$E$32,4)</f>
        <v>enquiries@willowbrookfarm.co.uk</v>
      </c>
      <c r="J50" s="14"/>
    </row>
    <row r="51" spans="1:10" ht="15" hidden="1" x14ac:dyDescent="0.2">
      <c r="A51" s="8" t="str">
        <v>Worthy Earth at Bletchingdon</v>
      </c>
      <c r="B51" s="62" t="str">
        <v/>
      </c>
      <c r="C51" s="62" t="str">
        <v/>
      </c>
      <c r="D51" s="62" t="str">
        <v/>
      </c>
      <c r="E51" s="65" t="str">
        <v/>
      </c>
      <c r="F51" s="9" t="str">
        <v/>
      </c>
      <c r="G51" s="52" t="str">
        <v/>
      </c>
      <c r="H51" s="90" t="str">
        <f>VLOOKUP(A51,'Grower Contact Info'!$B$3:$E$32,4)</f>
        <v>enquiries@willowbrookfarm.co.uk</v>
      </c>
      <c r="J51" s="14"/>
    </row>
    <row r="52" spans="1:10" ht="15" hidden="1" x14ac:dyDescent="0.2">
      <c r="A52" s="8" t="str">
        <v>Worthy Earth at Bletchingdon</v>
      </c>
      <c r="B52" s="62" t="str">
        <v/>
      </c>
      <c r="C52" s="62" t="str">
        <v/>
      </c>
      <c r="D52" s="62" t="str">
        <v/>
      </c>
      <c r="E52" s="65" t="str">
        <v/>
      </c>
      <c r="F52" s="9" t="str">
        <v/>
      </c>
      <c r="G52" s="52" t="str">
        <v/>
      </c>
      <c r="H52" s="90" t="str">
        <f>VLOOKUP(A52,'Grower Contact Info'!$B$3:$E$32,4)</f>
        <v>enquiries@willowbrookfarm.co.uk</v>
      </c>
      <c r="J52" s="14"/>
    </row>
    <row r="53" spans="1:10" ht="15" hidden="1" x14ac:dyDescent="0.2">
      <c r="A53" s="8" t="str">
        <v>Worthy Earth at Bletchingdon</v>
      </c>
      <c r="B53" s="62" t="str">
        <v/>
      </c>
      <c r="C53" s="62" t="str">
        <v/>
      </c>
      <c r="D53" s="62" t="str">
        <v/>
      </c>
      <c r="E53" s="65" t="str">
        <v/>
      </c>
      <c r="F53" s="9" t="str">
        <v/>
      </c>
      <c r="G53" s="52" t="str">
        <v/>
      </c>
      <c r="H53" s="90" t="str">
        <f>VLOOKUP(A53,'Grower Contact Info'!$B$3:$E$32,4)</f>
        <v>enquiries@willowbrookfarm.co.uk</v>
      </c>
      <c r="J53" s="14"/>
    </row>
    <row r="54" spans="1:10" ht="15" hidden="1" x14ac:dyDescent="0.2">
      <c r="A54" s="8" t="str">
        <v>Worthy Earth at Bletchingdon</v>
      </c>
      <c r="B54" s="62" t="str">
        <v/>
      </c>
      <c r="C54" s="62" t="str">
        <v/>
      </c>
      <c r="D54" s="62" t="str">
        <v/>
      </c>
      <c r="E54" s="65" t="str">
        <v/>
      </c>
      <c r="F54" s="9" t="str">
        <v/>
      </c>
      <c r="G54" s="52" t="str">
        <v/>
      </c>
      <c r="H54" s="90" t="str">
        <f>VLOOKUP(A54,'Grower Contact Info'!$B$3:$E$32,4)</f>
        <v>enquiries@willowbrookfarm.co.uk</v>
      </c>
      <c r="J54" s="14"/>
    </row>
    <row r="55" spans="1:10" ht="15" hidden="1" x14ac:dyDescent="0.2">
      <c r="A55" s="8" t="str">
        <v>Worthy Earth at Bletchingdon</v>
      </c>
      <c r="B55" s="62" t="str">
        <v/>
      </c>
      <c r="C55" s="62" t="str">
        <v/>
      </c>
      <c r="D55" s="62" t="str">
        <v/>
      </c>
      <c r="E55" s="65" t="str">
        <v/>
      </c>
      <c r="F55" s="9" t="str">
        <v/>
      </c>
      <c r="G55" s="52" t="str">
        <v/>
      </c>
      <c r="H55" s="90" t="str">
        <f>VLOOKUP(A55,'Grower Contact Info'!$B$3:$E$32,4)</f>
        <v>enquiries@willowbrookfarm.co.uk</v>
      </c>
      <c r="J55" s="14"/>
    </row>
    <row r="56" spans="1:10" ht="15" x14ac:dyDescent="0.2">
      <c r="A56" s="8" t="str">
        <v>Bruern Farms</v>
      </c>
      <c r="B56" s="62" t="str">
        <v>Einkorn Flour</v>
      </c>
      <c r="C56" s="62" t="str">
        <v/>
      </c>
      <c r="D56" s="62" t="str">
        <v>kg</v>
      </c>
      <c r="E56" s="65">
        <v>3</v>
      </c>
      <c r="F56" s="9">
        <v>40</v>
      </c>
      <c r="G56" s="52">
        <v>40</v>
      </c>
      <c r="H56" s="90" t="str">
        <f>VLOOKUP(A56,'Grower Contact Info'!$B$3:$E$32,4)</f>
        <v>henry@bruernfarms.co.uk</v>
      </c>
      <c r="J56" s="14"/>
    </row>
    <row r="57" spans="1:10" ht="15" x14ac:dyDescent="0.2">
      <c r="A57" s="8" t="str">
        <v>Bruern Farms</v>
      </c>
      <c r="B57" s="62" t="str">
        <v>Wholemeal Flour</v>
      </c>
      <c r="C57" s="62" t="str">
        <v/>
      </c>
      <c r="D57" s="62" t="str">
        <v>Kg</v>
      </c>
      <c r="E57" s="65">
        <v>1.25</v>
      </c>
      <c r="F57" s="9">
        <v>100</v>
      </c>
      <c r="G57" s="52">
        <v>100</v>
      </c>
      <c r="H57" s="90" t="str">
        <f>VLOOKUP(A57,'Grower Contact Info'!$B$3:$E$32,4)</f>
        <v>henry@bruernfarms.co.uk</v>
      </c>
      <c r="J57" s="12"/>
    </row>
    <row r="58" spans="1:10" ht="15" x14ac:dyDescent="0.2">
      <c r="A58" s="8" t="str">
        <v>Bruern Farms</v>
      </c>
      <c r="B58" s="62" t="str">
        <v>white flour</v>
      </c>
      <c r="C58" s="62" t="str">
        <v/>
      </c>
      <c r="D58" s="62" t="str">
        <v>kg</v>
      </c>
      <c r="E58" s="65">
        <v>1.25</v>
      </c>
      <c r="F58" s="9">
        <v>100</v>
      </c>
      <c r="G58" s="52">
        <v>100</v>
      </c>
      <c r="H58" s="90" t="str">
        <f>VLOOKUP(A58,'Grower Contact Info'!$B$3:$E$32,4)</f>
        <v>henry@bruernfarms.co.uk</v>
      </c>
      <c r="J58" s="14"/>
    </row>
    <row r="59" spans="1:10" ht="15" hidden="1" x14ac:dyDescent="0.2">
      <c r="A59" s="8" t="str">
        <v>Bruern Farms</v>
      </c>
      <c r="B59" s="62" t="str">
        <v/>
      </c>
      <c r="C59" s="62" t="str">
        <v/>
      </c>
      <c r="D59" s="62" t="str">
        <v/>
      </c>
      <c r="E59" s="65" t="str">
        <v/>
      </c>
      <c r="F59" s="9" t="str">
        <v/>
      </c>
      <c r="G59" s="52" t="str">
        <v/>
      </c>
      <c r="H59" s="90" t="str">
        <f>VLOOKUP(A59,'Grower Contact Info'!$B$3:$E$32,4)</f>
        <v>henry@bruernfarms.co.uk</v>
      </c>
      <c r="J59" s="14"/>
    </row>
    <row r="60" spans="1:10" ht="15" hidden="1" x14ac:dyDescent="0.2">
      <c r="A60" s="8" t="str">
        <v>Bruern Farms</v>
      </c>
      <c r="B60" s="62" t="str">
        <v/>
      </c>
      <c r="C60" s="62" t="str">
        <v/>
      </c>
      <c r="D60" s="62" t="str">
        <v/>
      </c>
      <c r="E60" s="65" t="str">
        <v/>
      </c>
      <c r="F60" s="9" t="str">
        <v/>
      </c>
      <c r="G60" s="52" t="str">
        <v/>
      </c>
      <c r="H60" s="90" t="str">
        <f>VLOOKUP(A60,'Grower Contact Info'!$B$3:$E$32,4)</f>
        <v>henry@bruernfarms.co.uk</v>
      </c>
      <c r="J60" s="14"/>
    </row>
    <row r="61" spans="1:10" ht="15" hidden="1" x14ac:dyDescent="0.2">
      <c r="A61" s="8" t="str">
        <v>Bruern Farms</v>
      </c>
      <c r="B61" s="62" t="str">
        <v/>
      </c>
      <c r="C61" s="62" t="str">
        <v/>
      </c>
      <c r="D61" s="62" t="str">
        <v/>
      </c>
      <c r="E61" s="65" t="str">
        <v/>
      </c>
      <c r="F61" s="9" t="str">
        <v/>
      </c>
      <c r="G61" s="52" t="str">
        <v/>
      </c>
      <c r="H61" s="90" t="str">
        <f>VLOOKUP(A61,'Grower Contact Info'!$B$3:$E$32,4)</f>
        <v>henry@bruernfarms.co.uk</v>
      </c>
      <c r="J61" s="14"/>
    </row>
    <row r="62" spans="1:10" ht="15" hidden="1" x14ac:dyDescent="0.2">
      <c r="A62" s="8" t="str">
        <v>Bruern Farms</v>
      </c>
      <c r="B62" s="62" t="str">
        <v/>
      </c>
      <c r="C62" s="62" t="str">
        <v/>
      </c>
      <c r="D62" s="62" t="str">
        <v/>
      </c>
      <c r="E62" s="65" t="str">
        <v/>
      </c>
      <c r="F62" s="9" t="str">
        <v/>
      </c>
      <c r="G62" s="52" t="str">
        <v/>
      </c>
      <c r="H62" s="90" t="str">
        <f>VLOOKUP(A62,'Grower Contact Info'!$B$3:$E$32,4)</f>
        <v>henry@bruernfarms.co.uk</v>
      </c>
      <c r="J62" s="14"/>
    </row>
    <row r="63" spans="1:10" ht="15" hidden="1" x14ac:dyDescent="0.2">
      <c r="A63" s="8" t="str">
        <v>Bruern Farms</v>
      </c>
      <c r="B63" s="62" t="str">
        <v/>
      </c>
      <c r="C63" s="62" t="str">
        <v/>
      </c>
      <c r="D63" s="62" t="str">
        <v/>
      </c>
      <c r="E63" s="65" t="str">
        <v/>
      </c>
      <c r="F63" s="9" t="str">
        <v/>
      </c>
      <c r="G63" s="52" t="str">
        <v/>
      </c>
      <c r="H63" s="90" t="str">
        <f>VLOOKUP(A63,'Grower Contact Info'!$B$3:$E$32,4)</f>
        <v>henry@bruernfarms.co.uk</v>
      </c>
      <c r="J63" s="14"/>
    </row>
    <row r="64" spans="1:10" ht="15" hidden="1" x14ac:dyDescent="0.2">
      <c r="A64" s="8" t="str">
        <v>Bruern Farms</v>
      </c>
      <c r="B64" s="62" t="str">
        <v/>
      </c>
      <c r="C64" s="62" t="str">
        <v/>
      </c>
      <c r="D64" s="62" t="str">
        <v/>
      </c>
      <c r="E64" s="65" t="str">
        <v/>
      </c>
      <c r="F64" s="9" t="str">
        <v/>
      </c>
      <c r="G64" s="52" t="str">
        <v/>
      </c>
      <c r="H64" s="90" t="str">
        <f>VLOOKUP(A64,'Grower Contact Info'!$B$3:$E$32,4)</f>
        <v>henry@bruernfarms.co.uk</v>
      </c>
      <c r="J64" s="14"/>
    </row>
    <row r="65" spans="1:10" ht="15" hidden="1" x14ac:dyDescent="0.2">
      <c r="A65" s="8" t="str">
        <v>Bruern Farms</v>
      </c>
      <c r="B65" s="62" t="str">
        <v/>
      </c>
      <c r="C65" s="62" t="str">
        <v/>
      </c>
      <c r="D65" s="62" t="str">
        <v/>
      </c>
      <c r="E65" s="65" t="str">
        <v/>
      </c>
      <c r="F65" s="9" t="str">
        <v/>
      </c>
      <c r="G65" s="52" t="str">
        <v/>
      </c>
      <c r="H65" s="90" t="str">
        <f>VLOOKUP(A65,'Grower Contact Info'!$B$3:$E$32,4)</f>
        <v>henry@bruernfarms.co.uk</v>
      </c>
      <c r="J65" s="14"/>
    </row>
    <row r="66" spans="1:10" ht="15" hidden="1" x14ac:dyDescent="0.2">
      <c r="A66" s="8" t="str">
        <v>Bruern Farms</v>
      </c>
      <c r="B66" s="62" t="str">
        <v/>
      </c>
      <c r="C66" s="62" t="str">
        <v/>
      </c>
      <c r="D66" s="62" t="str">
        <v/>
      </c>
      <c r="E66" s="65" t="str">
        <v/>
      </c>
      <c r="F66" s="9" t="str">
        <v/>
      </c>
      <c r="G66" s="52" t="str">
        <v/>
      </c>
      <c r="H66" s="90" t="str">
        <f>VLOOKUP(A66,'Grower Contact Info'!$B$3:$E$32,4)</f>
        <v>henry@bruernfarms.co.uk</v>
      </c>
      <c r="J66" s="14"/>
    </row>
    <row r="67" spans="1:10" ht="15" hidden="1" x14ac:dyDescent="0.2">
      <c r="A67" s="8" t="str">
        <v>Bruern Farms</v>
      </c>
      <c r="B67" s="62" t="str">
        <v/>
      </c>
      <c r="C67" s="62" t="str">
        <v/>
      </c>
      <c r="D67" s="62" t="str">
        <v/>
      </c>
      <c r="E67" s="65" t="str">
        <v/>
      </c>
      <c r="F67" s="9" t="str">
        <v/>
      </c>
      <c r="G67" s="52" t="str">
        <v/>
      </c>
      <c r="H67" s="90" t="str">
        <f>VLOOKUP(A67,'Grower Contact Info'!$B$3:$E$32,4)</f>
        <v>henry@bruernfarms.co.uk</v>
      </c>
      <c r="J67" s="14"/>
    </row>
    <row r="68" spans="1:10" ht="15" hidden="1" x14ac:dyDescent="0.2">
      <c r="A68" s="8" t="str">
        <v>Bruern Farms</v>
      </c>
      <c r="B68" s="62" t="str">
        <v/>
      </c>
      <c r="C68" s="62" t="str">
        <v/>
      </c>
      <c r="D68" s="62" t="str">
        <v/>
      </c>
      <c r="E68" s="65" t="str">
        <v/>
      </c>
      <c r="F68" s="9" t="str">
        <v/>
      </c>
      <c r="G68" s="52" t="str">
        <v/>
      </c>
      <c r="H68" s="90" t="str">
        <f>VLOOKUP(A68,'Grower Contact Info'!$B$3:$E$32,4)</f>
        <v>henry@bruernfarms.co.uk</v>
      </c>
      <c r="J68" s="14"/>
    </row>
    <row r="69" spans="1:10" ht="15" hidden="1" x14ac:dyDescent="0.2">
      <c r="A69" s="8" t="str">
        <v>Bruern Farms</v>
      </c>
      <c r="B69" s="62" t="str">
        <v/>
      </c>
      <c r="C69" s="62" t="str">
        <v/>
      </c>
      <c r="D69" s="62" t="str">
        <v/>
      </c>
      <c r="E69" s="65" t="str">
        <v/>
      </c>
      <c r="F69" s="9" t="str">
        <v/>
      </c>
      <c r="G69" s="52" t="str">
        <v/>
      </c>
      <c r="H69" s="90" t="str">
        <f>VLOOKUP(A69,'Grower Contact Info'!$B$3:$E$32,4)</f>
        <v>henry@bruernfarms.co.uk</v>
      </c>
      <c r="J69" s="14"/>
    </row>
    <row r="70" spans="1:10" ht="15" hidden="1" x14ac:dyDescent="0.2">
      <c r="A70" s="8" t="str">
        <v>Bruern Farms</v>
      </c>
      <c r="B70" s="62" t="str">
        <v/>
      </c>
      <c r="C70" s="62" t="str">
        <v/>
      </c>
      <c r="D70" s="62" t="str">
        <v/>
      </c>
      <c r="E70" s="65" t="str">
        <v/>
      </c>
      <c r="F70" s="9" t="str">
        <v/>
      </c>
      <c r="G70" s="52" t="str">
        <v/>
      </c>
      <c r="H70" s="90" t="str">
        <f>VLOOKUP(A70,'Grower Contact Info'!$B$3:$E$32,4)</f>
        <v>henry@bruernfarms.co.uk</v>
      </c>
      <c r="J70" s="14"/>
    </row>
    <row r="71" spans="1:10" ht="15" hidden="1" x14ac:dyDescent="0.2">
      <c r="A71" s="8" t="str">
        <v>Bruern Farms</v>
      </c>
      <c r="B71" s="62" t="str">
        <v/>
      </c>
      <c r="C71" s="62" t="str">
        <v/>
      </c>
      <c r="D71" s="62" t="str">
        <v/>
      </c>
      <c r="E71" s="65" t="str">
        <v/>
      </c>
      <c r="F71" s="9" t="str">
        <v/>
      </c>
      <c r="G71" s="52" t="str">
        <v/>
      </c>
      <c r="H71" s="90" t="str">
        <f>VLOOKUP(A71,'Grower Contact Info'!$B$3:$E$32,4)</f>
        <v>henry@bruernfarms.co.uk</v>
      </c>
      <c r="J71" s="14"/>
    </row>
    <row r="72" spans="1:10" ht="15" hidden="1" x14ac:dyDescent="0.2">
      <c r="A72" s="8" t="str">
        <v>Bruern Farms</v>
      </c>
      <c r="B72" s="62" t="str">
        <v/>
      </c>
      <c r="C72" s="62" t="str">
        <v/>
      </c>
      <c r="D72" s="62" t="str">
        <v/>
      </c>
      <c r="E72" s="65" t="str">
        <v/>
      </c>
      <c r="F72" s="9" t="str">
        <v/>
      </c>
      <c r="G72" s="52" t="str">
        <v/>
      </c>
      <c r="H72" s="90" t="str">
        <f>VLOOKUP(A72,'Grower Contact Info'!$B$3:$E$32,4)</f>
        <v>henry@bruernfarms.co.uk</v>
      </c>
      <c r="J72" s="14"/>
    </row>
    <row r="73" spans="1:10" ht="15" hidden="1" x14ac:dyDescent="0.2">
      <c r="A73" s="8" t="str">
        <v>Bruern Farms</v>
      </c>
      <c r="B73" s="62" t="str">
        <v/>
      </c>
      <c r="C73" s="62" t="str">
        <v/>
      </c>
      <c r="D73" s="62" t="str">
        <v/>
      </c>
      <c r="E73" s="65" t="str">
        <v/>
      </c>
      <c r="F73" s="9" t="str">
        <v/>
      </c>
      <c r="G73" s="52" t="str">
        <v/>
      </c>
      <c r="H73" s="90" t="str">
        <f>VLOOKUP(A73,'Grower Contact Info'!$B$3:$E$32,4)</f>
        <v>henry@bruernfarms.co.uk</v>
      </c>
      <c r="J73" s="14"/>
    </row>
    <row r="74" spans="1:10" ht="15" hidden="1" x14ac:dyDescent="0.2">
      <c r="A74" s="8" t="str">
        <v>Bruern Farms</v>
      </c>
      <c r="B74" s="62" t="str">
        <v/>
      </c>
      <c r="C74" s="62" t="str">
        <v/>
      </c>
      <c r="D74" s="62" t="str">
        <v/>
      </c>
      <c r="E74" s="65" t="str">
        <v/>
      </c>
      <c r="F74" s="9" t="str">
        <v/>
      </c>
      <c r="G74" s="52" t="str">
        <v/>
      </c>
      <c r="H74" s="90" t="str">
        <f>VLOOKUP(A74,'Grower Contact Info'!$B$3:$E$32,4)</f>
        <v>henry@bruernfarms.co.uk</v>
      </c>
      <c r="J74" s="14"/>
    </row>
    <row r="75" spans="1:10" ht="15" hidden="1" x14ac:dyDescent="0.2">
      <c r="A75" s="8" t="str">
        <v>Bruern Farms</v>
      </c>
      <c r="B75" s="62" t="str">
        <v/>
      </c>
      <c r="C75" s="62" t="str">
        <v/>
      </c>
      <c r="D75" s="62" t="str">
        <v/>
      </c>
      <c r="E75" s="65" t="str">
        <v/>
      </c>
      <c r="F75" s="9" t="str">
        <v/>
      </c>
      <c r="G75" s="52" t="str">
        <v/>
      </c>
      <c r="H75" s="90" t="str">
        <f>VLOOKUP(A75,'Grower Contact Info'!$B$3:$E$32,4)</f>
        <v>henry@bruernfarms.co.uk</v>
      </c>
      <c r="J75" s="14"/>
    </row>
    <row r="76" spans="1:10" ht="15" hidden="1" x14ac:dyDescent="0.2">
      <c r="A76" s="8" t="str">
        <v>Bruern Farms</v>
      </c>
      <c r="B76" s="62" t="str">
        <v/>
      </c>
      <c r="C76" s="62" t="str">
        <v/>
      </c>
      <c r="D76" s="62" t="str">
        <v/>
      </c>
      <c r="E76" s="65" t="str">
        <v/>
      </c>
      <c r="F76" s="9" t="str">
        <v/>
      </c>
      <c r="G76" s="52" t="str">
        <v/>
      </c>
      <c r="H76" s="90" t="str">
        <f>VLOOKUP(A76,'Grower Contact Info'!$B$3:$E$32,4)</f>
        <v>henry@bruernfarms.co.uk</v>
      </c>
      <c r="J76" s="14"/>
    </row>
    <row r="77" spans="1:10" ht="15" hidden="1" x14ac:dyDescent="0.2">
      <c r="A77" s="8" t="str">
        <v>Bruern Farms</v>
      </c>
      <c r="B77" s="62" t="str">
        <v/>
      </c>
      <c r="C77" s="62" t="str">
        <v/>
      </c>
      <c r="D77" s="62" t="str">
        <v/>
      </c>
      <c r="E77" s="65" t="str">
        <v/>
      </c>
      <c r="F77" s="9" t="str">
        <v/>
      </c>
      <c r="G77" s="52" t="str">
        <v/>
      </c>
      <c r="H77" s="90" t="str">
        <f>VLOOKUP(A77,'Grower Contact Info'!$B$3:$E$32,4)</f>
        <v>henry@bruernfarms.co.uk</v>
      </c>
      <c r="J77" s="14"/>
    </row>
    <row r="78" spans="1:10" ht="15" hidden="1" x14ac:dyDescent="0.2">
      <c r="A78" s="8" t="str">
        <v>Bruern Farms</v>
      </c>
      <c r="B78" s="62" t="str">
        <v/>
      </c>
      <c r="C78" s="62" t="str">
        <v/>
      </c>
      <c r="D78" s="62" t="str">
        <v/>
      </c>
      <c r="E78" s="65" t="str">
        <v/>
      </c>
      <c r="F78" s="9" t="str">
        <v/>
      </c>
      <c r="G78" s="52" t="str">
        <v/>
      </c>
      <c r="H78" s="90" t="str">
        <f>VLOOKUP(A78,'Grower Contact Info'!$B$3:$E$32,4)</f>
        <v>henry@bruernfarms.co.uk</v>
      </c>
      <c r="J78" s="14"/>
    </row>
    <row r="79" spans="1:10" ht="15" hidden="1" x14ac:dyDescent="0.2">
      <c r="A79" s="8" t="str">
        <v>Bruern Farms</v>
      </c>
      <c r="B79" s="62" t="str">
        <v/>
      </c>
      <c r="C79" s="62" t="str">
        <v/>
      </c>
      <c r="D79" s="62" t="str">
        <v/>
      </c>
      <c r="E79" s="65" t="str">
        <v/>
      </c>
      <c r="F79" s="9" t="str">
        <v/>
      </c>
      <c r="G79" s="52" t="str">
        <v/>
      </c>
      <c r="H79" s="90" t="str">
        <f>VLOOKUP(A79,'Grower Contact Info'!$B$3:$E$32,4)</f>
        <v>henry@bruernfarms.co.uk</v>
      </c>
      <c r="J79" s="14"/>
    </row>
    <row r="80" spans="1:10" ht="15" hidden="1" x14ac:dyDescent="0.2">
      <c r="A80" s="8" t="str">
        <v>Bruern Farms</v>
      </c>
      <c r="B80" s="62" t="str">
        <v/>
      </c>
      <c r="C80" s="62" t="str">
        <v/>
      </c>
      <c r="D80" s="62" t="str">
        <v/>
      </c>
      <c r="E80" s="65" t="str">
        <v/>
      </c>
      <c r="F80" s="9" t="str">
        <v/>
      </c>
      <c r="G80" s="52" t="str">
        <v/>
      </c>
      <c r="H80" s="90" t="str">
        <f>VLOOKUP(A80,'Grower Contact Info'!$B$3:$E$32,4)</f>
        <v>henry@bruernfarms.co.uk</v>
      </c>
      <c r="J80" s="14"/>
    </row>
    <row r="81" spans="1:10" ht="15" hidden="1" x14ac:dyDescent="0.2">
      <c r="A81" s="8" t="str">
        <v>Bruern Farms</v>
      </c>
      <c r="B81" s="62" t="str">
        <v/>
      </c>
      <c r="C81" s="62" t="str">
        <v/>
      </c>
      <c r="D81" s="62" t="str">
        <v/>
      </c>
      <c r="E81" s="65" t="str">
        <v/>
      </c>
      <c r="F81" s="9" t="str">
        <v/>
      </c>
      <c r="G81" s="52" t="str">
        <v/>
      </c>
      <c r="H81" s="90" t="str">
        <f>VLOOKUP(A81,'Grower Contact Info'!$B$3:$E$32,4)</f>
        <v>henry@bruernfarms.co.uk</v>
      </c>
      <c r="J81" s="12"/>
    </row>
    <row r="82" spans="1:10" ht="15" hidden="1" x14ac:dyDescent="0.2">
      <c r="A82" s="8" t="str">
        <v>Bruern Farms</v>
      </c>
      <c r="B82" s="62" t="str">
        <v/>
      </c>
      <c r="C82" s="62" t="str">
        <v/>
      </c>
      <c r="D82" s="62" t="str">
        <v/>
      </c>
      <c r="E82" s="65" t="str">
        <v/>
      </c>
      <c r="F82" s="9" t="str">
        <v/>
      </c>
      <c r="G82" s="52" t="str">
        <v/>
      </c>
      <c r="H82" s="90" t="str">
        <f>VLOOKUP(A82,'Grower Contact Info'!$B$3:$E$32,4)</f>
        <v>henry@bruernfarms.co.uk</v>
      </c>
      <c r="J82" s="14"/>
    </row>
    <row r="83" spans="1:10" ht="15" hidden="1" x14ac:dyDescent="0.2">
      <c r="A83" s="8" t="str">
        <v>Bruern Farms</v>
      </c>
      <c r="B83" s="62" t="str">
        <v/>
      </c>
      <c r="C83" s="62" t="str">
        <v/>
      </c>
      <c r="D83" s="62" t="str">
        <v/>
      </c>
      <c r="E83" s="65" t="str">
        <v/>
      </c>
      <c r="F83" s="9" t="str">
        <v/>
      </c>
      <c r="G83" s="52" t="str">
        <v/>
      </c>
      <c r="H83" s="90" t="str">
        <f>VLOOKUP(A83,'Grower Contact Info'!$B$3:$E$32,4)</f>
        <v>henry@bruernfarms.co.uk</v>
      </c>
      <c r="J83" s="14"/>
    </row>
    <row r="84" spans="1:10" ht="15" hidden="1" x14ac:dyDescent="0.2">
      <c r="A84" s="8" t="str">
        <v>Coleshill Organics</v>
      </c>
      <c r="B84" s="62" t="str">
        <v/>
      </c>
      <c r="C84" s="62" t="str">
        <v/>
      </c>
      <c r="D84" s="62" t="str">
        <v/>
      </c>
      <c r="E84" s="65" t="str">
        <v/>
      </c>
      <c r="F84" s="9" t="str">
        <v/>
      </c>
      <c r="G84" s="52" t="str">
        <v/>
      </c>
      <c r="H84" s="90" t="str">
        <f>VLOOKUP(A84,'Grower Contact Info'!$B$3:$E$32,4)</f>
        <v>soniaoliver@icloud.com</v>
      </c>
      <c r="J84" s="14"/>
    </row>
    <row r="85" spans="1:10" ht="15" hidden="1" x14ac:dyDescent="0.2">
      <c r="A85" s="8" t="str">
        <v>Coleshill Organics</v>
      </c>
      <c r="B85" s="62" t="str">
        <v/>
      </c>
      <c r="C85" s="62" t="str">
        <v/>
      </c>
      <c r="D85" s="62" t="str">
        <v/>
      </c>
      <c r="E85" s="65" t="str">
        <v/>
      </c>
      <c r="F85" s="9" t="str">
        <v/>
      </c>
      <c r="G85" s="52" t="str">
        <v/>
      </c>
      <c r="H85" s="90" t="str">
        <f>VLOOKUP(A85,'Grower Contact Info'!$B$3:$E$32,4)</f>
        <v>soniaoliver@icloud.com</v>
      </c>
      <c r="J85" s="14"/>
    </row>
    <row r="86" spans="1:10" ht="15" hidden="1" x14ac:dyDescent="0.2">
      <c r="A86" s="8" t="str">
        <v>Coleshill Organics</v>
      </c>
      <c r="B86" s="62" t="str">
        <v/>
      </c>
      <c r="C86" s="62" t="str">
        <v/>
      </c>
      <c r="D86" s="62" t="str">
        <v/>
      </c>
      <c r="E86" s="65" t="str">
        <v/>
      </c>
      <c r="F86" s="9" t="str">
        <v/>
      </c>
      <c r="G86" s="52" t="str">
        <v/>
      </c>
      <c r="H86" s="90" t="str">
        <f>VLOOKUP(A86,'Grower Contact Info'!$B$3:$E$32,4)</f>
        <v>soniaoliver@icloud.com</v>
      </c>
      <c r="J86" s="14"/>
    </row>
    <row r="87" spans="1:10" ht="15" hidden="1" x14ac:dyDescent="0.2">
      <c r="A87" s="8" t="str">
        <v>Coleshill Organics</v>
      </c>
      <c r="B87" s="62" t="str">
        <v/>
      </c>
      <c r="C87" s="62" t="str">
        <v/>
      </c>
      <c r="D87" s="62" t="str">
        <v/>
      </c>
      <c r="E87" s="65" t="str">
        <v/>
      </c>
      <c r="F87" s="9" t="str">
        <v/>
      </c>
      <c r="G87" s="52" t="str">
        <v/>
      </c>
      <c r="H87" s="90" t="str">
        <f>VLOOKUP(A87,'Grower Contact Info'!$B$3:$E$32,4)</f>
        <v>soniaoliver@icloud.com</v>
      </c>
      <c r="J87" s="14"/>
    </row>
    <row r="88" spans="1:10" ht="15" hidden="1" x14ac:dyDescent="0.2">
      <c r="A88" s="8" t="str">
        <v>Coleshill Organics</v>
      </c>
      <c r="B88" s="62" t="str">
        <v/>
      </c>
      <c r="C88" s="62" t="str">
        <v/>
      </c>
      <c r="D88" s="62" t="str">
        <v/>
      </c>
      <c r="E88" s="65" t="str">
        <v/>
      </c>
      <c r="F88" s="9" t="str">
        <v/>
      </c>
      <c r="G88" s="52" t="str">
        <v/>
      </c>
      <c r="H88" s="90" t="str">
        <f>VLOOKUP(A88,'Grower Contact Info'!$B$3:$E$32,4)</f>
        <v>soniaoliver@icloud.com</v>
      </c>
      <c r="J88" s="14"/>
    </row>
    <row r="89" spans="1:10" ht="15" hidden="1" x14ac:dyDescent="0.2">
      <c r="A89" s="8" t="str">
        <v>Coleshill Organics</v>
      </c>
      <c r="B89" s="62" t="str">
        <v/>
      </c>
      <c r="C89" s="62" t="str">
        <v/>
      </c>
      <c r="D89" s="62" t="str">
        <v/>
      </c>
      <c r="E89" s="65" t="str">
        <v/>
      </c>
      <c r="F89" s="9" t="str">
        <v/>
      </c>
      <c r="G89" s="52" t="str">
        <v/>
      </c>
      <c r="H89" s="90" t="str">
        <f>VLOOKUP(A89,'Grower Contact Info'!$B$3:$E$32,4)</f>
        <v>soniaoliver@icloud.com</v>
      </c>
      <c r="J89" s="14"/>
    </row>
    <row r="90" spans="1:10" ht="15" hidden="1" x14ac:dyDescent="0.2">
      <c r="A90" s="8" t="str">
        <v>Coleshill Organics</v>
      </c>
      <c r="B90" s="62" t="str">
        <v/>
      </c>
      <c r="C90" s="62" t="str">
        <v/>
      </c>
      <c r="D90" s="62" t="str">
        <v/>
      </c>
      <c r="E90" s="65" t="str">
        <v/>
      </c>
      <c r="F90" s="9" t="str">
        <v/>
      </c>
      <c r="G90" s="52" t="str">
        <v/>
      </c>
      <c r="H90" s="90" t="str">
        <f>VLOOKUP(A90,'Grower Contact Info'!$B$3:$E$32,4)</f>
        <v>soniaoliver@icloud.com</v>
      </c>
      <c r="J90" s="14"/>
    </row>
    <row r="91" spans="1:10" ht="15" hidden="1" x14ac:dyDescent="0.2">
      <c r="A91" s="8" t="str">
        <v>Coleshill Organics</v>
      </c>
      <c r="B91" s="62" t="str">
        <v/>
      </c>
      <c r="C91" s="62" t="str">
        <v/>
      </c>
      <c r="D91" s="62" t="str">
        <v/>
      </c>
      <c r="E91" s="65" t="str">
        <v/>
      </c>
      <c r="F91" s="9" t="str">
        <v/>
      </c>
      <c r="G91" s="52" t="str">
        <v/>
      </c>
      <c r="H91" s="90" t="str">
        <f>VLOOKUP(A91,'Grower Contact Info'!$B$3:$E$32,4)</f>
        <v>soniaoliver@icloud.com</v>
      </c>
      <c r="J91" s="14"/>
    </row>
    <row r="92" spans="1:10" ht="15" hidden="1" x14ac:dyDescent="0.2">
      <c r="A92" s="8" t="str">
        <v>Coleshill Organics</v>
      </c>
      <c r="B92" s="62" t="str">
        <v/>
      </c>
      <c r="C92" s="62" t="str">
        <v/>
      </c>
      <c r="D92" s="62" t="str">
        <v/>
      </c>
      <c r="E92" s="65" t="str">
        <v/>
      </c>
      <c r="F92" s="9" t="str">
        <v/>
      </c>
      <c r="G92" s="52" t="str">
        <v/>
      </c>
      <c r="H92" s="90" t="str">
        <f>VLOOKUP(A92,'Grower Contact Info'!$B$3:$E$32,4)</f>
        <v>soniaoliver@icloud.com</v>
      </c>
      <c r="J92" s="14"/>
    </row>
    <row r="93" spans="1:10" ht="15" hidden="1" x14ac:dyDescent="0.2">
      <c r="A93" s="8" t="str">
        <v>Coleshill Organics</v>
      </c>
      <c r="B93" s="62" t="str">
        <v/>
      </c>
      <c r="C93" s="62" t="str">
        <v/>
      </c>
      <c r="D93" s="62" t="str">
        <v/>
      </c>
      <c r="E93" s="65" t="str">
        <v/>
      </c>
      <c r="F93" s="9" t="str">
        <v/>
      </c>
      <c r="G93" s="52" t="str">
        <v/>
      </c>
      <c r="H93" s="90" t="str">
        <f>VLOOKUP(A93,'Grower Contact Info'!$B$3:$E$32,4)</f>
        <v>soniaoliver@icloud.com</v>
      </c>
      <c r="J93" s="14"/>
    </row>
    <row r="94" spans="1:10" ht="15" hidden="1" x14ac:dyDescent="0.2">
      <c r="A94" s="8" t="str">
        <v>Coleshill Organics</v>
      </c>
      <c r="B94" s="62" t="str">
        <v/>
      </c>
      <c r="C94" s="62" t="str">
        <v/>
      </c>
      <c r="D94" s="62" t="str">
        <v/>
      </c>
      <c r="E94" s="65" t="str">
        <v/>
      </c>
      <c r="F94" s="9" t="str">
        <v/>
      </c>
      <c r="G94" s="52" t="str">
        <v/>
      </c>
      <c r="H94" s="90" t="str">
        <f>VLOOKUP(A94,'Grower Contact Info'!$B$3:$E$32,4)</f>
        <v>soniaoliver@icloud.com</v>
      </c>
      <c r="J94" s="14"/>
    </row>
    <row r="95" spans="1:10" ht="15" hidden="1" x14ac:dyDescent="0.2">
      <c r="A95" s="8" t="str">
        <v>Coleshill Organics</v>
      </c>
      <c r="B95" s="62" t="str">
        <v/>
      </c>
      <c r="C95" s="62" t="str">
        <v/>
      </c>
      <c r="D95" s="62" t="str">
        <v/>
      </c>
      <c r="E95" s="65" t="str">
        <v/>
      </c>
      <c r="F95" s="9" t="str">
        <v/>
      </c>
      <c r="G95" s="52" t="str">
        <v/>
      </c>
      <c r="H95" s="90" t="str">
        <f>VLOOKUP(A95,'Grower Contact Info'!$B$3:$E$32,4)</f>
        <v>soniaoliver@icloud.com</v>
      </c>
      <c r="J95" s="14"/>
    </row>
    <row r="96" spans="1:10" ht="15" hidden="1" x14ac:dyDescent="0.2">
      <c r="A96" s="8" t="str">
        <v>Coleshill Organics</v>
      </c>
      <c r="B96" s="62" t="str">
        <v/>
      </c>
      <c r="C96" s="62" t="str">
        <v/>
      </c>
      <c r="D96" s="62" t="str">
        <v/>
      </c>
      <c r="E96" s="65" t="str">
        <v/>
      </c>
      <c r="F96" s="9" t="str">
        <v/>
      </c>
      <c r="G96" s="52" t="str">
        <v/>
      </c>
      <c r="H96" s="90" t="str">
        <f>VLOOKUP(A96,'Grower Contact Info'!$B$3:$E$32,4)</f>
        <v>soniaoliver@icloud.com</v>
      </c>
      <c r="J96" s="14"/>
    </row>
    <row r="97" spans="1:10" ht="15" hidden="1" x14ac:dyDescent="0.2">
      <c r="A97" s="8" t="str">
        <v>Coleshill Organics</v>
      </c>
      <c r="B97" s="62" t="str">
        <v/>
      </c>
      <c r="C97" s="62" t="str">
        <v/>
      </c>
      <c r="D97" s="62" t="str">
        <v/>
      </c>
      <c r="E97" s="65" t="str">
        <v/>
      </c>
      <c r="F97" s="9" t="str">
        <v/>
      </c>
      <c r="G97" s="52" t="str">
        <v/>
      </c>
      <c r="H97" s="90" t="str">
        <f>VLOOKUP(A97,'Grower Contact Info'!$B$3:$E$32,4)</f>
        <v>soniaoliver@icloud.com</v>
      </c>
      <c r="J97" s="14"/>
    </row>
    <row r="98" spans="1:10" ht="15" hidden="1" x14ac:dyDescent="0.2">
      <c r="A98" s="8" t="str">
        <v>Coleshill Organics</v>
      </c>
      <c r="B98" s="62" t="str">
        <v/>
      </c>
      <c r="C98" s="62" t="str">
        <v/>
      </c>
      <c r="D98" s="62" t="str">
        <v/>
      </c>
      <c r="E98" s="65" t="str">
        <v/>
      </c>
      <c r="F98" s="9" t="str">
        <v/>
      </c>
      <c r="G98" s="52" t="str">
        <v/>
      </c>
      <c r="H98" s="90" t="str">
        <f>VLOOKUP(A98,'Grower Contact Info'!$B$3:$E$32,4)</f>
        <v>soniaoliver@icloud.com</v>
      </c>
      <c r="J98" s="14"/>
    </row>
    <row r="99" spans="1:10" ht="15" hidden="1" x14ac:dyDescent="0.2">
      <c r="A99" s="8" t="str">
        <v>Coleshill Organics</v>
      </c>
      <c r="B99" s="62" t="str">
        <v/>
      </c>
      <c r="C99" s="62" t="str">
        <v/>
      </c>
      <c r="D99" s="62" t="str">
        <v/>
      </c>
      <c r="E99" s="65" t="str">
        <v/>
      </c>
      <c r="F99" s="9" t="str">
        <v/>
      </c>
      <c r="G99" s="52" t="str">
        <v/>
      </c>
      <c r="H99" s="90" t="str">
        <f>VLOOKUP(A99,'Grower Contact Info'!$B$3:$E$32,4)</f>
        <v>soniaoliver@icloud.com</v>
      </c>
      <c r="J99" s="14"/>
    </row>
    <row r="100" spans="1:10" ht="15" hidden="1" x14ac:dyDescent="0.2">
      <c r="A100" s="8" t="str">
        <v>Coleshill Organics</v>
      </c>
      <c r="B100" s="62" t="str">
        <v/>
      </c>
      <c r="C100" s="62" t="str">
        <v/>
      </c>
      <c r="D100" s="62" t="str">
        <v/>
      </c>
      <c r="E100" s="65" t="str">
        <v/>
      </c>
      <c r="F100" s="9" t="str">
        <v/>
      </c>
      <c r="G100" s="52" t="str">
        <v/>
      </c>
      <c r="H100" s="90" t="str">
        <f>VLOOKUP(A100,'Grower Contact Info'!$B$3:$E$32,4)</f>
        <v>soniaoliver@icloud.com</v>
      </c>
      <c r="J100" s="14"/>
    </row>
    <row r="101" spans="1:10" ht="15" hidden="1" x14ac:dyDescent="0.2">
      <c r="A101" s="8" t="str">
        <v>Coleshill Organics</v>
      </c>
      <c r="B101" s="62" t="str">
        <v/>
      </c>
      <c r="C101" s="62" t="str">
        <v/>
      </c>
      <c r="D101" s="62" t="str">
        <v/>
      </c>
      <c r="E101" s="65" t="str">
        <v/>
      </c>
      <c r="F101" s="9" t="str">
        <v/>
      </c>
      <c r="G101" s="52" t="str">
        <v/>
      </c>
      <c r="H101" s="90" t="str">
        <f>VLOOKUP(A101,'Grower Contact Info'!$B$3:$E$32,4)</f>
        <v>soniaoliver@icloud.com</v>
      </c>
      <c r="J101" s="14"/>
    </row>
    <row r="102" spans="1:10" ht="15" hidden="1" x14ac:dyDescent="0.2">
      <c r="A102" s="8" t="str">
        <v>Coleshill Organics</v>
      </c>
      <c r="B102" s="62" t="str">
        <v/>
      </c>
      <c r="C102" s="62" t="str">
        <v/>
      </c>
      <c r="D102" s="62" t="str">
        <v/>
      </c>
      <c r="E102" s="65" t="str">
        <v/>
      </c>
      <c r="F102" s="9" t="str">
        <v/>
      </c>
      <c r="G102" s="52" t="str">
        <v/>
      </c>
      <c r="H102" s="90" t="str">
        <f>VLOOKUP(A102,'Grower Contact Info'!$B$3:$E$32,4)</f>
        <v>soniaoliver@icloud.com</v>
      </c>
      <c r="J102" s="14"/>
    </row>
    <row r="103" spans="1:10" ht="15" hidden="1" x14ac:dyDescent="0.2">
      <c r="A103" s="8" t="str">
        <v>Coleshill Organics</v>
      </c>
      <c r="B103" s="62" t="str">
        <v/>
      </c>
      <c r="C103" s="62" t="str">
        <v/>
      </c>
      <c r="D103" s="62" t="str">
        <v/>
      </c>
      <c r="E103" s="65" t="str">
        <v/>
      </c>
      <c r="F103" s="9" t="str">
        <v/>
      </c>
      <c r="G103" s="52" t="str">
        <v/>
      </c>
      <c r="H103" s="90" t="str">
        <f>VLOOKUP(A103,'Grower Contact Info'!$B$3:$E$32,4)</f>
        <v>soniaoliver@icloud.com</v>
      </c>
      <c r="J103" s="14"/>
    </row>
    <row r="104" spans="1:10" ht="15" hidden="1" x14ac:dyDescent="0.2">
      <c r="A104" s="8" t="str">
        <v>Coleshill Organics</v>
      </c>
      <c r="B104" s="62" t="str">
        <v/>
      </c>
      <c r="C104" s="62" t="str">
        <v/>
      </c>
      <c r="D104" s="62" t="str">
        <v/>
      </c>
      <c r="E104" s="65" t="str">
        <v/>
      </c>
      <c r="F104" s="9" t="str">
        <v/>
      </c>
      <c r="G104" s="52" t="str">
        <v/>
      </c>
      <c r="H104" s="90" t="str">
        <f>VLOOKUP(A104,'Grower Contact Info'!$B$3:$E$32,4)</f>
        <v>soniaoliver@icloud.com</v>
      </c>
      <c r="J104" s="12"/>
    </row>
    <row r="105" spans="1:10" ht="15" hidden="1" x14ac:dyDescent="0.2">
      <c r="A105" s="8" t="str">
        <v>Coleshill Organics</v>
      </c>
      <c r="B105" s="62" t="str">
        <v/>
      </c>
      <c r="C105" s="62" t="str">
        <v/>
      </c>
      <c r="D105" s="62" t="str">
        <v/>
      </c>
      <c r="E105" s="65" t="str">
        <v/>
      </c>
      <c r="F105" s="9" t="str">
        <v/>
      </c>
      <c r="G105" s="52" t="str">
        <v/>
      </c>
      <c r="H105" s="90" t="str">
        <f>VLOOKUP(A105,'Grower Contact Info'!$B$3:$E$32,4)</f>
        <v>soniaoliver@icloud.com</v>
      </c>
      <c r="J105" s="14"/>
    </row>
    <row r="106" spans="1:10" ht="15" hidden="1" x14ac:dyDescent="0.2">
      <c r="A106" s="8" t="str">
        <v>Coleshill Organics</v>
      </c>
      <c r="B106" s="62" t="str">
        <v/>
      </c>
      <c r="C106" s="62" t="str">
        <v/>
      </c>
      <c r="D106" s="62" t="str">
        <v/>
      </c>
      <c r="E106" s="65" t="str">
        <v/>
      </c>
      <c r="F106" s="9" t="str">
        <v/>
      </c>
      <c r="G106" s="52" t="str">
        <v/>
      </c>
      <c r="H106" s="90" t="str">
        <f>VLOOKUP(A106,'Grower Contact Info'!$B$3:$E$32,4)</f>
        <v>soniaoliver@icloud.com</v>
      </c>
      <c r="J106" s="14"/>
    </row>
    <row r="107" spans="1:10" ht="15" hidden="1" x14ac:dyDescent="0.2">
      <c r="A107" s="8" t="str">
        <v>Coleshill Organics</v>
      </c>
      <c r="B107" s="62" t="str">
        <v/>
      </c>
      <c r="C107" s="62" t="str">
        <v/>
      </c>
      <c r="D107" s="62" t="str">
        <v/>
      </c>
      <c r="E107" s="65" t="str">
        <v/>
      </c>
      <c r="F107" s="9" t="str">
        <v/>
      </c>
      <c r="G107" s="52" t="str">
        <v/>
      </c>
      <c r="H107" s="90" t="str">
        <f>VLOOKUP(A107,'Grower Contact Info'!$B$3:$E$32,4)</f>
        <v>soniaoliver@icloud.com</v>
      </c>
      <c r="J107" s="14"/>
    </row>
    <row r="108" spans="1:10" ht="15" hidden="1" x14ac:dyDescent="0.2">
      <c r="A108" s="8" t="str">
        <v>Coleshill Organics</v>
      </c>
      <c r="B108" s="62" t="str">
        <v/>
      </c>
      <c r="C108" s="62" t="str">
        <v/>
      </c>
      <c r="D108" s="62" t="str">
        <v/>
      </c>
      <c r="E108" s="65" t="str">
        <v/>
      </c>
      <c r="F108" s="9" t="str">
        <v/>
      </c>
      <c r="G108" s="52" t="str">
        <v/>
      </c>
      <c r="H108" s="90" t="str">
        <f>VLOOKUP(A108,'Grower Contact Info'!$B$3:$E$32,4)</f>
        <v>soniaoliver@icloud.com</v>
      </c>
      <c r="J108" s="14"/>
    </row>
    <row r="109" spans="1:10" ht="15" x14ac:dyDescent="0.2">
      <c r="A109" s="8" t="str">
        <v>Nettlebed Creamery</v>
      </c>
      <c r="B109" s="62" t="str">
        <v>Cheese</v>
      </c>
      <c r="C109" s="62" t="str">
        <v>Bix (100g)  - organic soft white rind triple cream cheese</v>
      </c>
      <c r="D109" s="62" t="str">
        <v>each</v>
      </c>
      <c r="E109" s="65">
        <v>3.65</v>
      </c>
      <c r="F109" s="9">
        <v>200</v>
      </c>
      <c r="G109" s="52">
        <v>200</v>
      </c>
      <c r="H109" s="90" t="str">
        <f>VLOOKUP(A109,'Grower Contact Info'!$B$3:$E$32,4)</f>
        <v>orders@nettlebedcreamery.com</v>
      </c>
      <c r="J109" s="14"/>
    </row>
    <row r="110" spans="1:10" ht="15" x14ac:dyDescent="0.2">
      <c r="A110" s="8" t="str">
        <v>Nettlebed Creamery</v>
      </c>
      <c r="B110" s="62" t="str">
        <v>Cheese</v>
      </c>
      <c r="C110" s="62" t="str">
        <v>Highmoor (300g) - wash rind cheese</v>
      </c>
      <c r="D110" s="62" t="str">
        <v>each</v>
      </c>
      <c r="E110" s="65">
        <v>6.2</v>
      </c>
      <c r="F110" s="9">
        <v>50</v>
      </c>
      <c r="G110" s="52">
        <v>50</v>
      </c>
      <c r="H110" s="90" t="str">
        <f>VLOOKUP(A110,'Grower Contact Info'!$B$3:$E$32,4)</f>
        <v>orders@nettlebedcreamery.com</v>
      </c>
      <c r="J110" s="14"/>
    </row>
    <row r="111" spans="1:10" ht="15" x14ac:dyDescent="0.2">
      <c r="A111" s="8" t="str">
        <v>Nettlebed Creamery</v>
      </c>
      <c r="B111" s="62" t="str">
        <v>Cheese</v>
      </c>
      <c r="C111" s="62" t="str">
        <v>Witheridge - semi hard cheese aged in hay, sold as whole, typical size 2.2-2.5kg</v>
      </c>
      <c r="D111" s="62" t="str">
        <v>kg</v>
      </c>
      <c r="E111" s="65">
        <v>21</v>
      </c>
      <c r="F111" s="9">
        <v>30</v>
      </c>
      <c r="G111" s="52">
        <v>30</v>
      </c>
      <c r="H111" s="90" t="str">
        <f>VLOOKUP(A111,'Grower Contact Info'!$B$3:$E$32,4)</f>
        <v>orders@nettlebedcreamery.com</v>
      </c>
      <c r="J111" s="14"/>
    </row>
    <row r="112" spans="1:10" ht="15" hidden="1" x14ac:dyDescent="0.2">
      <c r="A112" s="8" t="str">
        <v>Nettlebed Creamery</v>
      </c>
      <c r="B112" s="62" t="str">
        <v/>
      </c>
      <c r="C112" s="62" t="str">
        <v/>
      </c>
      <c r="D112" s="62" t="str">
        <v/>
      </c>
      <c r="E112" s="65" t="str">
        <v/>
      </c>
      <c r="F112" s="9" t="str">
        <v/>
      </c>
      <c r="G112" s="52" t="str">
        <v/>
      </c>
      <c r="H112" s="90" t="str">
        <f>VLOOKUP(A112,'Grower Contact Info'!$B$3:$E$32,4)</f>
        <v>orders@nettlebedcreamery.com</v>
      </c>
      <c r="J112" s="14"/>
    </row>
    <row r="113" spans="1:10" ht="15" hidden="1" x14ac:dyDescent="0.2">
      <c r="A113" s="8" t="str">
        <v>Nettlebed Creamery</v>
      </c>
      <c r="B113" s="62" t="str">
        <v/>
      </c>
      <c r="C113" s="62" t="str">
        <v/>
      </c>
      <c r="D113" s="62" t="str">
        <v/>
      </c>
      <c r="E113" s="65" t="str">
        <v/>
      </c>
      <c r="F113" s="9" t="str">
        <v/>
      </c>
      <c r="G113" s="52" t="str">
        <v/>
      </c>
      <c r="H113" s="90" t="str">
        <f>VLOOKUP(A113,'Grower Contact Info'!$B$3:$E$32,4)</f>
        <v>orders@nettlebedcreamery.com</v>
      </c>
      <c r="J113" s="14"/>
    </row>
    <row r="114" spans="1:10" ht="15" hidden="1" x14ac:dyDescent="0.2">
      <c r="A114" s="8" t="str">
        <v>Nettlebed Creamery</v>
      </c>
      <c r="B114" s="62" t="str">
        <v/>
      </c>
      <c r="C114" s="62" t="str">
        <v/>
      </c>
      <c r="D114" s="62" t="str">
        <v/>
      </c>
      <c r="E114" s="65" t="str">
        <v/>
      </c>
      <c r="F114" s="9" t="str">
        <v/>
      </c>
      <c r="G114" s="52" t="str">
        <v/>
      </c>
      <c r="H114" s="90" t="str">
        <f>VLOOKUP(A114,'Grower Contact Info'!$B$3:$E$32,4)</f>
        <v>orders@nettlebedcreamery.com</v>
      </c>
      <c r="J114" s="14"/>
    </row>
    <row r="115" spans="1:10" ht="15" hidden="1" x14ac:dyDescent="0.2">
      <c r="A115" s="8" t="str">
        <v>Nettlebed Creamery</v>
      </c>
      <c r="B115" s="62" t="str">
        <v/>
      </c>
      <c r="C115" s="62" t="str">
        <v/>
      </c>
      <c r="D115" s="62" t="str">
        <v/>
      </c>
      <c r="E115" s="65" t="str">
        <v/>
      </c>
      <c r="F115" s="9" t="str">
        <v/>
      </c>
      <c r="G115" s="52" t="str">
        <v/>
      </c>
      <c r="H115" s="90" t="str">
        <f>VLOOKUP(A115,'Grower Contact Info'!$B$3:$E$32,4)</f>
        <v>orders@nettlebedcreamery.com</v>
      </c>
      <c r="J115" s="14"/>
    </row>
    <row r="116" spans="1:10" ht="15" hidden="1" x14ac:dyDescent="0.2">
      <c r="A116" s="8" t="str">
        <v>Nettlebed Creamery</v>
      </c>
      <c r="B116" s="62" t="str">
        <v/>
      </c>
      <c r="C116" s="62" t="str">
        <v/>
      </c>
      <c r="D116" s="62" t="str">
        <v/>
      </c>
      <c r="E116" s="65" t="str">
        <v/>
      </c>
      <c r="F116" s="9" t="str">
        <v/>
      </c>
      <c r="G116" s="52" t="str">
        <v/>
      </c>
      <c r="H116" s="90" t="str">
        <f>VLOOKUP(A116,'Grower Contact Info'!$B$3:$E$32,4)</f>
        <v>orders@nettlebedcreamery.com</v>
      </c>
      <c r="J116" s="14"/>
    </row>
    <row r="117" spans="1:10" ht="15" hidden="1" x14ac:dyDescent="0.2">
      <c r="A117" s="8" t="str">
        <v>Nettlebed Creamery</v>
      </c>
      <c r="B117" s="62" t="str">
        <v/>
      </c>
      <c r="C117" s="62" t="str">
        <v/>
      </c>
      <c r="D117" s="62" t="str">
        <v/>
      </c>
      <c r="E117" s="65" t="str">
        <v/>
      </c>
      <c r="F117" s="9" t="str">
        <v/>
      </c>
      <c r="G117" s="52" t="str">
        <v/>
      </c>
      <c r="H117" s="90" t="str">
        <f>VLOOKUP(A117,'Grower Contact Info'!$B$3:$E$32,4)</f>
        <v>orders@nettlebedcreamery.com</v>
      </c>
      <c r="J117" s="14"/>
    </row>
    <row r="118" spans="1:10" ht="15" hidden="1" x14ac:dyDescent="0.2">
      <c r="A118" s="8" t="str">
        <v>Nettlebed Creamery</v>
      </c>
      <c r="B118" s="62" t="str">
        <v/>
      </c>
      <c r="C118" s="62" t="str">
        <v/>
      </c>
      <c r="D118" s="62" t="str">
        <v/>
      </c>
      <c r="E118" s="65" t="str">
        <v/>
      </c>
      <c r="F118" s="9" t="str">
        <v/>
      </c>
      <c r="G118" s="52" t="str">
        <v/>
      </c>
      <c r="H118" s="90" t="str">
        <f>VLOOKUP(A118,'Grower Contact Info'!$B$3:$E$32,4)</f>
        <v>orders@nettlebedcreamery.com</v>
      </c>
      <c r="J118" s="14"/>
    </row>
    <row r="119" spans="1:10" ht="15" hidden="1" x14ac:dyDescent="0.2">
      <c r="A119" s="8" t="str">
        <v>Nettlebed Creamery</v>
      </c>
      <c r="B119" s="62" t="str">
        <v/>
      </c>
      <c r="C119" s="62" t="str">
        <v/>
      </c>
      <c r="D119" s="62" t="str">
        <v/>
      </c>
      <c r="E119" s="65" t="str">
        <v/>
      </c>
      <c r="F119" s="9" t="str">
        <v/>
      </c>
      <c r="G119" s="52" t="str">
        <v/>
      </c>
      <c r="H119" s="90" t="str">
        <f>VLOOKUP(A119,'Grower Contact Info'!$B$3:$E$32,4)</f>
        <v>orders@nettlebedcreamery.com</v>
      </c>
      <c r="J119" s="14"/>
    </row>
    <row r="120" spans="1:10" ht="15" hidden="1" x14ac:dyDescent="0.2">
      <c r="A120" s="8" t="str">
        <v>Nettlebed Creamery</v>
      </c>
      <c r="B120" s="62" t="str">
        <v/>
      </c>
      <c r="C120" s="62" t="str">
        <v/>
      </c>
      <c r="D120" s="62" t="str">
        <v/>
      </c>
      <c r="E120" s="65" t="str">
        <v/>
      </c>
      <c r="F120" s="9" t="str">
        <v/>
      </c>
      <c r="G120" s="52" t="str">
        <v/>
      </c>
      <c r="H120" s="90" t="str">
        <f>VLOOKUP(A120,'Grower Contact Info'!$B$3:$E$32,4)</f>
        <v>orders@nettlebedcreamery.com</v>
      </c>
      <c r="J120" s="14"/>
    </row>
    <row r="121" spans="1:10" ht="15" hidden="1" x14ac:dyDescent="0.2">
      <c r="A121" s="8" t="str">
        <v>Nettlebed Creamery</v>
      </c>
      <c r="B121" s="62" t="str">
        <v/>
      </c>
      <c r="C121" s="62" t="str">
        <v/>
      </c>
      <c r="D121" s="62" t="str">
        <v/>
      </c>
      <c r="E121" s="65" t="str">
        <v/>
      </c>
      <c r="F121" s="9" t="str">
        <v/>
      </c>
      <c r="G121" s="52" t="str">
        <v/>
      </c>
      <c r="H121" s="90" t="str">
        <f>VLOOKUP(A121,'Grower Contact Info'!$B$3:$E$32,4)</f>
        <v>orders@nettlebedcreamery.com</v>
      </c>
      <c r="J121" s="14"/>
    </row>
    <row r="122" spans="1:10" ht="15" hidden="1" x14ac:dyDescent="0.2">
      <c r="A122" s="8" t="str">
        <v>Nettlebed Creamery</v>
      </c>
      <c r="B122" s="62" t="str">
        <v/>
      </c>
      <c r="C122" s="62" t="str">
        <v/>
      </c>
      <c r="D122" s="62" t="str">
        <v/>
      </c>
      <c r="E122" s="65" t="str">
        <v/>
      </c>
      <c r="F122" s="9" t="str">
        <v/>
      </c>
      <c r="G122" s="52" t="str">
        <v/>
      </c>
      <c r="H122" s="90" t="str">
        <f>VLOOKUP(A122,'Grower Contact Info'!$B$3:$E$32,4)</f>
        <v>orders@nettlebedcreamery.com</v>
      </c>
      <c r="J122" s="14"/>
    </row>
    <row r="123" spans="1:10" ht="15" hidden="1" x14ac:dyDescent="0.2">
      <c r="A123" s="8" t="str">
        <v>Nettlebed Creamery</v>
      </c>
      <c r="B123" s="62" t="str">
        <v/>
      </c>
      <c r="C123" s="62" t="str">
        <v/>
      </c>
      <c r="D123" s="62" t="str">
        <v/>
      </c>
      <c r="E123" s="65" t="str">
        <v/>
      </c>
      <c r="F123" s="9" t="str">
        <v/>
      </c>
      <c r="G123" s="52" t="str">
        <v/>
      </c>
      <c r="H123" s="90" t="str">
        <f>VLOOKUP(A123,'Grower Contact Info'!$B$3:$E$32,4)</f>
        <v>orders@nettlebedcreamery.com</v>
      </c>
      <c r="J123" s="14"/>
    </row>
    <row r="124" spans="1:10" ht="15" hidden="1" x14ac:dyDescent="0.2">
      <c r="A124" s="8" t="str">
        <v>Nettlebed Creamery</v>
      </c>
      <c r="B124" s="62" t="str">
        <v/>
      </c>
      <c r="C124" s="62" t="str">
        <v/>
      </c>
      <c r="D124" s="62" t="str">
        <v/>
      </c>
      <c r="E124" s="65" t="str">
        <v/>
      </c>
      <c r="F124" s="9" t="str">
        <v/>
      </c>
      <c r="G124" s="52" t="str">
        <v/>
      </c>
      <c r="H124" s="90" t="str">
        <f>VLOOKUP(A124,'Grower Contact Info'!$B$3:$E$32,4)</f>
        <v>orders@nettlebedcreamery.com</v>
      </c>
      <c r="J124" s="14"/>
    </row>
    <row r="125" spans="1:10" ht="15" hidden="1" x14ac:dyDescent="0.2">
      <c r="A125" s="8" t="str">
        <v>Nettlebed Creamery</v>
      </c>
      <c r="B125" s="62" t="str">
        <v/>
      </c>
      <c r="C125" s="62" t="str">
        <v/>
      </c>
      <c r="D125" s="62" t="str">
        <v/>
      </c>
      <c r="E125" s="65" t="str">
        <v/>
      </c>
      <c r="F125" s="9" t="str">
        <v/>
      </c>
      <c r="G125" s="52" t="str">
        <v/>
      </c>
      <c r="H125" s="90" t="str">
        <f>VLOOKUP(A125,'Grower Contact Info'!$B$3:$E$32,4)</f>
        <v>orders@nettlebedcreamery.com</v>
      </c>
      <c r="J125" s="14"/>
    </row>
    <row r="126" spans="1:10" ht="15" hidden="1" x14ac:dyDescent="0.2">
      <c r="A126" s="8" t="str">
        <v>Nettlebed Creamery</v>
      </c>
      <c r="B126" s="62" t="str">
        <v/>
      </c>
      <c r="C126" s="62" t="str">
        <v/>
      </c>
      <c r="D126" s="62" t="str">
        <v/>
      </c>
      <c r="E126" s="65" t="str">
        <v/>
      </c>
      <c r="F126" s="9" t="str">
        <v/>
      </c>
      <c r="G126" s="52" t="str">
        <v/>
      </c>
      <c r="H126" s="90" t="str">
        <f>VLOOKUP(A126,'Grower Contact Info'!$B$3:$E$32,4)</f>
        <v>orders@nettlebedcreamery.com</v>
      </c>
      <c r="J126" s="14"/>
    </row>
    <row r="127" spans="1:10" ht="15" hidden="1" x14ac:dyDescent="0.2">
      <c r="A127" s="8" t="str">
        <v>Nettlebed Creamery</v>
      </c>
      <c r="B127" s="62" t="str">
        <v/>
      </c>
      <c r="C127" s="62" t="str">
        <v/>
      </c>
      <c r="D127" s="62" t="str">
        <v/>
      </c>
      <c r="E127" s="65" t="str">
        <v/>
      </c>
      <c r="F127" s="9" t="str">
        <v/>
      </c>
      <c r="G127" s="52" t="str">
        <v/>
      </c>
      <c r="H127" s="90" t="str">
        <f>VLOOKUP(A127,'Grower Contact Info'!$B$3:$E$32,4)</f>
        <v>orders@nettlebedcreamery.com</v>
      </c>
      <c r="J127" s="14"/>
    </row>
    <row r="128" spans="1:10" ht="15" hidden="1" x14ac:dyDescent="0.2">
      <c r="A128" s="8" t="str">
        <v>Nettlebed Creamery</v>
      </c>
      <c r="B128" s="62" t="str">
        <v/>
      </c>
      <c r="C128" s="62" t="str">
        <v/>
      </c>
      <c r="D128" s="62" t="str">
        <v/>
      </c>
      <c r="E128" s="65" t="str">
        <v/>
      </c>
      <c r="F128" s="9" t="str">
        <v/>
      </c>
      <c r="G128" s="52" t="str">
        <v/>
      </c>
      <c r="H128" s="90" t="str">
        <f>VLOOKUP(A128,'Grower Contact Info'!$B$3:$E$32,4)</f>
        <v>orders@nettlebedcreamery.com</v>
      </c>
      <c r="J128" s="14"/>
    </row>
    <row r="129" spans="1:10" ht="15" hidden="1" x14ac:dyDescent="0.2">
      <c r="A129" s="8" t="str">
        <v>Nettlebed Creamery</v>
      </c>
      <c r="B129" s="62" t="str">
        <v/>
      </c>
      <c r="C129" s="62" t="str">
        <v/>
      </c>
      <c r="D129" s="62" t="str">
        <v/>
      </c>
      <c r="E129" s="65" t="str">
        <v/>
      </c>
      <c r="F129" s="9" t="str">
        <v/>
      </c>
      <c r="G129" s="52" t="str">
        <v/>
      </c>
      <c r="H129" s="90" t="str">
        <f>VLOOKUP(A129,'Grower Contact Info'!$B$3:$E$32,4)</f>
        <v>orders@nettlebedcreamery.com</v>
      </c>
      <c r="J129" s="14"/>
    </row>
    <row r="130" spans="1:10" ht="15" hidden="1" x14ac:dyDescent="0.2">
      <c r="A130" s="8" t="str">
        <v>Nettlebed Creamery</v>
      </c>
      <c r="B130" s="62" t="str">
        <v/>
      </c>
      <c r="C130" s="62" t="str">
        <v/>
      </c>
      <c r="D130" s="62" t="str">
        <v/>
      </c>
      <c r="E130" s="65" t="str">
        <v/>
      </c>
      <c r="F130" s="9" t="str">
        <v/>
      </c>
      <c r="G130" s="52" t="str">
        <v/>
      </c>
      <c r="H130" s="90" t="str">
        <f>VLOOKUP(A130,'Grower Contact Info'!$B$3:$E$32,4)</f>
        <v>orders@nettlebedcreamery.com</v>
      </c>
      <c r="J130" s="12"/>
    </row>
    <row r="131" spans="1:10" ht="15" hidden="1" x14ac:dyDescent="0.2">
      <c r="A131" s="8" t="str">
        <v>Nettlebed Creamery</v>
      </c>
      <c r="B131" s="62" t="str">
        <v/>
      </c>
      <c r="C131" s="62" t="str">
        <v/>
      </c>
      <c r="D131" s="62" t="str">
        <v/>
      </c>
      <c r="E131" s="65" t="str">
        <v/>
      </c>
      <c r="F131" s="9" t="str">
        <v/>
      </c>
      <c r="G131" s="52" t="str">
        <v/>
      </c>
      <c r="H131" s="90" t="str">
        <f>VLOOKUP(A131,'Grower Contact Info'!$B$3:$E$32,4)</f>
        <v>orders@nettlebedcreamery.com</v>
      </c>
      <c r="J131" s="14"/>
    </row>
    <row r="132" spans="1:10" ht="15" hidden="1" x14ac:dyDescent="0.2">
      <c r="A132" s="8" t="str">
        <v>Nettlebed Creamery</v>
      </c>
      <c r="B132" s="62" t="str">
        <v/>
      </c>
      <c r="C132" s="62" t="str">
        <v/>
      </c>
      <c r="D132" s="62" t="str">
        <v/>
      </c>
      <c r="E132" s="65" t="str">
        <v/>
      </c>
      <c r="F132" s="9" t="str">
        <v/>
      </c>
      <c r="G132" s="52" t="str">
        <v/>
      </c>
      <c r="H132" s="90" t="str">
        <f>VLOOKUP(A132,'Grower Contact Info'!$B$3:$E$32,4)</f>
        <v>orders@nettlebedcreamery.com</v>
      </c>
      <c r="J132" s="14"/>
    </row>
    <row r="133" spans="1:10" ht="15" hidden="1" x14ac:dyDescent="0.2">
      <c r="A133" s="8" t="str">
        <v>Nettlebed Creamery</v>
      </c>
      <c r="B133" s="62" t="str">
        <v/>
      </c>
      <c r="C133" s="62" t="str">
        <v/>
      </c>
      <c r="D133" s="62" t="str">
        <v/>
      </c>
      <c r="E133" s="65" t="str">
        <v/>
      </c>
      <c r="F133" s="9" t="str">
        <v/>
      </c>
      <c r="G133" s="52" t="str">
        <v/>
      </c>
      <c r="H133" s="90" t="str">
        <f>VLOOKUP(A133,'Grower Contact Info'!$B$3:$E$32,4)</f>
        <v>orders@nettlebedcreamery.com</v>
      </c>
      <c r="J133" s="14"/>
    </row>
    <row r="134" spans="1:10" ht="15" hidden="1" x14ac:dyDescent="0.2">
      <c r="A134" s="8" t="str">
        <v>North Aston Farms</v>
      </c>
      <c r="B134" s="62" t="str">
        <v/>
      </c>
      <c r="C134" s="62" t="str">
        <v/>
      </c>
      <c r="D134" s="62" t="str">
        <v/>
      </c>
      <c r="E134" s="65" t="str">
        <v/>
      </c>
      <c r="F134" s="9" t="str">
        <v/>
      </c>
      <c r="G134" s="52" t="str">
        <v/>
      </c>
      <c r="H134" s="90" t="str">
        <f>VLOOKUP(A134,'Grower Contact Info'!$B$3:$E$32,4)</f>
        <v>northastondairy@phonecoop.coop</v>
      </c>
      <c r="J134" s="14"/>
    </row>
    <row r="135" spans="1:10" ht="15" hidden="1" x14ac:dyDescent="0.2">
      <c r="A135" s="8" t="str">
        <v>North Aston Farms</v>
      </c>
      <c r="B135" s="62" t="str">
        <v/>
      </c>
      <c r="C135" s="62" t="str">
        <v/>
      </c>
      <c r="D135" s="62" t="str">
        <v/>
      </c>
      <c r="E135" s="65" t="str">
        <v/>
      </c>
      <c r="F135" s="9" t="str">
        <v/>
      </c>
      <c r="G135" s="52" t="str">
        <v/>
      </c>
      <c r="H135" s="90" t="str">
        <f>VLOOKUP(A135,'Grower Contact Info'!$B$3:$E$32,4)</f>
        <v>northastondairy@phonecoop.coop</v>
      </c>
      <c r="J135" s="14"/>
    </row>
    <row r="136" spans="1:10" ht="15" hidden="1" x14ac:dyDescent="0.2">
      <c r="A136" s="8" t="str">
        <v>North Aston Farms</v>
      </c>
      <c r="B136" s="62" t="str">
        <v/>
      </c>
      <c r="C136" s="62" t="str">
        <v/>
      </c>
      <c r="D136" s="62" t="str">
        <v/>
      </c>
      <c r="E136" s="65" t="str">
        <v/>
      </c>
      <c r="F136" s="9" t="str">
        <v/>
      </c>
      <c r="G136" s="52" t="str">
        <v/>
      </c>
      <c r="H136" s="90" t="str">
        <f>VLOOKUP(A136,'Grower Contact Info'!$B$3:$E$32,4)</f>
        <v>northastondairy@phonecoop.coop</v>
      </c>
      <c r="J136" s="14"/>
    </row>
    <row r="137" spans="1:10" ht="15" hidden="1" x14ac:dyDescent="0.2">
      <c r="A137" s="8" t="str">
        <v>North Aston Farms</v>
      </c>
      <c r="B137" s="62" t="str">
        <v/>
      </c>
      <c r="C137" s="62" t="str">
        <v/>
      </c>
      <c r="D137" s="62" t="str">
        <v/>
      </c>
      <c r="E137" s="65" t="str">
        <v/>
      </c>
      <c r="F137" s="9" t="str">
        <v/>
      </c>
      <c r="G137" s="52" t="str">
        <v/>
      </c>
      <c r="H137" s="90" t="str">
        <f>VLOOKUP(A137,'Grower Contact Info'!$B$3:$E$32,4)</f>
        <v>northastondairy@phonecoop.coop</v>
      </c>
      <c r="J137" s="14"/>
    </row>
    <row r="138" spans="1:10" ht="15" hidden="1" x14ac:dyDescent="0.2">
      <c r="A138" s="8" t="str">
        <v>North Aston Farms</v>
      </c>
      <c r="B138" s="62" t="str">
        <v/>
      </c>
      <c r="C138" s="62" t="str">
        <v/>
      </c>
      <c r="D138" s="62" t="str">
        <v/>
      </c>
      <c r="E138" s="65" t="str">
        <v/>
      </c>
      <c r="F138" s="9" t="str">
        <v/>
      </c>
      <c r="G138" s="52" t="str">
        <v/>
      </c>
      <c r="H138" s="90" t="str">
        <f>VLOOKUP(A138,'Grower Contact Info'!$B$3:$E$32,4)</f>
        <v>northastondairy@phonecoop.coop</v>
      </c>
      <c r="J138" s="14"/>
    </row>
    <row r="139" spans="1:10" ht="15" hidden="1" x14ac:dyDescent="0.2">
      <c r="A139" s="8" t="str">
        <v>North Aston Farms</v>
      </c>
      <c r="B139" s="62" t="str">
        <v/>
      </c>
      <c r="C139" s="62" t="str">
        <v/>
      </c>
      <c r="D139" s="62" t="str">
        <v/>
      </c>
      <c r="E139" s="65" t="str">
        <v/>
      </c>
      <c r="F139" s="9" t="str">
        <v/>
      </c>
      <c r="G139" s="52" t="str">
        <v/>
      </c>
      <c r="H139" s="90" t="str">
        <f>VLOOKUP(A139,'Grower Contact Info'!$B$3:$E$32,4)</f>
        <v>northastondairy@phonecoop.coop</v>
      </c>
      <c r="J139" s="14"/>
    </row>
    <row r="140" spans="1:10" ht="15" hidden="1" x14ac:dyDescent="0.2">
      <c r="A140" s="8" t="str">
        <v>North Aston Farms</v>
      </c>
      <c r="B140" s="62" t="str">
        <v/>
      </c>
      <c r="C140" s="62" t="str">
        <v/>
      </c>
      <c r="D140" s="62" t="str">
        <v/>
      </c>
      <c r="E140" s="65" t="str">
        <v/>
      </c>
      <c r="F140" s="9" t="str">
        <v/>
      </c>
      <c r="G140" s="52" t="str">
        <v/>
      </c>
      <c r="H140" s="90" t="str">
        <f>VLOOKUP(A140,'Grower Contact Info'!$B$3:$E$32,4)</f>
        <v>northastondairy@phonecoop.coop</v>
      </c>
      <c r="J140" s="14"/>
    </row>
    <row r="141" spans="1:10" ht="15" hidden="1" x14ac:dyDescent="0.2">
      <c r="A141" s="8" t="str">
        <v>North Aston Farms</v>
      </c>
      <c r="B141" s="62" t="str">
        <v/>
      </c>
      <c r="C141" s="62" t="str">
        <v/>
      </c>
      <c r="D141" s="62" t="str">
        <v/>
      </c>
      <c r="E141" s="65" t="str">
        <v/>
      </c>
      <c r="F141" s="9" t="str">
        <v/>
      </c>
      <c r="G141" s="52" t="str">
        <v/>
      </c>
      <c r="H141" s="90" t="str">
        <f>VLOOKUP(A141,'Grower Contact Info'!$B$3:$E$32,4)</f>
        <v>northastondairy@phonecoop.coop</v>
      </c>
      <c r="J141" s="14"/>
    </row>
    <row r="142" spans="1:10" ht="15" hidden="1" x14ac:dyDescent="0.2">
      <c r="A142" s="8" t="str">
        <v>North Aston Farms</v>
      </c>
      <c r="B142" s="62" t="str">
        <v/>
      </c>
      <c r="C142" s="62" t="str">
        <v/>
      </c>
      <c r="D142" s="62" t="str">
        <v/>
      </c>
      <c r="E142" s="65" t="str">
        <v/>
      </c>
      <c r="F142" s="9" t="str">
        <v/>
      </c>
      <c r="G142" s="52" t="str">
        <v/>
      </c>
      <c r="H142" s="90" t="str">
        <f>VLOOKUP(A142,'Grower Contact Info'!$B$3:$E$32,4)</f>
        <v>northastondairy@phonecoop.coop</v>
      </c>
      <c r="J142" s="14"/>
    </row>
    <row r="143" spans="1:10" ht="15" hidden="1" x14ac:dyDescent="0.2">
      <c r="A143" s="8" t="str">
        <v>North Aston Farms</v>
      </c>
      <c r="B143" s="62" t="str">
        <v/>
      </c>
      <c r="C143" s="62" t="str">
        <v/>
      </c>
      <c r="D143" s="62" t="str">
        <v/>
      </c>
      <c r="E143" s="65" t="str">
        <v/>
      </c>
      <c r="F143" s="9" t="str">
        <v/>
      </c>
      <c r="G143" s="52" t="str">
        <v/>
      </c>
      <c r="H143" s="90" t="str">
        <f>VLOOKUP(A143,'Grower Contact Info'!$B$3:$E$32,4)</f>
        <v>northastondairy@phonecoop.coop</v>
      </c>
      <c r="J143" s="14"/>
    </row>
    <row r="144" spans="1:10" ht="15" hidden="1" x14ac:dyDescent="0.2">
      <c r="A144" s="8" t="str">
        <v>North Aston Farms</v>
      </c>
      <c r="B144" s="62" t="str">
        <v/>
      </c>
      <c r="C144" s="62" t="str">
        <v/>
      </c>
      <c r="D144" s="62" t="str">
        <v/>
      </c>
      <c r="E144" s="65" t="str">
        <v/>
      </c>
      <c r="F144" s="9" t="str">
        <v/>
      </c>
      <c r="G144" s="52" t="str">
        <v/>
      </c>
      <c r="H144" s="90" t="str">
        <f>VLOOKUP(A144,'Grower Contact Info'!$B$3:$E$32,4)</f>
        <v>northastondairy@phonecoop.coop</v>
      </c>
      <c r="J144" s="12"/>
    </row>
    <row r="145" spans="1:10" ht="15" hidden="1" x14ac:dyDescent="0.2">
      <c r="A145" s="8" t="str">
        <v>North Aston Farms</v>
      </c>
      <c r="B145" s="62" t="str">
        <v/>
      </c>
      <c r="C145" s="62" t="str">
        <v/>
      </c>
      <c r="D145" s="62" t="str">
        <v/>
      </c>
      <c r="E145" s="65" t="str">
        <v/>
      </c>
      <c r="F145" s="9" t="str">
        <v/>
      </c>
      <c r="G145" s="52" t="str">
        <v/>
      </c>
      <c r="H145" s="90" t="str">
        <f>VLOOKUP(A145,'Grower Contact Info'!$B$3:$E$32,4)</f>
        <v>northastondairy@phonecoop.coop</v>
      </c>
      <c r="J145" s="12"/>
    </row>
    <row r="146" spans="1:10" ht="15" hidden="1" x14ac:dyDescent="0.2">
      <c r="A146" s="8" t="str">
        <v>North Aston Farms</v>
      </c>
      <c r="B146" s="62" t="str">
        <v/>
      </c>
      <c r="C146" s="62" t="str">
        <v/>
      </c>
      <c r="D146" s="62" t="str">
        <v/>
      </c>
      <c r="E146" s="65" t="str">
        <v/>
      </c>
      <c r="F146" s="9" t="str">
        <v/>
      </c>
      <c r="G146" s="52" t="str">
        <v/>
      </c>
      <c r="H146" s="90" t="str">
        <f>VLOOKUP(A146,'Grower Contact Info'!$B$3:$E$32,4)</f>
        <v>northastondairy@phonecoop.coop</v>
      </c>
      <c r="J146" s="12"/>
    </row>
    <row r="147" spans="1:10" ht="15" hidden="1" x14ac:dyDescent="0.2">
      <c r="A147" s="8" t="str">
        <v>North Aston Farms</v>
      </c>
      <c r="B147" s="62" t="str">
        <v/>
      </c>
      <c r="C147" s="62" t="str">
        <v/>
      </c>
      <c r="D147" s="62" t="str">
        <v/>
      </c>
      <c r="E147" s="65" t="str">
        <v/>
      </c>
      <c r="F147" s="9" t="str">
        <v/>
      </c>
      <c r="G147" s="52" t="str">
        <v/>
      </c>
      <c r="H147" s="90" t="str">
        <f>VLOOKUP(A147,'Grower Contact Info'!$B$3:$E$32,4)</f>
        <v>northastondairy@phonecoop.coop</v>
      </c>
      <c r="J147" s="12"/>
    </row>
    <row r="148" spans="1:10" ht="15" hidden="1" x14ac:dyDescent="0.2">
      <c r="A148" s="8" t="str">
        <v>North Aston Farms</v>
      </c>
      <c r="B148" s="62" t="str">
        <v/>
      </c>
      <c r="C148" s="62" t="str">
        <v/>
      </c>
      <c r="D148" s="62" t="str">
        <v/>
      </c>
      <c r="E148" s="65" t="str">
        <v/>
      </c>
      <c r="F148" s="9" t="str">
        <v/>
      </c>
      <c r="G148" s="52" t="str">
        <v/>
      </c>
      <c r="H148" s="90" t="str">
        <f>VLOOKUP(A148,'Grower Contact Info'!$B$3:$E$32,4)</f>
        <v>northastondairy@phonecoop.coop</v>
      </c>
      <c r="J148" s="12"/>
    </row>
    <row r="149" spans="1:10" ht="15" hidden="1" x14ac:dyDescent="0.2">
      <c r="A149" s="8" t="str">
        <v>North Aston Farms</v>
      </c>
      <c r="B149" s="62" t="str">
        <v/>
      </c>
      <c r="C149" s="62" t="str">
        <v/>
      </c>
      <c r="D149" s="62" t="str">
        <v/>
      </c>
      <c r="E149" s="65" t="str">
        <v/>
      </c>
      <c r="F149" s="9" t="str">
        <v/>
      </c>
      <c r="G149" s="52" t="str">
        <v/>
      </c>
      <c r="H149" s="90" t="str">
        <f>VLOOKUP(A149,'Grower Contact Info'!$B$3:$E$32,4)</f>
        <v>northastondairy@phonecoop.coop</v>
      </c>
      <c r="J149" s="12"/>
    </row>
    <row r="150" spans="1:10" ht="15" hidden="1" x14ac:dyDescent="0.2">
      <c r="A150" s="8" t="str">
        <v>North Aston Farms</v>
      </c>
      <c r="B150" s="62" t="str">
        <v/>
      </c>
      <c r="C150" s="62" t="str">
        <v/>
      </c>
      <c r="D150" s="62" t="str">
        <v/>
      </c>
      <c r="E150" s="65" t="str">
        <v/>
      </c>
      <c r="F150" s="9" t="str">
        <v/>
      </c>
      <c r="G150" s="52" t="str">
        <v/>
      </c>
      <c r="H150" s="90" t="str">
        <f>VLOOKUP(A150,'Grower Contact Info'!$B$3:$E$32,4)</f>
        <v>northastondairy@phonecoop.coop</v>
      </c>
      <c r="J150" s="12"/>
    </row>
    <row r="151" spans="1:10" ht="15" hidden="1" x14ac:dyDescent="0.2">
      <c r="A151" s="8" t="str">
        <v>North Aston Farms</v>
      </c>
      <c r="B151" s="62" t="str">
        <v/>
      </c>
      <c r="C151" s="62" t="str">
        <v/>
      </c>
      <c r="D151" s="62" t="str">
        <v/>
      </c>
      <c r="E151" s="65" t="str">
        <v/>
      </c>
      <c r="F151" s="9" t="str">
        <v/>
      </c>
      <c r="G151" s="52" t="str">
        <v/>
      </c>
      <c r="H151" s="90" t="str">
        <f>VLOOKUP(A151,'Grower Contact Info'!$B$3:$E$32,4)</f>
        <v>northastondairy@phonecoop.coop</v>
      </c>
      <c r="J151" s="12"/>
    </row>
    <row r="152" spans="1:10" ht="15" hidden="1" x14ac:dyDescent="0.2">
      <c r="A152" s="8" t="str">
        <v>North Aston Farms</v>
      </c>
      <c r="B152" s="62" t="str">
        <v/>
      </c>
      <c r="C152" s="62" t="str">
        <v/>
      </c>
      <c r="D152" s="62" t="str">
        <v/>
      </c>
      <c r="E152" s="65" t="str">
        <v/>
      </c>
      <c r="F152" s="9" t="str">
        <v/>
      </c>
      <c r="G152" s="52" t="str">
        <v/>
      </c>
      <c r="H152" s="90" t="str">
        <f>VLOOKUP(A152,'Grower Contact Info'!$B$3:$E$32,4)</f>
        <v>northastondairy@phonecoop.coop</v>
      </c>
      <c r="J152" s="14"/>
    </row>
    <row r="153" spans="1:10" ht="15" hidden="1" x14ac:dyDescent="0.2">
      <c r="A153" s="8" t="str">
        <v>North Aston Farms</v>
      </c>
      <c r="B153" s="62" t="str">
        <v/>
      </c>
      <c r="C153" s="62" t="str">
        <v/>
      </c>
      <c r="D153" s="62" t="str">
        <v/>
      </c>
      <c r="E153" s="65" t="str">
        <v/>
      </c>
      <c r="F153" s="9" t="str">
        <v/>
      </c>
      <c r="G153" s="52" t="str">
        <v/>
      </c>
      <c r="H153" s="90" t="str">
        <f>VLOOKUP(A153,'Grower Contact Info'!$B$3:$E$32,4)</f>
        <v>northastondairy@phonecoop.coop</v>
      </c>
      <c r="J153" s="14"/>
    </row>
    <row r="154" spans="1:10" ht="15" hidden="1" x14ac:dyDescent="0.2">
      <c r="A154" s="8" t="str">
        <v>North Aston Farms</v>
      </c>
      <c r="B154" s="62" t="str">
        <v/>
      </c>
      <c r="C154" s="62" t="str">
        <v/>
      </c>
      <c r="D154" s="62" t="str">
        <v/>
      </c>
      <c r="E154" s="65" t="str">
        <v/>
      </c>
      <c r="F154" s="9" t="str">
        <v/>
      </c>
      <c r="G154" s="52" t="str">
        <v/>
      </c>
      <c r="H154" s="90" t="str">
        <f>VLOOKUP(A154,'Grower Contact Info'!$B$3:$E$32,4)</f>
        <v>northastondairy@phonecoop.coop</v>
      </c>
      <c r="J154" s="14"/>
    </row>
    <row r="155" spans="1:10" ht="15" hidden="1" x14ac:dyDescent="0.2">
      <c r="A155" s="8" t="str">
        <v>North Aston Farms</v>
      </c>
      <c r="B155" s="62" t="str">
        <v/>
      </c>
      <c r="C155" s="62" t="str">
        <v/>
      </c>
      <c r="D155" s="62" t="str">
        <v/>
      </c>
      <c r="E155" s="65" t="str">
        <v/>
      </c>
      <c r="F155" s="9" t="str">
        <v/>
      </c>
      <c r="G155" s="52" t="str">
        <v/>
      </c>
      <c r="H155" s="90" t="str">
        <f>VLOOKUP(A155,'Grower Contact Info'!$B$3:$E$32,4)</f>
        <v>northastondairy@phonecoop.coop</v>
      </c>
      <c r="J155" s="14"/>
    </row>
    <row r="156" spans="1:10" ht="15" hidden="1" x14ac:dyDescent="0.2">
      <c r="A156" s="8" t="str">
        <v>North Aston Farms</v>
      </c>
      <c r="B156" s="62" t="str">
        <v/>
      </c>
      <c r="C156" s="62" t="str">
        <v/>
      </c>
      <c r="D156" s="62" t="str">
        <v/>
      </c>
      <c r="E156" s="65" t="str">
        <v/>
      </c>
      <c r="F156" s="9" t="str">
        <v/>
      </c>
      <c r="G156" s="52" t="str">
        <v/>
      </c>
      <c r="H156" s="90" t="str">
        <f>VLOOKUP(A156,'Grower Contact Info'!$B$3:$E$32,4)</f>
        <v>northastondairy@phonecoop.coop</v>
      </c>
      <c r="J156" s="14"/>
    </row>
    <row r="157" spans="1:10" ht="15" hidden="1" x14ac:dyDescent="0.2">
      <c r="A157" s="8" t="str">
        <v>North Aston Farms</v>
      </c>
      <c r="B157" s="62" t="str">
        <v/>
      </c>
      <c r="C157" s="62" t="str">
        <v/>
      </c>
      <c r="D157" s="62" t="str">
        <v/>
      </c>
      <c r="E157" s="65" t="str">
        <v/>
      </c>
      <c r="F157" s="9" t="str">
        <v/>
      </c>
      <c r="G157" s="52" t="str">
        <v/>
      </c>
      <c r="H157" s="90" t="str">
        <f>VLOOKUP(A157,'Grower Contact Info'!$B$3:$E$32,4)</f>
        <v>northastondairy@phonecoop.coop</v>
      </c>
      <c r="J157" s="14"/>
    </row>
    <row r="158" spans="1:10" ht="15" hidden="1" x14ac:dyDescent="0.2">
      <c r="A158" s="8" t="str">
        <v>North Aston Farms</v>
      </c>
      <c r="B158" s="62" t="str">
        <v/>
      </c>
      <c r="C158" s="62" t="str">
        <v/>
      </c>
      <c r="D158" s="62" t="str">
        <v/>
      </c>
      <c r="E158" s="65" t="str">
        <v/>
      </c>
      <c r="F158" s="9" t="str">
        <v/>
      </c>
      <c r="G158" s="52" t="str">
        <v/>
      </c>
      <c r="H158" s="90" t="str">
        <f>VLOOKUP(A158,'Grower Contact Info'!$B$3:$E$32,4)</f>
        <v>northastondairy@phonecoop.coop</v>
      </c>
      <c r="J158" s="14"/>
    </row>
    <row r="159" spans="1:10" ht="15" x14ac:dyDescent="0.2">
      <c r="A159" s="8" t="str">
        <v>Oxford City Farm</v>
      </c>
      <c r="B159" s="62" t="str">
        <v>Patty Pan Squash</v>
      </c>
      <c r="C159" s="62" t="str">
        <v/>
      </c>
      <c r="D159" s="62" t="str">
        <v>kg</v>
      </c>
      <c r="E159" s="65">
        <v>1.5</v>
      </c>
      <c r="F159" s="9">
        <v>20</v>
      </c>
      <c r="G159" s="52">
        <v>20</v>
      </c>
      <c r="H159" s="90" t="str">
        <f>VLOOKUP(A159,'Grower Contact Info'!$B$3:$E$32,4)</f>
        <v>bradley@oxfordcityfarm.org.uk</v>
      </c>
      <c r="J159" s="14"/>
    </row>
    <row r="160" spans="1:10" ht="15" x14ac:dyDescent="0.2">
      <c r="A160" s="8" t="str">
        <v>Oxford City Farm</v>
      </c>
      <c r="B160" s="62" t="str">
        <v>Rainbow Chard</v>
      </c>
      <c r="C160" s="62" t="str">
        <v/>
      </c>
      <c r="D160" s="62" t="str">
        <v>kg</v>
      </c>
      <c r="E160" s="65">
        <v>5</v>
      </c>
      <c r="F160" s="9">
        <v>7</v>
      </c>
      <c r="G160" s="52">
        <v>2</v>
      </c>
      <c r="H160" s="90" t="str">
        <f>VLOOKUP(A160,'Grower Contact Info'!$B$3:$E$32,4)</f>
        <v>bradley@oxfordcityfarm.org.uk</v>
      </c>
      <c r="J160" s="14"/>
    </row>
    <row r="161" spans="1:10" ht="15" x14ac:dyDescent="0.2">
      <c r="A161" s="8" t="str">
        <v>Oxford City Farm</v>
      </c>
      <c r="B161" s="62" t="str">
        <v>Salad Leaves</v>
      </c>
      <c r="C161" s="62" t="str">
        <v/>
      </c>
      <c r="D161" s="62" t="str">
        <v>kg</v>
      </c>
      <c r="E161" s="65">
        <v>20</v>
      </c>
      <c r="F161" s="9">
        <v>4</v>
      </c>
      <c r="G161" s="52">
        <v>3</v>
      </c>
      <c r="H161" s="90" t="str">
        <f>VLOOKUP(A161,'Grower Contact Info'!$B$3:$E$32,4)</f>
        <v>bradley@oxfordcityfarm.org.uk</v>
      </c>
      <c r="J161" s="14"/>
    </row>
    <row r="162" spans="1:10" ht="15" x14ac:dyDescent="0.2">
      <c r="A162" s="8" t="str">
        <v>Oxford City Farm</v>
      </c>
      <c r="B162" s="62" t="str">
        <v>Cavalo Nero Kale</v>
      </c>
      <c r="C162" s="62" t="str">
        <v/>
      </c>
      <c r="D162" s="62" t="str">
        <v>kg</v>
      </c>
      <c r="E162" s="65">
        <v>6</v>
      </c>
      <c r="F162" s="9">
        <v>10</v>
      </c>
      <c r="G162" s="52">
        <v>5</v>
      </c>
      <c r="H162" s="90" t="str">
        <f>VLOOKUP(A162,'Grower Contact Info'!$B$3:$E$32,4)</f>
        <v>bradley@oxfordcityfarm.org.uk</v>
      </c>
      <c r="J162" s="14"/>
    </row>
    <row r="163" spans="1:10" ht="15" x14ac:dyDescent="0.2">
      <c r="A163" s="8" t="str">
        <v>Oxford City Farm</v>
      </c>
      <c r="B163" s="62" t="str">
        <v>Curly Green Kale</v>
      </c>
      <c r="C163" s="62" t="str">
        <v/>
      </c>
      <c r="D163" s="62" t="str">
        <v>kg</v>
      </c>
      <c r="E163" s="65">
        <v>6</v>
      </c>
      <c r="F163" s="9">
        <v>6</v>
      </c>
      <c r="G163" s="52">
        <v>0</v>
      </c>
      <c r="H163" s="90" t="str">
        <f>VLOOKUP(A163,'Grower Contact Info'!$B$3:$E$32,4)</f>
        <v>bradley@oxfordcityfarm.org.uk</v>
      </c>
      <c r="J163" s="14"/>
    </row>
    <row r="164" spans="1:10" ht="15" x14ac:dyDescent="0.2">
      <c r="A164" s="8" t="str">
        <v>Oxford City Farm</v>
      </c>
      <c r="B164" s="62" t="str">
        <v>Mint</v>
      </c>
      <c r="C164" s="62" t="str">
        <v/>
      </c>
      <c r="D164" s="62" t="str">
        <v>kg</v>
      </c>
      <c r="E164" s="65">
        <v>10</v>
      </c>
      <c r="F164" s="9">
        <v>2</v>
      </c>
      <c r="G164" s="52">
        <v>0</v>
      </c>
      <c r="H164" s="90" t="str">
        <f>VLOOKUP(A164,'Grower Contact Info'!$B$3:$E$32,4)</f>
        <v>bradley@oxfordcityfarm.org.uk</v>
      </c>
      <c r="J164" s="14"/>
    </row>
    <row r="165" spans="1:10" ht="15" x14ac:dyDescent="0.2">
      <c r="A165" s="8" t="str">
        <v>Oxford City Farm</v>
      </c>
      <c r="B165" s="62" t="str">
        <v>Parsley</v>
      </c>
      <c r="C165" s="62" t="str">
        <v/>
      </c>
      <c r="D165" s="62" t="str">
        <v>kg</v>
      </c>
      <c r="E165" s="65">
        <v>10</v>
      </c>
      <c r="F165" s="9">
        <v>3</v>
      </c>
      <c r="G165" s="52">
        <v>0</v>
      </c>
      <c r="H165" s="90" t="str">
        <f>VLOOKUP(A165,'Grower Contact Info'!$B$3:$E$32,4)</f>
        <v>bradley@oxfordcityfarm.org.uk</v>
      </c>
      <c r="J165" s="14"/>
    </row>
    <row r="166" spans="1:10" ht="15" x14ac:dyDescent="0.2">
      <c r="A166" s="8" t="str">
        <v>Oxford City Farm</v>
      </c>
      <c r="B166" s="62" t="str">
        <v>Tomatoes</v>
      </c>
      <c r="C166" s="62" t="str">
        <v/>
      </c>
      <c r="D166" s="62" t="str">
        <v>kg</v>
      </c>
      <c r="E166" s="65">
        <v>8</v>
      </c>
      <c r="F166" s="9">
        <v>10</v>
      </c>
      <c r="G166" s="52">
        <v>0</v>
      </c>
      <c r="H166" s="90" t="str">
        <f>VLOOKUP(A166,'Grower Contact Info'!$B$3:$E$32,4)</f>
        <v>bradley@oxfordcityfarm.org.uk</v>
      </c>
      <c r="J166" s="14"/>
    </row>
    <row r="167" spans="1:10" ht="15" x14ac:dyDescent="0.2">
      <c r="A167" s="8" t="str">
        <v>Oxford City Farm</v>
      </c>
      <c r="B167" s="62" t="str">
        <v>Basil</v>
      </c>
      <c r="C167" s="62" t="str">
        <v/>
      </c>
      <c r="D167" s="62" t="str">
        <v>kg</v>
      </c>
      <c r="E167" s="65">
        <v>10</v>
      </c>
      <c r="F167" s="9">
        <v>3</v>
      </c>
      <c r="G167" s="52">
        <v>3</v>
      </c>
      <c r="H167" s="90" t="str">
        <f>VLOOKUP(A167,'Grower Contact Info'!$B$3:$E$32,4)</f>
        <v>bradley@oxfordcityfarm.org.uk</v>
      </c>
      <c r="J167" s="14"/>
    </row>
    <row r="168" spans="1:10" ht="15" x14ac:dyDescent="0.2">
      <c r="A168" s="8" t="str">
        <v>Oxford City Farm</v>
      </c>
      <c r="B168" s="62" t="str">
        <v>Jalapeno Peppers</v>
      </c>
      <c r="C168" s="62" t="str">
        <v/>
      </c>
      <c r="D168" s="62" t="str">
        <v>each</v>
      </c>
      <c r="E168" s="65">
        <v>0.75</v>
      </c>
      <c r="F168" s="9">
        <v>40</v>
      </c>
      <c r="G168" s="52">
        <v>35</v>
      </c>
      <c r="H168" s="90" t="str">
        <f>VLOOKUP(A168,'Grower Contact Info'!$B$3:$E$32,4)</f>
        <v>bradley@oxfordcityfarm.org.uk</v>
      </c>
      <c r="J168" s="14"/>
    </row>
    <row r="169" spans="1:10" ht="15" hidden="1" x14ac:dyDescent="0.2">
      <c r="A169" s="8" t="str">
        <v>Oxford City Farm</v>
      </c>
      <c r="B169" s="62" t="str">
        <v/>
      </c>
      <c r="C169" s="62" t="str">
        <v/>
      </c>
      <c r="D169" s="62" t="str">
        <v/>
      </c>
      <c r="E169" s="65" t="str">
        <v/>
      </c>
      <c r="F169" s="9" t="str">
        <v/>
      </c>
      <c r="G169" s="52" t="str">
        <v/>
      </c>
      <c r="H169" s="90" t="str">
        <f>VLOOKUP(A169,'Grower Contact Info'!$B$3:$E$32,4)</f>
        <v>bradley@oxfordcityfarm.org.uk</v>
      </c>
      <c r="J169" s="14"/>
    </row>
    <row r="170" spans="1:10" ht="15" hidden="1" x14ac:dyDescent="0.2">
      <c r="A170" s="8" t="str">
        <v>Oxford City Farm</v>
      </c>
      <c r="B170" s="62" t="str">
        <v/>
      </c>
      <c r="C170" s="62" t="str">
        <v/>
      </c>
      <c r="D170" s="62" t="str">
        <v/>
      </c>
      <c r="E170" s="65" t="str">
        <v/>
      </c>
      <c r="F170" s="9" t="str">
        <v/>
      </c>
      <c r="G170" s="52" t="str">
        <v/>
      </c>
      <c r="H170" s="90" t="str">
        <f>VLOOKUP(A170,'Grower Contact Info'!$B$3:$E$32,4)</f>
        <v>bradley@oxfordcityfarm.org.uk</v>
      </c>
      <c r="J170" s="14"/>
    </row>
    <row r="171" spans="1:10" ht="15" hidden="1" x14ac:dyDescent="0.2">
      <c r="A171" s="8" t="str">
        <v>Oxford City Farm</v>
      </c>
      <c r="B171" s="62" t="str">
        <v/>
      </c>
      <c r="C171" s="62" t="str">
        <v/>
      </c>
      <c r="D171" s="62" t="str">
        <v/>
      </c>
      <c r="E171" s="65" t="str">
        <v/>
      </c>
      <c r="F171" s="9" t="str">
        <v/>
      </c>
      <c r="G171" s="52" t="str">
        <v/>
      </c>
      <c r="H171" s="90" t="str">
        <f>VLOOKUP(A171,'Grower Contact Info'!$B$3:$E$32,4)</f>
        <v>bradley@oxfordcityfarm.org.uk</v>
      </c>
      <c r="J171" s="14"/>
    </row>
    <row r="172" spans="1:10" ht="15" hidden="1" x14ac:dyDescent="0.2">
      <c r="A172" s="8" t="str">
        <v>Oxford City Farm</v>
      </c>
      <c r="B172" s="62" t="str">
        <v/>
      </c>
      <c r="C172" s="62" t="str">
        <v/>
      </c>
      <c r="D172" s="62" t="str">
        <v/>
      </c>
      <c r="E172" s="65" t="str">
        <v/>
      </c>
      <c r="F172" s="9" t="str">
        <v/>
      </c>
      <c r="G172" s="52" t="str">
        <v/>
      </c>
      <c r="H172" s="90" t="str">
        <f>VLOOKUP(A172,'Grower Contact Info'!$B$3:$E$32,4)</f>
        <v>bradley@oxfordcityfarm.org.uk</v>
      </c>
      <c r="J172" s="14"/>
    </row>
    <row r="173" spans="1:10" ht="15" hidden="1" x14ac:dyDescent="0.2">
      <c r="A173" s="8" t="str">
        <v>Oxford City Farm</v>
      </c>
      <c r="B173" s="62" t="str">
        <v/>
      </c>
      <c r="C173" s="62" t="str">
        <v/>
      </c>
      <c r="D173" s="62" t="str">
        <v/>
      </c>
      <c r="E173" s="65" t="str">
        <v/>
      </c>
      <c r="F173" s="9" t="str">
        <v/>
      </c>
      <c r="G173" s="52" t="str">
        <v/>
      </c>
      <c r="H173" s="90" t="str">
        <f>VLOOKUP(A173,'Grower Contact Info'!$B$3:$E$32,4)</f>
        <v>bradley@oxfordcityfarm.org.uk</v>
      </c>
      <c r="J173" s="14"/>
    </row>
    <row r="174" spans="1:10" ht="15" hidden="1" x14ac:dyDescent="0.2">
      <c r="A174" s="8" t="str">
        <v>Oxford City Farm</v>
      </c>
      <c r="B174" s="62" t="str">
        <v/>
      </c>
      <c r="C174" s="62" t="str">
        <v/>
      </c>
      <c r="D174" s="62" t="str">
        <v/>
      </c>
      <c r="E174" s="65" t="str">
        <v/>
      </c>
      <c r="F174" s="9" t="str">
        <v/>
      </c>
      <c r="G174" s="52" t="str">
        <v/>
      </c>
      <c r="H174" s="90" t="str">
        <f>VLOOKUP(A174,'Grower Contact Info'!$B$3:$E$32,4)</f>
        <v>bradley@oxfordcityfarm.org.uk</v>
      </c>
      <c r="J174" s="14"/>
    </row>
    <row r="175" spans="1:10" ht="15" hidden="1" x14ac:dyDescent="0.2">
      <c r="A175" s="8" t="str">
        <v>Oxford City Farm</v>
      </c>
      <c r="B175" s="62" t="str">
        <v/>
      </c>
      <c r="C175" s="62" t="str">
        <v/>
      </c>
      <c r="D175" s="62" t="str">
        <v/>
      </c>
      <c r="E175" s="65" t="str">
        <v/>
      </c>
      <c r="F175" s="9" t="str">
        <v/>
      </c>
      <c r="G175" s="52" t="str">
        <v/>
      </c>
      <c r="H175" s="90" t="str">
        <f>VLOOKUP(A175,'Grower Contact Info'!$B$3:$E$32,4)</f>
        <v>bradley@oxfordcityfarm.org.uk</v>
      </c>
      <c r="J175" s="14"/>
    </row>
    <row r="176" spans="1:10" ht="15" hidden="1" x14ac:dyDescent="0.2">
      <c r="A176" s="8" t="str">
        <v>Oxford City Farm</v>
      </c>
      <c r="B176" s="62" t="str">
        <v/>
      </c>
      <c r="C176" s="62" t="str">
        <v/>
      </c>
      <c r="D176" s="62" t="str">
        <v/>
      </c>
      <c r="E176" s="65" t="str">
        <v/>
      </c>
      <c r="F176" s="9" t="str">
        <v/>
      </c>
      <c r="G176" s="52" t="str">
        <v/>
      </c>
      <c r="H176" s="90" t="str">
        <f>VLOOKUP(A176,'Grower Contact Info'!$B$3:$E$32,4)</f>
        <v>bradley@oxfordcityfarm.org.uk</v>
      </c>
      <c r="J176" s="14"/>
    </row>
    <row r="177" spans="1:10" ht="15" hidden="1" x14ac:dyDescent="0.2">
      <c r="A177" s="8" t="str">
        <v>Oxford City Farm</v>
      </c>
      <c r="B177" s="62" t="str">
        <v/>
      </c>
      <c r="C177" s="62" t="str">
        <v/>
      </c>
      <c r="D177" s="62" t="str">
        <v/>
      </c>
      <c r="E177" s="65" t="str">
        <v/>
      </c>
      <c r="F177" s="9" t="str">
        <v/>
      </c>
      <c r="G177" s="52" t="str">
        <v/>
      </c>
      <c r="H177" s="90" t="str">
        <f>VLOOKUP(A177,'Grower Contact Info'!$B$3:$E$32,4)</f>
        <v>bradley@oxfordcityfarm.org.uk</v>
      </c>
      <c r="J177" s="14"/>
    </row>
    <row r="178" spans="1:10" ht="15" hidden="1" x14ac:dyDescent="0.2">
      <c r="A178" s="8" t="str">
        <v>Oxford City Farm</v>
      </c>
      <c r="B178" s="62" t="str">
        <v/>
      </c>
      <c r="C178" s="62" t="str">
        <v/>
      </c>
      <c r="D178" s="62" t="str">
        <v/>
      </c>
      <c r="E178" s="65" t="str">
        <v/>
      </c>
      <c r="F178" s="9" t="str">
        <v/>
      </c>
      <c r="G178" s="52" t="str">
        <v/>
      </c>
      <c r="H178" s="90" t="str">
        <f>VLOOKUP(A178,'Grower Contact Info'!$B$3:$E$32,4)</f>
        <v>bradley@oxfordcityfarm.org.uk</v>
      </c>
      <c r="J178" s="14"/>
    </row>
    <row r="179" spans="1:10" ht="15" hidden="1" x14ac:dyDescent="0.2">
      <c r="A179" s="8" t="str">
        <v>Oxford City Farm</v>
      </c>
      <c r="B179" s="62" t="str">
        <v/>
      </c>
      <c r="C179" s="62" t="str">
        <v/>
      </c>
      <c r="D179" s="62" t="str">
        <v/>
      </c>
      <c r="E179" s="65" t="str">
        <v/>
      </c>
      <c r="F179" s="9" t="str">
        <v/>
      </c>
      <c r="G179" s="52" t="str">
        <v/>
      </c>
      <c r="H179" s="90" t="str">
        <f>VLOOKUP(A179,'Grower Contact Info'!$B$3:$E$32,4)</f>
        <v>bradley@oxfordcityfarm.org.uk</v>
      </c>
      <c r="J179" s="14"/>
    </row>
    <row r="180" spans="1:10" ht="15" hidden="1" x14ac:dyDescent="0.2">
      <c r="A180" s="8" t="str">
        <v>Oxford City Farm</v>
      </c>
      <c r="B180" s="62" t="str">
        <v/>
      </c>
      <c r="C180" s="62" t="str">
        <v/>
      </c>
      <c r="D180" s="62" t="str">
        <v/>
      </c>
      <c r="E180" s="65" t="str">
        <v/>
      </c>
      <c r="F180" s="9" t="str">
        <v/>
      </c>
      <c r="G180" s="52" t="str">
        <v/>
      </c>
      <c r="H180" s="90" t="str">
        <f>VLOOKUP(A180,'Grower Contact Info'!$B$3:$E$32,4)</f>
        <v>bradley@oxfordcityfarm.org.uk</v>
      </c>
      <c r="J180" s="14"/>
    </row>
    <row r="181" spans="1:10" ht="15" hidden="1" x14ac:dyDescent="0.2">
      <c r="A181" s="8" t="str">
        <v>Oxford City Farm</v>
      </c>
      <c r="B181" s="62" t="str">
        <v/>
      </c>
      <c r="C181" s="62" t="str">
        <v/>
      </c>
      <c r="D181" s="62" t="str">
        <v/>
      </c>
      <c r="E181" s="65" t="str">
        <v/>
      </c>
      <c r="F181" s="9" t="str">
        <v/>
      </c>
      <c r="G181" s="52" t="str">
        <v/>
      </c>
      <c r="H181" s="90" t="str">
        <f>VLOOKUP(A181,'Grower Contact Info'!$B$3:$E$32,4)</f>
        <v>bradley@oxfordcityfarm.org.uk</v>
      </c>
      <c r="J181" s="14"/>
    </row>
    <row r="182" spans="1:10" ht="15" hidden="1" x14ac:dyDescent="0.2">
      <c r="A182" s="8" t="str">
        <v>Oxford City Farm</v>
      </c>
      <c r="B182" s="62" t="str">
        <v/>
      </c>
      <c r="C182" s="62" t="str">
        <v/>
      </c>
      <c r="D182" s="62" t="str">
        <v/>
      </c>
      <c r="E182" s="65" t="str">
        <v/>
      </c>
      <c r="F182" s="9" t="str">
        <v/>
      </c>
      <c r="G182" s="52" t="str">
        <v/>
      </c>
      <c r="H182" s="90" t="str">
        <f>VLOOKUP(A182,'Grower Contact Info'!$B$3:$E$32,4)</f>
        <v>bradley@oxfordcityfarm.org.uk</v>
      </c>
      <c r="J182" s="14"/>
    </row>
    <row r="183" spans="1:10" ht="15" hidden="1" x14ac:dyDescent="0.2">
      <c r="A183" s="8" t="str">
        <v>Oxford City Farm</v>
      </c>
      <c r="B183" s="62" t="str">
        <v/>
      </c>
      <c r="C183" s="62" t="str">
        <v/>
      </c>
      <c r="D183" s="62" t="str">
        <v/>
      </c>
      <c r="E183" s="65" t="str">
        <v/>
      </c>
      <c r="F183" s="9" t="str">
        <v/>
      </c>
      <c r="G183" s="52" t="str">
        <v/>
      </c>
      <c r="H183" s="90" t="str">
        <f>VLOOKUP(A183,'Grower Contact Info'!$B$3:$E$32,4)</f>
        <v>bradley@oxfordcityfarm.org.uk</v>
      </c>
      <c r="J183" s="14"/>
    </row>
    <row r="184" spans="1:10" ht="15" hidden="1" x14ac:dyDescent="0.2">
      <c r="A184" s="8" t="str">
        <v>Rose Dale’s Organic Farm</v>
      </c>
      <c r="B184" s="62" t="str">
        <v/>
      </c>
      <c r="C184" s="62" t="str">
        <v/>
      </c>
      <c r="D184" s="62" t="str">
        <v/>
      </c>
      <c r="E184" s="65" t="str">
        <v/>
      </c>
      <c r="F184" s="9" t="str">
        <v/>
      </c>
      <c r="G184" s="52" t="str">
        <v/>
      </c>
      <c r="H184" s="90" t="str">
        <f>VLOOKUP(A184,'Grower Contact Info'!$B$3:$E$32,4)</f>
        <v>rose@rosedalesorganicfarm.com</v>
      </c>
      <c r="J184" s="14"/>
    </row>
    <row r="185" spans="1:10" ht="15" hidden="1" x14ac:dyDescent="0.2">
      <c r="A185" s="8" t="str">
        <v>Rose Dale’s Organic Farm</v>
      </c>
      <c r="B185" s="62" t="str">
        <v/>
      </c>
      <c r="C185" s="62" t="str">
        <v/>
      </c>
      <c r="D185" s="62" t="str">
        <v/>
      </c>
      <c r="E185" s="65" t="str">
        <v/>
      </c>
      <c r="F185" s="9" t="str">
        <v/>
      </c>
      <c r="G185" s="52" t="str">
        <v/>
      </c>
      <c r="H185" s="90" t="str">
        <f>VLOOKUP(A185,'Grower Contact Info'!$B$3:$E$32,4)</f>
        <v>rose@rosedalesorganicfarm.com</v>
      </c>
      <c r="J185" s="14"/>
    </row>
    <row r="186" spans="1:10" ht="15" hidden="1" x14ac:dyDescent="0.2">
      <c r="A186" s="8" t="str">
        <v>Rose Dale’s Organic Farm</v>
      </c>
      <c r="B186" s="62" t="str">
        <v/>
      </c>
      <c r="C186" s="62" t="str">
        <v/>
      </c>
      <c r="D186" s="62" t="str">
        <v/>
      </c>
      <c r="E186" s="65" t="str">
        <v/>
      </c>
      <c r="F186" s="9" t="str">
        <v/>
      </c>
      <c r="G186" s="52" t="str">
        <v/>
      </c>
      <c r="H186" s="90" t="str">
        <f>VLOOKUP(A186,'Grower Contact Info'!$B$3:$E$32,4)</f>
        <v>rose@rosedalesorganicfarm.com</v>
      </c>
      <c r="J186" s="14"/>
    </row>
    <row r="187" spans="1:10" ht="15" hidden="1" x14ac:dyDescent="0.2">
      <c r="A187" s="8" t="str">
        <v>Rose Dale’s Organic Farm</v>
      </c>
      <c r="B187" s="62" t="str">
        <v/>
      </c>
      <c r="C187" s="62" t="str">
        <v/>
      </c>
      <c r="D187" s="62" t="str">
        <v/>
      </c>
      <c r="E187" s="65" t="str">
        <v/>
      </c>
      <c r="F187" s="9" t="str">
        <v/>
      </c>
      <c r="G187" s="52" t="str">
        <v/>
      </c>
      <c r="H187" s="90" t="str">
        <f>VLOOKUP(A187,'Grower Contact Info'!$B$3:$E$32,4)</f>
        <v>rose@rosedalesorganicfarm.com</v>
      </c>
      <c r="J187" s="12"/>
    </row>
    <row r="188" spans="1:10" ht="15" hidden="1" x14ac:dyDescent="0.2">
      <c r="A188" s="8" t="str">
        <v>Rose Dale’s Organic Farm</v>
      </c>
      <c r="B188" s="62" t="str">
        <v/>
      </c>
      <c r="C188" s="62" t="str">
        <v/>
      </c>
      <c r="D188" s="62" t="str">
        <v/>
      </c>
      <c r="E188" s="65" t="str">
        <v/>
      </c>
      <c r="F188" s="9" t="str">
        <v/>
      </c>
      <c r="G188" s="52" t="str">
        <v/>
      </c>
      <c r="H188" s="90" t="str">
        <f>VLOOKUP(A188,'Grower Contact Info'!$B$3:$E$32,4)</f>
        <v>rose@rosedalesorganicfarm.com</v>
      </c>
      <c r="J188" s="14"/>
    </row>
    <row r="189" spans="1:10" ht="15" hidden="1" x14ac:dyDescent="0.2">
      <c r="A189" s="8" t="str">
        <v>Rose Dale’s Organic Farm</v>
      </c>
      <c r="B189" s="62" t="str">
        <v/>
      </c>
      <c r="C189" s="62" t="str">
        <v/>
      </c>
      <c r="D189" s="62" t="str">
        <v/>
      </c>
      <c r="E189" s="65" t="str">
        <v/>
      </c>
      <c r="F189" s="9" t="str">
        <v/>
      </c>
      <c r="G189" s="52" t="str">
        <v/>
      </c>
      <c r="H189" s="90" t="str">
        <f>VLOOKUP(A189,'Grower Contact Info'!$B$3:$E$32,4)</f>
        <v>rose@rosedalesorganicfarm.com</v>
      </c>
      <c r="J189" s="14"/>
    </row>
    <row r="190" spans="1:10" ht="15" hidden="1" x14ac:dyDescent="0.2">
      <c r="A190" s="8" t="str">
        <v>Rose Dale’s Organic Farm</v>
      </c>
      <c r="B190" s="62" t="str">
        <v/>
      </c>
      <c r="C190" s="62" t="str">
        <v/>
      </c>
      <c r="D190" s="62" t="str">
        <v/>
      </c>
      <c r="E190" s="65" t="str">
        <v/>
      </c>
      <c r="F190" s="9" t="str">
        <v/>
      </c>
      <c r="G190" s="52" t="str">
        <v/>
      </c>
      <c r="H190" s="90" t="str">
        <f>VLOOKUP(A190,'Grower Contact Info'!$B$3:$E$32,4)</f>
        <v>rose@rosedalesorganicfarm.com</v>
      </c>
      <c r="J190" s="14"/>
    </row>
    <row r="191" spans="1:10" ht="15" hidden="1" x14ac:dyDescent="0.2">
      <c r="A191" s="8" t="str">
        <v>Rose Dale’s Organic Farm</v>
      </c>
      <c r="B191" s="62" t="str">
        <v/>
      </c>
      <c r="C191" s="62" t="str">
        <v/>
      </c>
      <c r="D191" s="62" t="str">
        <v/>
      </c>
      <c r="E191" s="65" t="str">
        <v/>
      </c>
      <c r="F191" s="9" t="str">
        <v/>
      </c>
      <c r="G191" s="52" t="str">
        <v/>
      </c>
      <c r="H191" s="90" t="str">
        <f>VLOOKUP(A191,'Grower Contact Info'!$B$3:$E$32,4)</f>
        <v>rose@rosedalesorganicfarm.com</v>
      </c>
      <c r="J191" s="14"/>
    </row>
    <row r="192" spans="1:10" ht="15" hidden="1" x14ac:dyDescent="0.2">
      <c r="A192" s="8" t="str">
        <v>Rose Dale’s Organic Farm</v>
      </c>
      <c r="B192" s="62" t="str">
        <v/>
      </c>
      <c r="C192" s="62" t="str">
        <v/>
      </c>
      <c r="D192" s="62" t="str">
        <v/>
      </c>
      <c r="E192" s="65" t="str">
        <v/>
      </c>
      <c r="F192" s="9" t="str">
        <v/>
      </c>
      <c r="G192" s="52" t="str">
        <v/>
      </c>
      <c r="H192" s="90" t="str">
        <f>VLOOKUP(A192,'Grower Contact Info'!$B$3:$E$32,4)</f>
        <v>rose@rosedalesorganicfarm.com</v>
      </c>
      <c r="J192" s="14"/>
    </row>
    <row r="193" spans="1:10" ht="15" hidden="1" x14ac:dyDescent="0.2">
      <c r="A193" s="8" t="str">
        <v>Rose Dale’s Organic Farm</v>
      </c>
      <c r="B193" s="62" t="str">
        <v/>
      </c>
      <c r="C193" s="62" t="str">
        <v/>
      </c>
      <c r="D193" s="62" t="str">
        <v/>
      </c>
      <c r="E193" s="65" t="str">
        <v/>
      </c>
      <c r="F193" s="9" t="str">
        <v/>
      </c>
      <c r="G193" s="52" t="str">
        <v/>
      </c>
      <c r="H193" s="90" t="str">
        <f>VLOOKUP(A193,'Grower Contact Info'!$B$3:$E$32,4)</f>
        <v>rose@rosedalesorganicfarm.com</v>
      </c>
      <c r="J193" s="14"/>
    </row>
    <row r="194" spans="1:10" ht="15" hidden="1" x14ac:dyDescent="0.2">
      <c r="A194" s="8" t="str">
        <v>Rose Dale’s Organic Farm</v>
      </c>
      <c r="B194" s="62" t="str">
        <v/>
      </c>
      <c r="C194" s="62" t="str">
        <v/>
      </c>
      <c r="D194" s="62" t="str">
        <v/>
      </c>
      <c r="E194" s="65" t="str">
        <v/>
      </c>
      <c r="F194" s="9" t="str">
        <v/>
      </c>
      <c r="G194" s="52" t="str">
        <v/>
      </c>
      <c r="H194" s="90" t="str">
        <f>VLOOKUP(A194,'Grower Contact Info'!$B$3:$E$32,4)</f>
        <v>rose@rosedalesorganicfarm.com</v>
      </c>
      <c r="J194" s="14"/>
    </row>
    <row r="195" spans="1:10" ht="15" hidden="1" x14ac:dyDescent="0.2">
      <c r="A195" s="8" t="str">
        <v>Rose Dale’s Organic Farm</v>
      </c>
      <c r="B195" s="62" t="str">
        <v/>
      </c>
      <c r="C195" s="62" t="str">
        <v/>
      </c>
      <c r="D195" s="62" t="str">
        <v/>
      </c>
      <c r="E195" s="65" t="str">
        <v/>
      </c>
      <c r="F195" s="9" t="str">
        <v/>
      </c>
      <c r="G195" s="52" t="str">
        <v/>
      </c>
      <c r="H195" s="90" t="str">
        <f>VLOOKUP(A195,'Grower Contact Info'!$B$3:$E$32,4)</f>
        <v>rose@rosedalesorganicfarm.com</v>
      </c>
      <c r="J195" s="14"/>
    </row>
    <row r="196" spans="1:10" ht="15" hidden="1" x14ac:dyDescent="0.2">
      <c r="A196" s="8" t="str">
        <v>Rose Dale’s Organic Farm</v>
      </c>
      <c r="B196" s="62" t="str">
        <v/>
      </c>
      <c r="C196" s="62" t="str">
        <v/>
      </c>
      <c r="D196" s="62" t="str">
        <v/>
      </c>
      <c r="E196" s="65" t="str">
        <v/>
      </c>
      <c r="F196" s="9" t="str">
        <v/>
      </c>
      <c r="G196" s="52" t="str">
        <v/>
      </c>
      <c r="H196" s="90" t="str">
        <f>VLOOKUP(A196,'Grower Contact Info'!$B$3:$E$32,4)</f>
        <v>rose@rosedalesorganicfarm.com</v>
      </c>
      <c r="J196" s="14"/>
    </row>
    <row r="197" spans="1:10" ht="15" hidden="1" x14ac:dyDescent="0.2">
      <c r="A197" s="8" t="str">
        <v>Rose Dale’s Organic Farm</v>
      </c>
      <c r="B197" s="62" t="str">
        <v/>
      </c>
      <c r="C197" s="62" t="str">
        <v/>
      </c>
      <c r="D197" s="62" t="str">
        <v/>
      </c>
      <c r="E197" s="65" t="str">
        <v/>
      </c>
      <c r="F197" s="9" t="str">
        <v/>
      </c>
      <c r="G197" s="52" t="str">
        <v/>
      </c>
      <c r="H197" s="90" t="str">
        <f>VLOOKUP(A197,'Grower Contact Info'!$B$3:$E$32,4)</f>
        <v>rose@rosedalesorganicfarm.com</v>
      </c>
      <c r="J197" s="14"/>
    </row>
    <row r="198" spans="1:10" ht="15" hidden="1" x14ac:dyDescent="0.2">
      <c r="A198" s="8" t="str">
        <v>Rose Dale’s Organic Farm</v>
      </c>
      <c r="B198" s="62" t="str">
        <v/>
      </c>
      <c r="C198" s="62" t="str">
        <v/>
      </c>
      <c r="D198" s="62" t="str">
        <v/>
      </c>
      <c r="E198" s="65" t="str">
        <v/>
      </c>
      <c r="F198" s="9" t="str">
        <v/>
      </c>
      <c r="G198" s="52" t="str">
        <v/>
      </c>
      <c r="H198" s="90" t="str">
        <f>VLOOKUP(A198,'Grower Contact Info'!$B$3:$E$32,4)</f>
        <v>rose@rosedalesorganicfarm.com</v>
      </c>
      <c r="J198" s="14"/>
    </row>
    <row r="199" spans="1:10" ht="15" hidden="1" x14ac:dyDescent="0.2">
      <c r="A199" s="8" t="str">
        <v>Rose Dale’s Organic Farm</v>
      </c>
      <c r="B199" s="62" t="str">
        <v/>
      </c>
      <c r="C199" s="62" t="str">
        <v/>
      </c>
      <c r="D199" s="62" t="str">
        <v/>
      </c>
      <c r="E199" s="65" t="str">
        <v/>
      </c>
      <c r="F199" s="9" t="str">
        <v/>
      </c>
      <c r="G199" s="52" t="str">
        <v/>
      </c>
      <c r="H199" s="90" t="str">
        <f>VLOOKUP(A199,'Grower Contact Info'!$B$3:$E$32,4)</f>
        <v>rose@rosedalesorganicfarm.com</v>
      </c>
      <c r="J199" s="14"/>
    </row>
    <row r="200" spans="1:10" ht="15" hidden="1" x14ac:dyDescent="0.2">
      <c r="A200" s="8" t="str">
        <v>Rose Dale’s Organic Farm</v>
      </c>
      <c r="B200" s="62" t="str">
        <v/>
      </c>
      <c r="C200" s="62" t="str">
        <v/>
      </c>
      <c r="D200" s="62" t="str">
        <v/>
      </c>
      <c r="E200" s="65" t="str">
        <v/>
      </c>
      <c r="F200" s="9" t="str">
        <v/>
      </c>
      <c r="G200" s="52" t="str">
        <v/>
      </c>
      <c r="H200" s="90" t="str">
        <f>VLOOKUP(A200,'Grower Contact Info'!$B$3:$E$32,4)</f>
        <v>rose@rosedalesorganicfarm.com</v>
      </c>
      <c r="J200" s="14"/>
    </row>
    <row r="201" spans="1:10" ht="15" hidden="1" x14ac:dyDescent="0.2">
      <c r="A201" s="8" t="str">
        <v>Rose Dale’s Organic Farm</v>
      </c>
      <c r="B201" s="62" t="str">
        <v/>
      </c>
      <c r="C201" s="62" t="str">
        <v/>
      </c>
      <c r="D201" s="62" t="str">
        <v/>
      </c>
      <c r="E201" s="65" t="str">
        <v/>
      </c>
      <c r="F201" s="9" t="str">
        <v/>
      </c>
      <c r="G201" s="52" t="str">
        <v/>
      </c>
      <c r="H201" s="90" t="str">
        <f>VLOOKUP(A201,'Grower Contact Info'!$B$3:$E$32,4)</f>
        <v>rose@rosedalesorganicfarm.com</v>
      </c>
      <c r="J201" s="14"/>
    </row>
    <row r="202" spans="1:10" ht="15" hidden="1" x14ac:dyDescent="0.2">
      <c r="A202" s="8" t="str">
        <v>Rose Dale’s Organic Farm</v>
      </c>
      <c r="B202" s="62" t="str">
        <v/>
      </c>
      <c r="C202" s="62" t="str">
        <v/>
      </c>
      <c r="D202" s="62" t="str">
        <v/>
      </c>
      <c r="E202" s="65" t="str">
        <v/>
      </c>
      <c r="F202" s="9" t="str">
        <v/>
      </c>
      <c r="G202" s="52" t="str">
        <v/>
      </c>
      <c r="H202" s="90" t="str">
        <f>VLOOKUP(A202,'Grower Contact Info'!$B$3:$E$32,4)</f>
        <v>rose@rosedalesorganicfarm.com</v>
      </c>
      <c r="J202" s="14"/>
    </row>
    <row r="203" spans="1:10" ht="15" hidden="1" x14ac:dyDescent="0.2">
      <c r="A203" s="8" t="str">
        <v>Rose Dale’s Organic Farm</v>
      </c>
      <c r="B203" s="62" t="str">
        <v/>
      </c>
      <c r="C203" s="62" t="str">
        <v/>
      </c>
      <c r="D203" s="62" t="str">
        <v/>
      </c>
      <c r="E203" s="65" t="str">
        <v/>
      </c>
      <c r="F203" s="9" t="str">
        <v/>
      </c>
      <c r="G203" s="52" t="str">
        <v/>
      </c>
      <c r="H203" s="90" t="str">
        <f>VLOOKUP(A203,'Grower Contact Info'!$B$3:$E$32,4)</f>
        <v>rose@rosedalesorganicfarm.com</v>
      </c>
      <c r="J203" s="14"/>
    </row>
    <row r="204" spans="1:10" ht="15" hidden="1" x14ac:dyDescent="0.2">
      <c r="A204" s="8" t="str">
        <v>Rose Dale’s Organic Farm</v>
      </c>
      <c r="B204" s="62" t="str">
        <v/>
      </c>
      <c r="C204" s="62" t="str">
        <v/>
      </c>
      <c r="D204" s="62" t="str">
        <v/>
      </c>
      <c r="E204" s="65" t="str">
        <v/>
      </c>
      <c r="F204" s="9" t="str">
        <v/>
      </c>
      <c r="G204" s="52" t="str">
        <v/>
      </c>
      <c r="H204" s="90" t="str">
        <f>VLOOKUP(A204,'Grower Contact Info'!$B$3:$E$32,4)</f>
        <v>rose@rosedalesorganicfarm.com</v>
      </c>
      <c r="J204" s="14"/>
    </row>
    <row r="205" spans="1:10" ht="15" hidden="1" x14ac:dyDescent="0.2">
      <c r="A205" s="8" t="str">
        <v>Rose Dale’s Organic Farm</v>
      </c>
      <c r="B205" s="62" t="str">
        <v/>
      </c>
      <c r="C205" s="62" t="str">
        <v/>
      </c>
      <c r="D205" s="62" t="str">
        <v/>
      </c>
      <c r="E205" s="65" t="str">
        <v/>
      </c>
      <c r="F205" s="9" t="str">
        <v/>
      </c>
      <c r="G205" s="52" t="str">
        <v/>
      </c>
      <c r="H205" s="90" t="str">
        <f>VLOOKUP(A205,'Grower Contact Info'!$B$3:$E$32,4)</f>
        <v>rose@rosedalesorganicfarm.com</v>
      </c>
      <c r="J205" s="14"/>
    </row>
    <row r="206" spans="1:10" ht="15" hidden="1" x14ac:dyDescent="0.2">
      <c r="A206" s="8" t="str">
        <v>Rose Dale’s Organic Farm</v>
      </c>
      <c r="B206" s="62" t="str">
        <v/>
      </c>
      <c r="C206" s="62" t="str">
        <v/>
      </c>
      <c r="D206" s="62" t="str">
        <v/>
      </c>
      <c r="E206" s="65" t="str">
        <v/>
      </c>
      <c r="F206" s="9" t="str">
        <v/>
      </c>
      <c r="G206" s="52" t="str">
        <v/>
      </c>
      <c r="H206" s="90" t="str">
        <f>VLOOKUP(A206,'Grower Contact Info'!$B$3:$E$32,4)</f>
        <v>rose@rosedalesorganicfarm.com</v>
      </c>
      <c r="J206" s="14"/>
    </row>
    <row r="207" spans="1:10" ht="15" hidden="1" x14ac:dyDescent="0.2">
      <c r="A207" s="8" t="str">
        <v>Rose Dale’s Organic Farm</v>
      </c>
      <c r="B207" s="62" t="str">
        <v/>
      </c>
      <c r="C207" s="62" t="str">
        <v/>
      </c>
      <c r="D207" s="62" t="str">
        <v/>
      </c>
      <c r="E207" s="65" t="str">
        <v/>
      </c>
      <c r="F207" s="9" t="str">
        <v/>
      </c>
      <c r="G207" s="52" t="str">
        <v/>
      </c>
      <c r="H207" s="90" t="str">
        <f>VLOOKUP(A207,'Grower Contact Info'!$B$3:$E$32,4)</f>
        <v>rose@rosedalesorganicfarm.com</v>
      </c>
      <c r="J207" s="14"/>
    </row>
    <row r="208" spans="1:10" ht="15" hidden="1" x14ac:dyDescent="0.2">
      <c r="A208" s="8" t="str">
        <v>Rose Dale’s Organic Farm</v>
      </c>
      <c r="B208" s="62" t="str">
        <v/>
      </c>
      <c r="C208" s="62" t="str">
        <v/>
      </c>
      <c r="D208" s="62" t="str">
        <v/>
      </c>
      <c r="E208" s="65" t="str">
        <v/>
      </c>
      <c r="F208" s="9" t="str">
        <v/>
      </c>
      <c r="G208" s="52" t="str">
        <v/>
      </c>
      <c r="H208" s="90" t="str">
        <f>VLOOKUP(A208,'Grower Contact Info'!$B$3:$E$32,4)</f>
        <v>rose@rosedalesorganicfarm.com</v>
      </c>
      <c r="J208" s="14"/>
    </row>
    <row r="209" spans="1:10" ht="15" x14ac:dyDescent="0.2">
      <c r="A209" s="8" t="str">
        <v>Sandy Lane Organics</v>
      </c>
      <c r="B209" s="62" t="str">
        <v xml:space="preserve">Potatoes </v>
      </c>
      <c r="C209" s="62" t="str">
        <v>Charlotte - waxy, boiler</v>
      </c>
      <c r="D209" s="62" t="str">
        <v>kg</v>
      </c>
      <c r="E209" s="65">
        <v>1.4</v>
      </c>
      <c r="F209" s="9">
        <v>100</v>
      </c>
      <c r="G209" s="52">
        <v>80</v>
      </c>
      <c r="H209" s="90" t="str">
        <f>VLOOKUP(A209,'Grower Contact Info'!$B$3:$E$32,4)</f>
        <v>cate@sandylanefarm.co.uk</v>
      </c>
      <c r="J209" s="14"/>
    </row>
    <row r="210" spans="1:10" ht="15" x14ac:dyDescent="0.2">
      <c r="A210" s="8" t="str">
        <v>Sandy Lane Organics</v>
      </c>
      <c r="B210" s="62" t="str">
        <v xml:space="preserve">Potatoes </v>
      </c>
      <c r="C210" s="62" t="str">
        <v>Java - larger, white flesh, red skinned all rounder</v>
      </c>
      <c r="D210" s="62" t="str">
        <v>kg</v>
      </c>
      <c r="E210" s="65">
        <v>1.4</v>
      </c>
      <c r="F210" s="9">
        <v>200</v>
      </c>
      <c r="G210" s="52">
        <v>160</v>
      </c>
      <c r="H210" s="90" t="str">
        <f>VLOOKUP(A210,'Grower Contact Info'!$B$3:$E$32,4)</f>
        <v>cate@sandylanefarm.co.uk</v>
      </c>
      <c r="J210" s="14"/>
    </row>
    <row r="211" spans="1:10" ht="15" x14ac:dyDescent="0.2">
      <c r="A211" s="8" t="str">
        <v>Sandy Lane Organics</v>
      </c>
      <c r="B211" s="62" t="str">
        <v xml:space="preserve">Potatoes </v>
      </c>
      <c r="C211" s="62" t="str">
        <v>Allouette - red skinned, yellow flesh all rounder</v>
      </c>
      <c r="D211" s="62" t="str">
        <v>kg</v>
      </c>
      <c r="E211" s="65">
        <v>1.4</v>
      </c>
      <c r="F211" s="9">
        <v>200</v>
      </c>
      <c r="G211" s="52">
        <v>190</v>
      </c>
      <c r="H211" s="90" t="str">
        <f>VLOOKUP(A211,'Grower Contact Info'!$B$3:$E$32,4)</f>
        <v>cate@sandylanefarm.co.uk</v>
      </c>
      <c r="J211" s="12"/>
    </row>
    <row r="212" spans="1:10" ht="15" x14ac:dyDescent="0.2">
      <c r="A212" s="8" t="str">
        <v>Sandy Lane Organics</v>
      </c>
      <c r="B212" s="62" t="str">
        <v>Beetroot</v>
      </c>
      <c r="C212" s="62" t="str">
        <v>Large, purple</v>
      </c>
      <c r="D212" s="62" t="str">
        <v>kg</v>
      </c>
      <c r="E212" s="65">
        <v>1.4</v>
      </c>
      <c r="F212" s="9">
        <v>50</v>
      </c>
      <c r="G212" s="52">
        <v>40</v>
      </c>
      <c r="H212" s="90" t="str">
        <f>VLOOKUP(A212,'Grower Contact Info'!$B$3:$E$32,4)</f>
        <v>cate@sandylanefarm.co.uk</v>
      </c>
      <c r="J212" s="14"/>
    </row>
    <row r="213" spans="1:10" ht="15" x14ac:dyDescent="0.2">
      <c r="A213" s="8" t="str">
        <v>Sandy Lane Organics</v>
      </c>
      <c r="B213" s="62" t="str">
        <v>Cauliflower</v>
      </c>
      <c r="C213" s="62" t="str">
        <v>WHITE med, large</v>
      </c>
      <c r="D213" s="62" t="str">
        <v>each</v>
      </c>
      <c r="E213" s="65">
        <v>1.5</v>
      </c>
      <c r="F213" s="9">
        <v>50</v>
      </c>
      <c r="G213" s="52">
        <v>5</v>
      </c>
      <c r="H213" s="90" t="str">
        <f>VLOOKUP(A213,'Grower Contact Info'!$B$3:$E$32,4)</f>
        <v>cate@sandylanefarm.co.uk</v>
      </c>
      <c r="J213" s="14"/>
    </row>
    <row r="214" spans="1:10" ht="15" hidden="1" x14ac:dyDescent="0.2">
      <c r="A214" s="8" t="str">
        <v>Sandy Lane Organics</v>
      </c>
      <c r="B214" s="62" t="str">
        <v/>
      </c>
      <c r="C214" s="62" t="str">
        <v/>
      </c>
      <c r="D214" s="62" t="str">
        <v/>
      </c>
      <c r="E214" s="65" t="str">
        <v/>
      </c>
      <c r="F214" s="9" t="str">
        <v/>
      </c>
      <c r="G214" s="52" t="str">
        <v/>
      </c>
      <c r="H214" s="90" t="str">
        <f>VLOOKUP(A214,'Grower Contact Info'!$B$3:$E$32,4)</f>
        <v>cate@sandylanefarm.co.uk</v>
      </c>
      <c r="J214" s="14"/>
    </row>
    <row r="215" spans="1:10" ht="15" hidden="1" x14ac:dyDescent="0.2">
      <c r="A215" s="8" t="str">
        <v>Sandy Lane Organics</v>
      </c>
      <c r="B215" s="62" t="str">
        <v/>
      </c>
      <c r="C215" s="62" t="str">
        <v/>
      </c>
      <c r="D215" s="62" t="str">
        <v/>
      </c>
      <c r="E215" s="65" t="str">
        <v/>
      </c>
      <c r="F215" s="9" t="str">
        <v/>
      </c>
      <c r="G215" s="52" t="str">
        <v/>
      </c>
      <c r="H215" s="90" t="str">
        <f>VLOOKUP(A215,'Grower Contact Info'!$B$3:$E$32,4)</f>
        <v>cate@sandylanefarm.co.uk</v>
      </c>
      <c r="J215" s="14"/>
    </row>
    <row r="216" spans="1:10" ht="15" hidden="1" x14ac:dyDescent="0.2">
      <c r="A216" s="8" t="str">
        <v>Sandy Lane Organics</v>
      </c>
      <c r="B216" s="62" t="str">
        <v/>
      </c>
      <c r="C216" s="62" t="str">
        <v/>
      </c>
      <c r="D216" s="62" t="str">
        <v/>
      </c>
      <c r="E216" s="65" t="str">
        <v/>
      </c>
      <c r="F216" s="9" t="str">
        <v/>
      </c>
      <c r="G216" s="52" t="str">
        <v/>
      </c>
      <c r="H216" s="90" t="str">
        <f>VLOOKUP(A216,'Grower Contact Info'!$B$3:$E$32,4)</f>
        <v>cate@sandylanefarm.co.uk</v>
      </c>
      <c r="J216" s="14"/>
    </row>
    <row r="217" spans="1:10" ht="15" hidden="1" x14ac:dyDescent="0.2">
      <c r="A217" s="8" t="str">
        <v>Sandy Lane Organics</v>
      </c>
      <c r="B217" s="62" t="str">
        <v/>
      </c>
      <c r="C217" s="62" t="str">
        <v/>
      </c>
      <c r="D217" s="62" t="str">
        <v/>
      </c>
      <c r="E217" s="65" t="str">
        <v/>
      </c>
      <c r="F217" s="9" t="str">
        <v/>
      </c>
      <c r="G217" s="52" t="str">
        <v/>
      </c>
      <c r="H217" s="90" t="str">
        <f>VLOOKUP(A217,'Grower Contact Info'!$B$3:$E$32,4)</f>
        <v>cate@sandylanefarm.co.uk</v>
      </c>
      <c r="J217" s="14"/>
    </row>
    <row r="218" spans="1:10" ht="15" hidden="1" x14ac:dyDescent="0.2">
      <c r="A218" s="8" t="str">
        <v>Sandy Lane Organics</v>
      </c>
      <c r="B218" s="62" t="str">
        <v/>
      </c>
      <c r="C218" s="62" t="str">
        <v/>
      </c>
      <c r="D218" s="62" t="str">
        <v/>
      </c>
      <c r="E218" s="65" t="str">
        <v/>
      </c>
      <c r="F218" s="9" t="str">
        <v/>
      </c>
      <c r="G218" s="52" t="str">
        <v/>
      </c>
      <c r="H218" s="90" t="str">
        <f>VLOOKUP(A218,'Grower Contact Info'!$B$3:$E$32,4)</f>
        <v>cate@sandylanefarm.co.uk</v>
      </c>
      <c r="J218" s="14"/>
    </row>
    <row r="219" spans="1:10" ht="15" hidden="1" x14ac:dyDescent="0.2">
      <c r="A219" s="8" t="str">
        <v>Sandy Lane Organics</v>
      </c>
      <c r="B219" s="62" t="str">
        <v/>
      </c>
      <c r="C219" s="62" t="str">
        <v/>
      </c>
      <c r="D219" s="62" t="str">
        <v/>
      </c>
      <c r="E219" s="65" t="str">
        <v/>
      </c>
      <c r="F219" s="9" t="str">
        <v/>
      </c>
      <c r="G219" s="52" t="str">
        <v/>
      </c>
      <c r="H219" s="90" t="str">
        <f>VLOOKUP(A219,'Grower Contact Info'!$B$3:$E$32,4)</f>
        <v>cate@sandylanefarm.co.uk</v>
      </c>
      <c r="J219" s="14"/>
    </row>
    <row r="220" spans="1:10" ht="15" hidden="1" x14ac:dyDescent="0.2">
      <c r="A220" s="8" t="str">
        <v>Sandy Lane Organics</v>
      </c>
      <c r="B220" s="62" t="str">
        <v/>
      </c>
      <c r="C220" s="62" t="str">
        <v/>
      </c>
      <c r="D220" s="62" t="str">
        <v/>
      </c>
      <c r="E220" s="65" t="str">
        <v/>
      </c>
      <c r="F220" s="9" t="str">
        <v/>
      </c>
      <c r="G220" s="52" t="str">
        <v/>
      </c>
      <c r="H220" s="90" t="str">
        <f>VLOOKUP(A220,'Grower Contact Info'!$B$3:$E$32,4)</f>
        <v>cate@sandylanefarm.co.uk</v>
      </c>
      <c r="J220" s="14"/>
    </row>
    <row r="221" spans="1:10" ht="15" hidden="1" x14ac:dyDescent="0.2">
      <c r="A221" s="8" t="str">
        <v>Sandy Lane Organics</v>
      </c>
      <c r="B221" s="62" t="str">
        <v/>
      </c>
      <c r="C221" s="62" t="str">
        <v/>
      </c>
      <c r="D221" s="62" t="str">
        <v/>
      </c>
      <c r="E221" s="65" t="str">
        <v/>
      </c>
      <c r="F221" s="9" t="str">
        <v/>
      </c>
      <c r="G221" s="52" t="str">
        <v/>
      </c>
      <c r="H221" s="90" t="str">
        <f>VLOOKUP(A221,'Grower Contact Info'!$B$3:$E$32,4)</f>
        <v>cate@sandylanefarm.co.uk</v>
      </c>
      <c r="J221" s="14"/>
    </row>
    <row r="222" spans="1:10" ht="15" hidden="1" x14ac:dyDescent="0.2">
      <c r="A222" s="8" t="str">
        <v>Sandy Lane Organics</v>
      </c>
      <c r="B222" s="62" t="str">
        <v/>
      </c>
      <c r="C222" s="62" t="str">
        <v/>
      </c>
      <c r="D222" s="62" t="str">
        <v/>
      </c>
      <c r="E222" s="65" t="str">
        <v/>
      </c>
      <c r="F222" s="9" t="str">
        <v/>
      </c>
      <c r="G222" s="52" t="str">
        <v/>
      </c>
      <c r="H222" s="90" t="str">
        <f>VLOOKUP(A222,'Grower Contact Info'!$B$3:$E$32,4)</f>
        <v>cate@sandylanefarm.co.uk</v>
      </c>
      <c r="J222" s="14"/>
    </row>
    <row r="223" spans="1:10" ht="15" hidden="1" x14ac:dyDescent="0.2">
      <c r="A223" s="8" t="str">
        <v>Sandy Lane Organics</v>
      </c>
      <c r="B223" s="62" t="str">
        <v/>
      </c>
      <c r="C223" s="62" t="str">
        <v/>
      </c>
      <c r="D223" s="62" t="str">
        <v/>
      </c>
      <c r="E223" s="65" t="str">
        <v/>
      </c>
      <c r="F223" s="9" t="str">
        <v/>
      </c>
      <c r="G223" s="52" t="str">
        <v/>
      </c>
      <c r="H223" s="90" t="str">
        <f>VLOOKUP(A223,'Grower Contact Info'!$B$3:$E$32,4)</f>
        <v>cate@sandylanefarm.co.uk</v>
      </c>
      <c r="J223" s="14"/>
    </row>
    <row r="224" spans="1:10" ht="15" hidden="1" x14ac:dyDescent="0.2">
      <c r="A224" s="8" t="str">
        <v>Sandy Lane Organics</v>
      </c>
      <c r="B224" s="62" t="str">
        <v/>
      </c>
      <c r="C224" s="62" t="str">
        <v/>
      </c>
      <c r="D224" s="62" t="str">
        <v/>
      </c>
      <c r="E224" s="65" t="str">
        <v/>
      </c>
      <c r="F224" s="9" t="str">
        <v/>
      </c>
      <c r="G224" s="52" t="str">
        <v/>
      </c>
      <c r="H224" s="90" t="str">
        <f>VLOOKUP(A224,'Grower Contact Info'!$B$3:$E$32,4)</f>
        <v>cate@sandylanefarm.co.uk</v>
      </c>
      <c r="J224" s="14"/>
    </row>
    <row r="225" spans="1:10" ht="15" hidden="1" x14ac:dyDescent="0.2">
      <c r="A225" s="8" t="str">
        <v>Sandy Lane Organics</v>
      </c>
      <c r="B225" s="62" t="str">
        <v/>
      </c>
      <c r="C225" s="62" t="str">
        <v/>
      </c>
      <c r="D225" s="62" t="str">
        <v/>
      </c>
      <c r="E225" s="65" t="str">
        <v/>
      </c>
      <c r="F225" s="9" t="str">
        <v/>
      </c>
      <c r="G225" s="52" t="str">
        <v/>
      </c>
      <c r="H225" s="90" t="str">
        <f>VLOOKUP(A225,'Grower Contact Info'!$B$3:$E$32,4)</f>
        <v>cate@sandylanefarm.co.uk</v>
      </c>
      <c r="J225" s="14"/>
    </row>
    <row r="226" spans="1:10" ht="15" hidden="1" x14ac:dyDescent="0.2">
      <c r="A226" s="8" t="str">
        <v>Sandy Lane Organics</v>
      </c>
      <c r="B226" s="62" t="str">
        <v/>
      </c>
      <c r="C226" s="62" t="str">
        <v/>
      </c>
      <c r="D226" s="62" t="str">
        <v/>
      </c>
      <c r="E226" s="65" t="str">
        <v/>
      </c>
      <c r="F226" s="9" t="str">
        <v/>
      </c>
      <c r="G226" s="52" t="str">
        <v/>
      </c>
      <c r="H226" s="90" t="str">
        <f>VLOOKUP(A226,'Grower Contact Info'!$B$3:$E$32,4)</f>
        <v>cate@sandylanefarm.co.uk</v>
      </c>
      <c r="J226" s="14"/>
    </row>
    <row r="227" spans="1:10" ht="15" hidden="1" x14ac:dyDescent="0.2">
      <c r="A227" s="8" t="str">
        <v>Sandy Lane Organics</v>
      </c>
      <c r="B227" s="62" t="str">
        <v/>
      </c>
      <c r="C227" s="62" t="str">
        <v/>
      </c>
      <c r="D227" s="62" t="str">
        <v/>
      </c>
      <c r="E227" s="65" t="str">
        <v/>
      </c>
      <c r="F227" s="9" t="str">
        <v/>
      </c>
      <c r="G227" s="52" t="str">
        <v/>
      </c>
      <c r="H227" s="90" t="str">
        <f>VLOOKUP(A227,'Grower Contact Info'!$B$3:$E$32,4)</f>
        <v>cate@sandylanefarm.co.uk</v>
      </c>
      <c r="J227" s="12"/>
    </row>
    <row r="228" spans="1:10" ht="15" hidden="1" x14ac:dyDescent="0.2">
      <c r="A228" s="8" t="str">
        <v>Sandy Lane Organics</v>
      </c>
      <c r="B228" s="62" t="str">
        <v/>
      </c>
      <c r="C228" s="62" t="str">
        <v/>
      </c>
      <c r="D228" s="62" t="str">
        <v/>
      </c>
      <c r="E228" s="65" t="str">
        <v/>
      </c>
      <c r="F228" s="9" t="str">
        <v/>
      </c>
      <c r="G228" s="52" t="str">
        <v/>
      </c>
      <c r="H228" s="90" t="str">
        <f>VLOOKUP(A228,'Grower Contact Info'!$B$3:$E$32,4)</f>
        <v>cate@sandylanefarm.co.uk</v>
      </c>
      <c r="J228" s="14"/>
    </row>
    <row r="229" spans="1:10" ht="15" hidden="1" x14ac:dyDescent="0.2">
      <c r="A229" s="8" t="str">
        <v>Sandy Lane Organics</v>
      </c>
      <c r="B229" s="62" t="str">
        <v/>
      </c>
      <c r="C229" s="62" t="str">
        <v/>
      </c>
      <c r="D229" s="62" t="str">
        <v/>
      </c>
      <c r="E229" s="65" t="str">
        <v/>
      </c>
      <c r="F229" s="9" t="str">
        <v/>
      </c>
      <c r="G229" s="52" t="str">
        <v/>
      </c>
      <c r="H229" s="90" t="str">
        <f>VLOOKUP(A229,'Grower Contact Info'!$B$3:$E$32,4)</f>
        <v>cate@sandylanefarm.co.uk</v>
      </c>
      <c r="J229" s="14"/>
    </row>
    <row r="230" spans="1:10" ht="15" hidden="1" x14ac:dyDescent="0.2">
      <c r="A230" s="8" t="str">
        <v>Sandy Lane Organics</v>
      </c>
      <c r="B230" s="62" t="str">
        <v/>
      </c>
      <c r="C230" s="62" t="str">
        <v/>
      </c>
      <c r="D230" s="62" t="str">
        <v/>
      </c>
      <c r="E230" s="65" t="str">
        <v/>
      </c>
      <c r="F230" s="9" t="str">
        <v/>
      </c>
      <c r="G230" s="52" t="str">
        <v/>
      </c>
      <c r="H230" s="90" t="str">
        <f>VLOOKUP(A230,'Grower Contact Info'!$B$3:$E$32,4)</f>
        <v>cate@sandylanefarm.co.uk</v>
      </c>
      <c r="J230" s="14"/>
    </row>
    <row r="231" spans="1:10" ht="15" hidden="1" x14ac:dyDescent="0.2">
      <c r="A231" s="8" t="str">
        <v>Sandy Lane Organics</v>
      </c>
      <c r="B231" s="62" t="str">
        <v/>
      </c>
      <c r="C231" s="62" t="str">
        <v/>
      </c>
      <c r="D231" s="62" t="str">
        <v/>
      </c>
      <c r="E231" s="65" t="str">
        <v/>
      </c>
      <c r="F231" s="9" t="str">
        <v/>
      </c>
      <c r="G231" s="52" t="str">
        <v/>
      </c>
      <c r="H231" s="90" t="str">
        <f>VLOOKUP(A231,'Grower Contact Info'!$B$3:$E$32,4)</f>
        <v>cate@sandylanefarm.co.uk</v>
      </c>
      <c r="J231" s="14"/>
    </row>
    <row r="232" spans="1:10" ht="15" hidden="1" x14ac:dyDescent="0.2">
      <c r="A232" s="8" t="str">
        <v>Sandy Lane Organics</v>
      </c>
      <c r="B232" s="62" t="str">
        <v/>
      </c>
      <c r="C232" s="62" t="str">
        <v/>
      </c>
      <c r="D232" s="62" t="str">
        <v/>
      </c>
      <c r="E232" s="65" t="str">
        <v/>
      </c>
      <c r="F232" s="9" t="str">
        <v/>
      </c>
      <c r="G232" s="52" t="str">
        <v/>
      </c>
      <c r="H232" s="90" t="str">
        <f>VLOOKUP(A232,'Grower Contact Info'!$B$3:$E$32,4)</f>
        <v>cate@sandylanefarm.co.uk</v>
      </c>
      <c r="J232" s="14"/>
    </row>
    <row r="233" spans="1:10" ht="15" hidden="1" x14ac:dyDescent="0.2">
      <c r="A233" s="8" t="str">
        <v>Sandy Lane Organics</v>
      </c>
      <c r="B233" s="62" t="str">
        <v/>
      </c>
      <c r="C233" s="62" t="str">
        <v/>
      </c>
      <c r="D233" s="62" t="str">
        <v/>
      </c>
      <c r="E233" s="65" t="str">
        <v/>
      </c>
      <c r="F233" s="9" t="str">
        <v/>
      </c>
      <c r="G233" s="52" t="str">
        <v/>
      </c>
      <c r="H233" s="90" t="str">
        <f>VLOOKUP(A233,'Grower Contact Info'!$B$3:$E$32,4)</f>
        <v>cate@sandylanefarm.co.uk</v>
      </c>
      <c r="J233" s="14"/>
    </row>
    <row r="234" spans="1:10" ht="15" hidden="1" x14ac:dyDescent="0.2">
      <c r="A234" s="8" t="str">
        <v>The Market Garden</v>
      </c>
      <c r="B234" s="62" t="str">
        <v/>
      </c>
      <c r="C234" s="62" t="str">
        <v/>
      </c>
      <c r="D234" s="62" t="str">
        <v/>
      </c>
      <c r="E234" s="65" t="str">
        <v/>
      </c>
      <c r="F234" s="9" t="str">
        <v/>
      </c>
      <c r="G234" s="52" t="str">
        <v/>
      </c>
      <c r="H234" s="90" t="str">
        <f>VLOOKUP(A234,'Grower Contact Info'!$B$3:$E$32,4)</f>
        <v>shop@themarketgarden.co.uk</v>
      </c>
      <c r="J234" s="14"/>
    </row>
    <row r="235" spans="1:10" ht="15" hidden="1" x14ac:dyDescent="0.2">
      <c r="A235" s="8" t="str">
        <v>The Market Garden</v>
      </c>
      <c r="B235" s="62" t="str">
        <v/>
      </c>
      <c r="C235" s="62" t="str">
        <v/>
      </c>
      <c r="D235" s="62" t="str">
        <v/>
      </c>
      <c r="E235" s="65" t="str">
        <v/>
      </c>
      <c r="F235" s="9" t="str">
        <v/>
      </c>
      <c r="G235" s="52" t="str">
        <v/>
      </c>
      <c r="H235" s="90" t="str">
        <f>VLOOKUP(A235,'Grower Contact Info'!$B$3:$E$32,4)</f>
        <v>shop@themarketgarden.co.uk</v>
      </c>
      <c r="J235" s="14"/>
    </row>
    <row r="236" spans="1:10" ht="15" hidden="1" x14ac:dyDescent="0.2">
      <c r="A236" s="8" t="str">
        <v>The Market Garden</v>
      </c>
      <c r="B236" s="62" t="str">
        <v/>
      </c>
      <c r="C236" s="62" t="str">
        <v/>
      </c>
      <c r="D236" s="62" t="str">
        <v/>
      </c>
      <c r="E236" s="65" t="str">
        <v/>
      </c>
      <c r="F236" s="9" t="str">
        <v/>
      </c>
      <c r="G236" s="52" t="str">
        <v/>
      </c>
      <c r="H236" s="90" t="str">
        <f>VLOOKUP(A236,'Grower Contact Info'!$B$3:$E$32,4)</f>
        <v>shop@themarketgarden.co.uk</v>
      </c>
      <c r="J236" s="14"/>
    </row>
    <row r="237" spans="1:10" ht="15" hidden="1" x14ac:dyDescent="0.2">
      <c r="A237" s="8" t="str">
        <v>The Market Garden</v>
      </c>
      <c r="B237" s="62" t="str">
        <v/>
      </c>
      <c r="C237" s="62" t="str">
        <v/>
      </c>
      <c r="D237" s="62" t="str">
        <v/>
      </c>
      <c r="E237" s="65" t="str">
        <v/>
      </c>
      <c r="F237" s="9" t="str">
        <v/>
      </c>
      <c r="G237" s="52" t="str">
        <v/>
      </c>
      <c r="H237" s="90" t="str">
        <f>VLOOKUP(A237,'Grower Contact Info'!$B$3:$E$32,4)</f>
        <v>shop@themarketgarden.co.uk</v>
      </c>
      <c r="J237" s="14"/>
    </row>
    <row r="238" spans="1:10" ht="15" hidden="1" x14ac:dyDescent="0.2">
      <c r="A238" s="8" t="str">
        <v>The Market Garden</v>
      </c>
      <c r="B238" s="62" t="str">
        <v/>
      </c>
      <c r="C238" s="62" t="str">
        <v/>
      </c>
      <c r="D238" s="62" t="str">
        <v/>
      </c>
      <c r="E238" s="65" t="str">
        <v/>
      </c>
      <c r="F238" s="9" t="str">
        <v/>
      </c>
      <c r="G238" s="52" t="str">
        <v/>
      </c>
      <c r="H238" s="90" t="str">
        <f>VLOOKUP(A238,'Grower Contact Info'!$B$3:$E$32,4)</f>
        <v>shop@themarketgarden.co.uk</v>
      </c>
      <c r="J238" s="14"/>
    </row>
    <row r="239" spans="1:10" ht="15" hidden="1" x14ac:dyDescent="0.2">
      <c r="A239" s="8" t="str">
        <v>The Market Garden</v>
      </c>
      <c r="B239" s="62" t="str">
        <v/>
      </c>
      <c r="C239" s="62" t="str">
        <v/>
      </c>
      <c r="D239" s="62" t="str">
        <v/>
      </c>
      <c r="E239" s="65" t="str">
        <v/>
      </c>
      <c r="F239" s="9" t="str">
        <v/>
      </c>
      <c r="G239" s="52" t="str">
        <v/>
      </c>
      <c r="H239" s="90" t="str">
        <f>VLOOKUP(A239,'Grower Contact Info'!$B$3:$E$32,4)</f>
        <v>shop@themarketgarden.co.uk</v>
      </c>
      <c r="J239" s="14"/>
    </row>
    <row r="240" spans="1:10" ht="15" hidden="1" x14ac:dyDescent="0.2">
      <c r="A240" s="8" t="str">
        <v>The Market Garden</v>
      </c>
      <c r="B240" s="62" t="str">
        <v/>
      </c>
      <c r="C240" s="62" t="str">
        <v/>
      </c>
      <c r="D240" s="62" t="str">
        <v/>
      </c>
      <c r="E240" s="65" t="str">
        <v/>
      </c>
      <c r="F240" s="9" t="str">
        <v/>
      </c>
      <c r="G240" s="52" t="str">
        <v/>
      </c>
      <c r="H240" s="90" t="str">
        <f>VLOOKUP(A240,'Grower Contact Info'!$B$3:$E$32,4)</f>
        <v>shop@themarketgarden.co.uk</v>
      </c>
      <c r="J240" s="14"/>
    </row>
    <row r="241" spans="1:10" ht="15" hidden="1" x14ac:dyDescent="0.2">
      <c r="A241" s="8" t="str">
        <v>The Market Garden</v>
      </c>
      <c r="B241" s="62" t="str">
        <v/>
      </c>
      <c r="C241" s="62" t="str">
        <v/>
      </c>
      <c r="D241" s="62" t="str">
        <v/>
      </c>
      <c r="E241" s="65" t="str">
        <v/>
      </c>
      <c r="F241" s="9" t="str">
        <v/>
      </c>
      <c r="G241" s="52" t="str">
        <v/>
      </c>
      <c r="H241" s="90" t="str">
        <f>VLOOKUP(A241,'Grower Contact Info'!$B$3:$E$32,4)</f>
        <v>shop@themarketgarden.co.uk</v>
      </c>
      <c r="J241" s="14"/>
    </row>
    <row r="242" spans="1:10" ht="15" hidden="1" x14ac:dyDescent="0.2">
      <c r="A242" s="8" t="str">
        <v>The Market Garden</v>
      </c>
      <c r="B242" s="62" t="str">
        <v/>
      </c>
      <c r="C242" s="62" t="str">
        <v/>
      </c>
      <c r="D242" s="62" t="str">
        <v/>
      </c>
      <c r="E242" s="65" t="str">
        <v/>
      </c>
      <c r="F242" s="9" t="str">
        <v/>
      </c>
      <c r="G242" s="52" t="str">
        <v/>
      </c>
      <c r="H242" s="90" t="str">
        <f>VLOOKUP(A242,'Grower Contact Info'!$B$3:$E$32,4)</f>
        <v>shop@themarketgarden.co.uk</v>
      </c>
      <c r="J242" s="14"/>
    </row>
    <row r="243" spans="1:10" ht="15" hidden="1" x14ac:dyDescent="0.2">
      <c r="A243" s="8" t="str">
        <v>The Market Garden</v>
      </c>
      <c r="B243" s="62" t="str">
        <v/>
      </c>
      <c r="C243" s="62" t="str">
        <v/>
      </c>
      <c r="D243" s="62" t="str">
        <v/>
      </c>
      <c r="E243" s="65" t="str">
        <v/>
      </c>
      <c r="F243" s="9" t="str">
        <v/>
      </c>
      <c r="G243" s="52" t="str">
        <v/>
      </c>
      <c r="H243" s="90" t="str">
        <f>VLOOKUP(A243,'Grower Contact Info'!$B$3:$E$32,4)</f>
        <v>shop@themarketgarden.co.uk</v>
      </c>
      <c r="J243" s="12"/>
    </row>
    <row r="244" spans="1:10" ht="15" hidden="1" x14ac:dyDescent="0.2">
      <c r="A244" s="8" t="str">
        <v>The Market Garden</v>
      </c>
      <c r="B244" s="62" t="str">
        <v/>
      </c>
      <c r="C244" s="62" t="str">
        <v/>
      </c>
      <c r="D244" s="62" t="str">
        <v/>
      </c>
      <c r="E244" s="65" t="str">
        <v/>
      </c>
      <c r="F244" s="9" t="str">
        <v/>
      </c>
      <c r="G244" s="52" t="str">
        <v/>
      </c>
      <c r="H244" s="90" t="str">
        <f>VLOOKUP(A244,'Grower Contact Info'!$B$3:$E$32,4)</f>
        <v>shop@themarketgarden.co.uk</v>
      </c>
      <c r="J244" s="14"/>
    </row>
    <row r="245" spans="1:10" ht="15" hidden="1" x14ac:dyDescent="0.2">
      <c r="A245" s="8" t="str">
        <v>The Market Garden</v>
      </c>
      <c r="B245" s="62" t="str">
        <v/>
      </c>
      <c r="C245" s="62" t="str">
        <v/>
      </c>
      <c r="D245" s="62" t="str">
        <v/>
      </c>
      <c r="E245" s="65" t="str">
        <v/>
      </c>
      <c r="F245" s="9" t="str">
        <v/>
      </c>
      <c r="G245" s="52" t="str">
        <v/>
      </c>
      <c r="H245" s="90" t="str">
        <f>VLOOKUP(A245,'Grower Contact Info'!$B$3:$E$32,4)</f>
        <v>shop@themarketgarden.co.uk</v>
      </c>
      <c r="J245" s="14"/>
    </row>
    <row r="246" spans="1:10" ht="15" hidden="1" x14ac:dyDescent="0.2">
      <c r="A246" s="8" t="str">
        <v>The Market Garden</v>
      </c>
      <c r="B246" s="62" t="str">
        <v/>
      </c>
      <c r="C246" s="62" t="str">
        <v/>
      </c>
      <c r="D246" s="62" t="str">
        <v/>
      </c>
      <c r="E246" s="65" t="str">
        <v/>
      </c>
      <c r="F246" s="9" t="str">
        <v/>
      </c>
      <c r="G246" s="52" t="str">
        <v/>
      </c>
      <c r="H246" s="90" t="str">
        <f>VLOOKUP(A246,'Grower Contact Info'!$B$3:$E$32,4)</f>
        <v>shop@themarketgarden.co.uk</v>
      </c>
      <c r="J246" s="14"/>
    </row>
    <row r="247" spans="1:10" ht="15" hidden="1" x14ac:dyDescent="0.2">
      <c r="A247" s="8" t="str">
        <v>The Market Garden</v>
      </c>
      <c r="B247" s="62" t="str">
        <v/>
      </c>
      <c r="C247" s="62" t="str">
        <v/>
      </c>
      <c r="D247" s="62" t="str">
        <v/>
      </c>
      <c r="E247" s="65" t="str">
        <v/>
      </c>
      <c r="F247" s="9" t="str">
        <v/>
      </c>
      <c r="G247" s="52" t="str">
        <v/>
      </c>
      <c r="H247" s="90" t="str">
        <f>VLOOKUP(A247,'Grower Contact Info'!$B$3:$E$32,4)</f>
        <v>shop@themarketgarden.co.uk</v>
      </c>
      <c r="J247" s="14"/>
    </row>
    <row r="248" spans="1:10" ht="15" hidden="1" x14ac:dyDescent="0.2">
      <c r="A248" s="8" t="str">
        <v>The Market Garden</v>
      </c>
      <c r="B248" s="62" t="str">
        <v/>
      </c>
      <c r="C248" s="62" t="str">
        <v/>
      </c>
      <c r="D248" s="62" t="str">
        <v/>
      </c>
      <c r="E248" s="65" t="str">
        <v/>
      </c>
      <c r="F248" s="9" t="str">
        <v/>
      </c>
      <c r="G248" s="52" t="str">
        <v/>
      </c>
      <c r="H248" s="90" t="str">
        <f>VLOOKUP(A248,'Grower Contact Info'!$B$3:$E$32,4)</f>
        <v>shop@themarketgarden.co.uk</v>
      </c>
      <c r="J248" s="14"/>
    </row>
    <row r="249" spans="1:10" ht="15" hidden="1" x14ac:dyDescent="0.2">
      <c r="A249" s="8" t="str">
        <v>The Market Garden</v>
      </c>
      <c r="B249" s="62" t="str">
        <v/>
      </c>
      <c r="C249" s="62" t="str">
        <v/>
      </c>
      <c r="D249" s="62" t="str">
        <v/>
      </c>
      <c r="E249" s="65" t="str">
        <v/>
      </c>
      <c r="F249" s="9" t="str">
        <v/>
      </c>
      <c r="G249" s="52" t="str">
        <v/>
      </c>
      <c r="H249" s="90" t="str">
        <f>VLOOKUP(A249,'Grower Contact Info'!$B$3:$E$32,4)</f>
        <v>shop@themarketgarden.co.uk</v>
      </c>
      <c r="J249" s="14"/>
    </row>
    <row r="250" spans="1:10" ht="15" hidden="1" x14ac:dyDescent="0.2">
      <c r="A250" s="8" t="str">
        <v>The Market Garden</v>
      </c>
      <c r="B250" s="62" t="str">
        <v/>
      </c>
      <c r="C250" s="62" t="str">
        <v/>
      </c>
      <c r="D250" s="62" t="str">
        <v/>
      </c>
      <c r="E250" s="65" t="str">
        <v/>
      </c>
      <c r="F250" s="9" t="str">
        <v/>
      </c>
      <c r="G250" s="52" t="str">
        <v/>
      </c>
      <c r="H250" s="90" t="str">
        <f>VLOOKUP(A250,'Grower Contact Info'!$B$3:$E$32,4)</f>
        <v>shop@themarketgarden.co.uk</v>
      </c>
      <c r="J250" s="14"/>
    </row>
    <row r="251" spans="1:10" ht="15" hidden="1" x14ac:dyDescent="0.2">
      <c r="A251" s="8" t="str">
        <v>The Market Garden</v>
      </c>
      <c r="B251" s="62" t="str">
        <v/>
      </c>
      <c r="C251" s="62" t="str">
        <v/>
      </c>
      <c r="D251" s="62" t="str">
        <v/>
      </c>
      <c r="E251" s="65" t="str">
        <v/>
      </c>
      <c r="F251" s="9" t="str">
        <v/>
      </c>
      <c r="G251" s="52" t="str">
        <v/>
      </c>
      <c r="H251" s="90" t="str">
        <f>VLOOKUP(A251,'Grower Contact Info'!$B$3:$E$32,4)</f>
        <v>shop@themarketgarden.co.uk</v>
      </c>
      <c r="J251" s="14"/>
    </row>
    <row r="252" spans="1:10" ht="15" hidden="1" x14ac:dyDescent="0.2">
      <c r="A252" s="8" t="str">
        <v>The Market Garden</v>
      </c>
      <c r="B252" s="62" t="str">
        <v/>
      </c>
      <c r="C252" s="62" t="str">
        <v/>
      </c>
      <c r="D252" s="62" t="str">
        <v/>
      </c>
      <c r="E252" s="65" t="str">
        <v/>
      </c>
      <c r="F252" s="9" t="str">
        <v/>
      </c>
      <c r="G252" s="52" t="str">
        <v/>
      </c>
      <c r="H252" s="90" t="str">
        <f>VLOOKUP(A252,'Grower Contact Info'!$B$3:$E$32,4)</f>
        <v>shop@themarketgarden.co.uk</v>
      </c>
      <c r="J252" s="14"/>
    </row>
    <row r="253" spans="1:10" ht="15" hidden="1" x14ac:dyDescent="0.2">
      <c r="A253" s="8" t="str">
        <v>The Market Garden</v>
      </c>
      <c r="B253" s="62" t="str">
        <v/>
      </c>
      <c r="C253" s="62" t="str">
        <v/>
      </c>
      <c r="D253" s="62" t="str">
        <v/>
      </c>
      <c r="E253" s="65" t="str">
        <v/>
      </c>
      <c r="F253" s="9" t="str">
        <v/>
      </c>
      <c r="G253" s="52" t="str">
        <v/>
      </c>
      <c r="H253" s="90" t="str">
        <f>VLOOKUP(A253,'Grower Contact Info'!$B$3:$E$32,4)</f>
        <v>shop@themarketgarden.co.uk</v>
      </c>
      <c r="J253" s="14"/>
    </row>
    <row r="254" spans="1:10" ht="15" hidden="1" x14ac:dyDescent="0.2">
      <c r="A254" s="8" t="str">
        <v>The Market Garden</v>
      </c>
      <c r="B254" s="62" t="str">
        <v/>
      </c>
      <c r="C254" s="62" t="str">
        <v/>
      </c>
      <c r="D254" s="62" t="str">
        <v/>
      </c>
      <c r="E254" s="65" t="str">
        <v/>
      </c>
      <c r="F254" s="9" t="str">
        <v/>
      </c>
      <c r="G254" s="52" t="str">
        <v/>
      </c>
      <c r="H254" s="90" t="str">
        <f>VLOOKUP(A254,'Grower Contact Info'!$B$3:$E$32,4)</f>
        <v>shop@themarketgarden.co.uk</v>
      </c>
      <c r="J254" s="14"/>
    </row>
    <row r="255" spans="1:10" ht="15" hidden="1" x14ac:dyDescent="0.2">
      <c r="A255" s="8" t="str">
        <v>The Market Garden</v>
      </c>
      <c r="B255" s="62" t="str">
        <v/>
      </c>
      <c r="C255" s="62" t="str">
        <v/>
      </c>
      <c r="D255" s="62" t="str">
        <v/>
      </c>
      <c r="E255" s="65" t="str">
        <v/>
      </c>
      <c r="F255" s="9" t="str">
        <v/>
      </c>
      <c r="G255" s="52" t="str">
        <v/>
      </c>
      <c r="H255" s="90" t="str">
        <f>VLOOKUP(A255,'Grower Contact Info'!$B$3:$E$32,4)</f>
        <v>shop@themarketgarden.co.uk</v>
      </c>
      <c r="J255" s="14"/>
    </row>
    <row r="256" spans="1:10" ht="15" hidden="1" x14ac:dyDescent="0.2">
      <c r="A256" s="8" t="str">
        <v>The Market Garden</v>
      </c>
      <c r="B256" s="62" t="str">
        <v/>
      </c>
      <c r="C256" s="62" t="str">
        <v/>
      </c>
      <c r="D256" s="62" t="str">
        <v/>
      </c>
      <c r="E256" s="65" t="str">
        <v/>
      </c>
      <c r="F256" s="9" t="str">
        <v/>
      </c>
      <c r="G256" s="52" t="str">
        <v/>
      </c>
      <c r="H256" s="90" t="str">
        <f>VLOOKUP(A256,'Grower Contact Info'!$B$3:$E$32,4)</f>
        <v>shop@themarketgarden.co.uk</v>
      </c>
      <c r="J256" s="14"/>
    </row>
    <row r="257" spans="1:10" ht="15" hidden="1" x14ac:dyDescent="0.2">
      <c r="A257" s="8" t="str">
        <v>The Market Garden</v>
      </c>
      <c r="B257" s="62" t="str">
        <v/>
      </c>
      <c r="C257" s="62" t="str">
        <v/>
      </c>
      <c r="D257" s="62" t="str">
        <v/>
      </c>
      <c r="E257" s="65" t="str">
        <v/>
      </c>
      <c r="F257" s="9" t="str">
        <v/>
      </c>
      <c r="G257" s="52" t="str">
        <v/>
      </c>
      <c r="H257" s="90" t="str">
        <f>VLOOKUP(A257,'Grower Contact Info'!$B$3:$E$32,4)</f>
        <v>shop@themarketgarden.co.uk</v>
      </c>
      <c r="J257" s="14"/>
    </row>
    <row r="258" spans="1:10" ht="15" hidden="1" x14ac:dyDescent="0.2">
      <c r="A258" s="8" t="str">
        <v>The Market Garden</v>
      </c>
      <c r="B258" s="62" t="str">
        <v/>
      </c>
      <c r="C258" s="62" t="str">
        <v/>
      </c>
      <c r="D258" s="62" t="str">
        <v/>
      </c>
      <c r="E258" s="65" t="str">
        <v/>
      </c>
      <c r="F258" s="9" t="str">
        <v/>
      </c>
      <c r="G258" s="52" t="str">
        <v/>
      </c>
      <c r="H258" s="90" t="str">
        <f>VLOOKUP(A258,'Grower Contact Info'!$B$3:$E$32,4)</f>
        <v>shop@themarketgarden.co.uk</v>
      </c>
      <c r="J258" s="14"/>
    </row>
    <row r="259" spans="1:10" ht="15" x14ac:dyDescent="0.2">
      <c r="A259" s="8" t="str">
        <v>Willowbrook Farm</v>
      </c>
      <c r="B259" s="62" t="str">
        <v>Eggs</v>
      </c>
      <c r="C259" s="62" t="str">
        <v>Medium</v>
      </c>
      <c r="D259" s="62" t="str">
        <v>tray (30 eggs)</v>
      </c>
      <c r="E259" s="65">
        <v>6.65</v>
      </c>
      <c r="F259" s="9">
        <v>30</v>
      </c>
      <c r="G259" s="52">
        <v>30</v>
      </c>
      <c r="H259" s="90" t="str">
        <f>VLOOKUP(A259,'Grower Contact Info'!$B$3:$E$32,4)</f>
        <v>enquiries@willowbrookfarm.co.uk</v>
      </c>
      <c r="J259" s="14"/>
    </row>
    <row r="260" spans="1:10" ht="15" x14ac:dyDescent="0.2">
      <c r="A260" s="8" t="str">
        <v>Willowbrook Farm</v>
      </c>
      <c r="B260" s="62" t="str">
        <v>Eggs</v>
      </c>
      <c r="C260" s="62" t="str">
        <v>Large</v>
      </c>
      <c r="D260" s="62" t="str">
        <v>tray (30 eggs)</v>
      </c>
      <c r="E260" s="65">
        <v>7.3</v>
      </c>
      <c r="F260" s="9">
        <v>30</v>
      </c>
      <c r="G260" s="52">
        <v>30</v>
      </c>
      <c r="H260" s="90" t="str">
        <f>VLOOKUP(A260,'Grower Contact Info'!$B$3:$E$32,4)</f>
        <v>enquiries@willowbrookfarm.co.uk</v>
      </c>
      <c r="J260" s="14"/>
    </row>
    <row r="261" spans="1:10" ht="15" x14ac:dyDescent="0.2">
      <c r="A261" s="8" t="str">
        <v>Willowbrook Farm</v>
      </c>
      <c r="B261" s="62" t="str">
        <v>Chicken</v>
      </c>
      <c r="C261" s="62" t="str">
        <v>Whole - approx 1.8-2kg</v>
      </c>
      <c r="D261" s="62" t="str">
        <v>kg</v>
      </c>
      <c r="E261" s="65">
        <v>13.36</v>
      </c>
      <c r="F261" s="9">
        <v>30</v>
      </c>
      <c r="G261" s="52">
        <v>30</v>
      </c>
      <c r="H261" s="90" t="str">
        <f>VLOOKUP(A261,'Grower Contact Info'!$B$3:$E$32,4)</f>
        <v>enquiries@willowbrookfarm.co.uk</v>
      </c>
      <c r="J261" s="12"/>
    </row>
    <row r="262" spans="1:10" ht="15" hidden="1" x14ac:dyDescent="0.2">
      <c r="A262" s="8" t="str">
        <v>Willowbrook Farm</v>
      </c>
      <c r="B262" s="62" t="str">
        <v/>
      </c>
      <c r="C262" s="62" t="str">
        <v/>
      </c>
      <c r="D262" s="62" t="str">
        <v/>
      </c>
      <c r="E262" s="65" t="str">
        <v/>
      </c>
      <c r="F262" s="9" t="str">
        <v/>
      </c>
      <c r="G262" s="52" t="str">
        <v/>
      </c>
      <c r="H262" s="90" t="str">
        <f>VLOOKUP(A262,'Grower Contact Info'!$B$3:$E$32,4)</f>
        <v>enquiries@willowbrookfarm.co.uk</v>
      </c>
      <c r="J262" s="14"/>
    </row>
    <row r="263" spans="1:10" ht="15" hidden="1" x14ac:dyDescent="0.2">
      <c r="A263" s="8" t="str">
        <v>Willowbrook Farm</v>
      </c>
      <c r="B263" s="62" t="str">
        <v/>
      </c>
      <c r="C263" s="62" t="str">
        <v/>
      </c>
      <c r="D263" s="62" t="str">
        <v/>
      </c>
      <c r="E263" s="65" t="str">
        <v/>
      </c>
      <c r="F263" s="9" t="str">
        <v/>
      </c>
      <c r="G263" s="52" t="str">
        <v/>
      </c>
      <c r="H263" s="90" t="str">
        <f>VLOOKUP(A263,'Grower Contact Info'!$B$3:$E$32,4)</f>
        <v>enquiries@willowbrookfarm.co.uk</v>
      </c>
      <c r="J263" s="14"/>
    </row>
    <row r="264" spans="1:10" ht="15" hidden="1" x14ac:dyDescent="0.2">
      <c r="A264" s="8" t="str">
        <v>Willowbrook Farm</v>
      </c>
      <c r="B264" s="62" t="str">
        <v/>
      </c>
      <c r="C264" s="62" t="str">
        <v/>
      </c>
      <c r="D264" s="62" t="str">
        <v/>
      </c>
      <c r="E264" s="65" t="str">
        <v/>
      </c>
      <c r="F264" s="9" t="str">
        <v/>
      </c>
      <c r="G264" s="52" t="str">
        <v/>
      </c>
      <c r="H264" s="90" t="str">
        <f>VLOOKUP(A264,'Grower Contact Info'!$B$3:$E$32,4)</f>
        <v>enquiries@willowbrookfarm.co.uk</v>
      </c>
      <c r="J264" s="14"/>
    </row>
    <row r="265" spans="1:10" ht="15" hidden="1" x14ac:dyDescent="0.2">
      <c r="A265" s="8" t="str">
        <v>Willowbrook Farm</v>
      </c>
      <c r="B265" s="62" t="str">
        <v/>
      </c>
      <c r="C265" s="62" t="str">
        <v/>
      </c>
      <c r="D265" s="62" t="str">
        <v/>
      </c>
      <c r="E265" s="65" t="str">
        <v/>
      </c>
      <c r="F265" s="9" t="str">
        <v/>
      </c>
      <c r="G265" s="52" t="str">
        <v/>
      </c>
      <c r="H265" s="90" t="str">
        <f>VLOOKUP(A265,'Grower Contact Info'!$B$3:$E$32,4)</f>
        <v>enquiries@willowbrookfarm.co.uk</v>
      </c>
      <c r="J265" s="14"/>
    </row>
    <row r="266" spans="1:10" ht="15" hidden="1" x14ac:dyDescent="0.2">
      <c r="A266" s="8" t="str">
        <v>Willowbrook Farm</v>
      </c>
      <c r="B266" s="62" t="str">
        <v/>
      </c>
      <c r="C266" s="62" t="str">
        <v/>
      </c>
      <c r="D266" s="62" t="str">
        <v/>
      </c>
      <c r="E266" s="65" t="str">
        <v/>
      </c>
      <c r="F266" s="9" t="str">
        <v/>
      </c>
      <c r="G266" s="52" t="str">
        <v/>
      </c>
      <c r="H266" s="90" t="str">
        <f>VLOOKUP(A266,'Grower Contact Info'!$B$3:$E$32,4)</f>
        <v>enquiries@willowbrookfarm.co.uk</v>
      </c>
      <c r="J266" s="14"/>
    </row>
    <row r="267" spans="1:10" ht="15" hidden="1" x14ac:dyDescent="0.2">
      <c r="A267" s="8" t="str">
        <v>Willowbrook Farm</v>
      </c>
      <c r="B267" s="62" t="str">
        <v/>
      </c>
      <c r="C267" s="62" t="str">
        <v/>
      </c>
      <c r="D267" s="62" t="str">
        <v/>
      </c>
      <c r="E267" s="65" t="str">
        <v/>
      </c>
      <c r="F267" s="9" t="str">
        <v/>
      </c>
      <c r="G267" s="52" t="str">
        <v/>
      </c>
      <c r="H267" s="90" t="str">
        <f>VLOOKUP(A267,'Grower Contact Info'!$B$3:$E$32,4)</f>
        <v>enquiries@willowbrookfarm.co.uk</v>
      </c>
      <c r="J267" s="14"/>
    </row>
    <row r="268" spans="1:10" ht="15" hidden="1" x14ac:dyDescent="0.2">
      <c r="A268" s="8" t="str">
        <v>Willowbrook Farm</v>
      </c>
      <c r="B268" s="62" t="str">
        <v/>
      </c>
      <c r="C268" s="62" t="str">
        <v/>
      </c>
      <c r="D268" s="62" t="str">
        <v/>
      </c>
      <c r="E268" s="65" t="str">
        <v/>
      </c>
      <c r="F268" s="9" t="str">
        <v/>
      </c>
      <c r="G268" s="52" t="str">
        <v/>
      </c>
      <c r="H268" s="90" t="str">
        <f>VLOOKUP(A268,'Grower Contact Info'!$B$3:$E$32,4)</f>
        <v>enquiries@willowbrookfarm.co.uk</v>
      </c>
      <c r="J268" s="14"/>
    </row>
    <row r="269" spans="1:10" ht="15" hidden="1" x14ac:dyDescent="0.2">
      <c r="A269" s="8" t="str">
        <v>Willowbrook Farm</v>
      </c>
      <c r="B269" s="62" t="str">
        <v/>
      </c>
      <c r="C269" s="62" t="str">
        <v/>
      </c>
      <c r="D269" s="62" t="str">
        <v/>
      </c>
      <c r="E269" s="65" t="str">
        <v/>
      </c>
      <c r="F269" s="9" t="str">
        <v/>
      </c>
      <c r="G269" s="52" t="str">
        <v/>
      </c>
      <c r="H269" s="90" t="str">
        <f>VLOOKUP(A269,'Grower Contact Info'!$B$3:$E$32,4)</f>
        <v>enquiries@willowbrookfarm.co.uk</v>
      </c>
      <c r="J269" s="14"/>
    </row>
    <row r="270" spans="1:10" ht="15" hidden="1" x14ac:dyDescent="0.2">
      <c r="A270" s="8" t="str">
        <v>Willowbrook Farm</v>
      </c>
      <c r="B270" s="62" t="str">
        <v/>
      </c>
      <c r="C270" s="62" t="str">
        <v/>
      </c>
      <c r="D270" s="62" t="str">
        <v/>
      </c>
      <c r="E270" s="65" t="str">
        <v/>
      </c>
      <c r="F270" s="9" t="str">
        <v/>
      </c>
      <c r="G270" s="52" t="str">
        <v/>
      </c>
      <c r="H270" s="90" t="str">
        <f>VLOOKUP(A270,'Grower Contact Info'!$B$3:$E$32,4)</f>
        <v>enquiries@willowbrookfarm.co.uk</v>
      </c>
      <c r="J270" s="14"/>
    </row>
    <row r="271" spans="1:10" ht="15" hidden="1" x14ac:dyDescent="0.2">
      <c r="A271" s="8" t="str">
        <v>Willowbrook Farm</v>
      </c>
      <c r="B271" s="62" t="str">
        <v/>
      </c>
      <c r="C271" s="62" t="str">
        <v/>
      </c>
      <c r="D271" s="62" t="str">
        <v/>
      </c>
      <c r="E271" s="65" t="str">
        <v/>
      </c>
      <c r="F271" s="9" t="str">
        <v/>
      </c>
      <c r="G271" s="52" t="str">
        <v/>
      </c>
      <c r="H271" s="90" t="str">
        <f>VLOOKUP(A271,'Grower Contact Info'!$B$3:$E$32,4)</f>
        <v>enquiries@willowbrookfarm.co.uk</v>
      </c>
      <c r="J271" s="14"/>
    </row>
    <row r="272" spans="1:10" ht="15" hidden="1" x14ac:dyDescent="0.2">
      <c r="A272" s="8" t="str">
        <v>Willowbrook Farm</v>
      </c>
      <c r="B272" s="62" t="str">
        <v/>
      </c>
      <c r="C272" s="62" t="str">
        <v/>
      </c>
      <c r="D272" s="62" t="str">
        <v/>
      </c>
      <c r="E272" s="65" t="str">
        <v/>
      </c>
      <c r="F272" s="9" t="str">
        <v/>
      </c>
      <c r="G272" s="52" t="str">
        <v/>
      </c>
      <c r="H272" s="90" t="str">
        <f>VLOOKUP(A272,'Grower Contact Info'!$B$3:$E$32,4)</f>
        <v>enquiries@willowbrookfarm.co.uk</v>
      </c>
      <c r="J272" s="14"/>
    </row>
    <row r="273" spans="1:10" ht="15" hidden="1" x14ac:dyDescent="0.2">
      <c r="A273" s="8" t="str">
        <v>Willowbrook Farm</v>
      </c>
      <c r="B273" s="62" t="str">
        <v/>
      </c>
      <c r="C273" s="62" t="str">
        <v/>
      </c>
      <c r="D273" s="62" t="str">
        <v/>
      </c>
      <c r="E273" s="65" t="str">
        <v/>
      </c>
      <c r="F273" s="9" t="str">
        <v/>
      </c>
      <c r="G273" s="52" t="str">
        <v/>
      </c>
      <c r="H273" s="90" t="str">
        <f>VLOOKUP(A273,'Grower Contact Info'!$B$3:$E$32,4)</f>
        <v>enquiries@willowbrookfarm.co.uk</v>
      </c>
      <c r="J273" s="14"/>
    </row>
    <row r="274" spans="1:10" ht="15" hidden="1" x14ac:dyDescent="0.2">
      <c r="A274" s="8" t="str">
        <v>Willowbrook Farm</v>
      </c>
      <c r="B274" s="62" t="str">
        <v/>
      </c>
      <c r="C274" s="62" t="str">
        <v/>
      </c>
      <c r="D274" s="62" t="str">
        <v/>
      </c>
      <c r="E274" s="65" t="str">
        <v/>
      </c>
      <c r="F274" s="9" t="str">
        <v/>
      </c>
      <c r="G274" s="52" t="str">
        <v/>
      </c>
      <c r="H274" s="90" t="str">
        <f>VLOOKUP(A274,'Grower Contact Info'!$B$3:$E$32,4)</f>
        <v>enquiries@willowbrookfarm.co.uk</v>
      </c>
      <c r="J274" s="14"/>
    </row>
    <row r="275" spans="1:10" ht="15" hidden="1" customHeight="1" x14ac:dyDescent="0.2">
      <c r="A275" s="8" t="str">
        <v>Willowbrook Farm</v>
      </c>
      <c r="B275" s="62" t="str">
        <v/>
      </c>
      <c r="C275" s="62" t="str">
        <v/>
      </c>
      <c r="D275" s="62" t="str">
        <v/>
      </c>
      <c r="E275" s="65" t="str">
        <v/>
      </c>
      <c r="F275" s="9" t="str">
        <v/>
      </c>
      <c r="G275" s="52" t="str">
        <v/>
      </c>
      <c r="H275" s="90" t="str">
        <f>VLOOKUP(A275,'Grower Contact Info'!$B$3:$E$32,4)</f>
        <v>enquiries@willowbrookfarm.co.uk</v>
      </c>
      <c r="J275" s="14"/>
    </row>
    <row r="276" spans="1:10" ht="15" hidden="1" x14ac:dyDescent="0.2">
      <c r="A276" s="8" t="str">
        <v>Willowbrook Farm</v>
      </c>
      <c r="B276" s="62" t="str">
        <v/>
      </c>
      <c r="C276" s="62" t="str">
        <v/>
      </c>
      <c r="D276" s="62" t="str">
        <v/>
      </c>
      <c r="E276" s="65" t="str">
        <v/>
      </c>
      <c r="F276" s="9" t="str">
        <v/>
      </c>
      <c r="G276" s="52" t="str">
        <v/>
      </c>
      <c r="H276" s="90" t="str">
        <f>VLOOKUP(A276,'Grower Contact Info'!$B$3:$E$32,4)</f>
        <v>enquiries@willowbrookfarm.co.uk</v>
      </c>
      <c r="J276" s="14"/>
    </row>
    <row r="277" spans="1:10" ht="15" hidden="1" x14ac:dyDescent="0.2">
      <c r="A277" s="8" t="str">
        <v>Willowbrook Farm</v>
      </c>
      <c r="B277" s="62" t="str">
        <v/>
      </c>
      <c r="C277" s="62" t="str">
        <v/>
      </c>
      <c r="D277" s="62" t="str">
        <v/>
      </c>
      <c r="E277" s="65" t="str">
        <v/>
      </c>
      <c r="F277" s="9" t="str">
        <v/>
      </c>
      <c r="G277" s="52" t="str">
        <v/>
      </c>
      <c r="H277" s="90" t="str">
        <f>VLOOKUP(A277,'Grower Contact Info'!$B$3:$E$32,4)</f>
        <v>enquiries@willowbrookfarm.co.uk</v>
      </c>
      <c r="J277" s="12"/>
    </row>
    <row r="278" spans="1:10" ht="15" hidden="1" x14ac:dyDescent="0.2">
      <c r="A278" s="8" t="str">
        <v>Willowbrook Farm</v>
      </c>
      <c r="B278" s="62" t="str">
        <v/>
      </c>
      <c r="C278" s="62" t="str">
        <v/>
      </c>
      <c r="D278" s="62" t="str">
        <v/>
      </c>
      <c r="E278" s="65" t="str">
        <v/>
      </c>
      <c r="F278" s="9" t="str">
        <v/>
      </c>
      <c r="G278" s="52" t="str">
        <v/>
      </c>
      <c r="H278" s="90" t="str">
        <f>VLOOKUP(A278,'Grower Contact Info'!$B$3:$E$32,4)</f>
        <v>enquiries@willowbrookfarm.co.uk</v>
      </c>
      <c r="J278" s="14"/>
    </row>
    <row r="279" spans="1:10" ht="15" hidden="1" x14ac:dyDescent="0.2">
      <c r="A279" s="8" t="str">
        <v>Willowbrook Farm</v>
      </c>
      <c r="B279" s="62" t="str">
        <v/>
      </c>
      <c r="C279" s="62" t="str">
        <v/>
      </c>
      <c r="D279" s="62" t="str">
        <v/>
      </c>
      <c r="E279" s="65" t="str">
        <v/>
      </c>
      <c r="F279" s="9" t="str">
        <v/>
      </c>
      <c r="G279" s="52" t="str">
        <v/>
      </c>
      <c r="H279" s="90" t="str">
        <f>VLOOKUP(A279,'Grower Contact Info'!$B$3:$E$32,4)</f>
        <v>enquiries@willowbrookfarm.co.uk</v>
      </c>
      <c r="J279" s="14"/>
    </row>
    <row r="280" spans="1:10" ht="15" hidden="1" x14ac:dyDescent="0.2">
      <c r="A280" s="8" t="str">
        <v>Willowbrook Farm</v>
      </c>
      <c r="B280" s="62" t="str">
        <v/>
      </c>
      <c r="C280" s="62" t="str">
        <v/>
      </c>
      <c r="D280" s="62" t="str">
        <v/>
      </c>
      <c r="E280" s="65" t="str">
        <v/>
      </c>
      <c r="F280" s="9" t="str">
        <v/>
      </c>
      <c r="G280" s="52" t="str">
        <v/>
      </c>
      <c r="H280" s="90" t="str">
        <f>VLOOKUP(A280,'Grower Contact Info'!$B$3:$E$32,4)</f>
        <v>enquiries@willowbrookfarm.co.uk</v>
      </c>
      <c r="J280" s="14"/>
    </row>
    <row r="281" spans="1:10" ht="15" hidden="1" x14ac:dyDescent="0.2">
      <c r="A281" s="8" t="str">
        <v>Willowbrook Farm</v>
      </c>
      <c r="B281" s="62" t="str">
        <v/>
      </c>
      <c r="C281" s="62" t="str">
        <v/>
      </c>
      <c r="D281" s="62" t="str">
        <v/>
      </c>
      <c r="E281" s="65" t="str">
        <v/>
      </c>
      <c r="F281" s="9" t="str">
        <v/>
      </c>
      <c r="G281" s="52" t="str">
        <v/>
      </c>
      <c r="H281" s="90" t="str">
        <f>VLOOKUP(A281,'Grower Contact Info'!$B$3:$E$32,4)</f>
        <v>enquiries@willowbrookfarm.co.uk</v>
      </c>
      <c r="J281" s="14"/>
    </row>
    <row r="282" spans="1:10" ht="15" hidden="1" x14ac:dyDescent="0.2">
      <c r="A282" s="8" t="str">
        <v>Willowbrook Farm</v>
      </c>
      <c r="B282" s="62" t="str">
        <v/>
      </c>
      <c r="C282" s="62" t="str">
        <v/>
      </c>
      <c r="D282" s="62" t="str">
        <v/>
      </c>
      <c r="E282" s="65" t="str">
        <v/>
      </c>
      <c r="F282" s="9" t="str">
        <v/>
      </c>
      <c r="G282" s="52" t="str">
        <v/>
      </c>
      <c r="H282" s="90" t="str">
        <f>VLOOKUP(A282,'Grower Contact Info'!$B$3:$E$32,4)</f>
        <v>enquiries@willowbrookfarm.co.uk</v>
      </c>
      <c r="J282" s="14"/>
    </row>
    <row r="283" spans="1:10" ht="15" hidden="1" x14ac:dyDescent="0.2">
      <c r="A283" s="8" t="str">
        <v>Willowbrook Farm</v>
      </c>
      <c r="B283" s="62" t="str">
        <v/>
      </c>
      <c r="C283" s="62" t="str">
        <v/>
      </c>
      <c r="D283" s="62" t="str">
        <v/>
      </c>
      <c r="E283" s="65" t="str">
        <v/>
      </c>
      <c r="F283" s="9" t="str">
        <v/>
      </c>
      <c r="G283" s="52" t="str">
        <v/>
      </c>
      <c r="H283" s="90" t="str">
        <f>VLOOKUP(A283,'Grower Contact Info'!$B$3:$E$32,4)</f>
        <v>enquiries@willowbrookfarm.co.uk</v>
      </c>
      <c r="J283" s="14"/>
    </row>
  </sheetData>
  <sheetProtection algorithmName="SHA-512" hashValue="dBEJiRsmNG+tgXQELI+ugPFns8ZvuNH/0cv8hRcZokRd4o7r3q0oYkGDvDt+ZB/O+RD5Hoj+45h5rS6lx1gjVA==" saltValue="yDpgVf+GUTZVubriVNAL0w==" spinCount="100000" sheet="1" objects="1" scenarios="1" sort="0" autoFilter="0"/>
  <autoFilter ref="A5:J283" xr:uid="{A6D8500F-5CAC-4F68-B008-1720EEB7FA82}">
    <filterColumn colId="1">
      <filters>
        <filter val="Basil"/>
        <filter val="Beetroot"/>
        <filter val="Cauliflower"/>
        <filter val="Cavalo Nero Kale"/>
        <filter val="Chard"/>
        <filter val="Cheese"/>
        <filter val="Chicken"/>
        <filter val="Curly Green Kale"/>
        <filter val="Eggs"/>
        <filter val="Einkorn Flour"/>
        <filter val="Jalapeno Peppers"/>
        <filter val="Kale"/>
        <filter val="Leeks"/>
        <filter val="Mint"/>
        <filter val="Parsley"/>
        <filter val="Patty Pan Squash"/>
        <filter val="Potatoes"/>
        <filter val="Rainbow Chard"/>
        <filter val="Red Onions"/>
        <filter val="Salad Leaves"/>
        <filter val="Spinach Beet"/>
        <filter val="Thyme"/>
        <filter val="Tomatoes"/>
        <filter val="white flour"/>
        <filter val="Wholemeal Flour"/>
      </filters>
    </filterColumn>
  </autoFilter>
  <mergeCells count="2">
    <mergeCell ref="A1:K1"/>
    <mergeCell ref="A2:K2"/>
  </mergeCells>
  <conditionalFormatting sqref="G6:G283">
    <cfRule type="containsBlanks" dxfId="20" priority="3">
      <formula>LEN(TRIM(G6))=0</formula>
    </cfRule>
    <cfRule type="cellIs" dxfId="19" priority="4" operator="lessThan">
      <formula>0</formula>
    </cfRule>
    <cfRule type="cellIs" dxfId="18" priority="5" operator="equal">
      <formula>0</formula>
    </cfRule>
    <cfRule type="cellIs" dxfId="17" priority="6" operator="between">
      <formula>$F6</formula>
      <formula>0</formula>
    </cfRule>
  </conditionalFormatting>
  <conditionalFormatting sqref="J6:J283">
    <cfRule type="cellIs" dxfId="16" priority="7" operator="equal">
      <formula>0</formula>
    </cfRule>
    <cfRule type="notContainsBlanks" dxfId="15" priority="8">
      <formula>LEN(TRIM(J6))&gt;0</formula>
    </cfRule>
    <cfRule type="containsBlanks" dxfId="14" priority="9">
      <formula>LEN(TRIM(J6))=0</formula>
    </cfRule>
  </conditionalFormatting>
  <dataValidations count="1">
    <dataValidation allowBlank="1" showInputMessage="1" showErrorMessage="1" sqref="K3" xr:uid="{A3B1903E-8972-4FD6-BB1A-ABD0F845C715}"/>
  </dataValidations>
  <hyperlinks>
    <hyperlink ref="O2" r:id="rId1" xr:uid="{F5E2E5CC-92EF-440D-8FC7-B5DAE297F1C3}"/>
    <hyperlink ref="O3" r:id="rId2" xr:uid="{23A0B454-326E-4779-9FA3-290D4212ABA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F65CC8D-D3CF-4352-ABDF-0CFD7ADD35F0}">
          <x14:formula1>
            <xm:f>'GROWERS'' PAGE'!A3</xm:f>
          </x14:formula1>
          <xm:sqref>A5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1B0B-4F90-41BD-8406-31ADD13773F8}">
  <sheetPr>
    <outlinePr summaryBelow="0" summaryRight="0"/>
  </sheetPr>
  <dimension ref="A1:O283"/>
  <sheetViews>
    <sheetView showGridLines="0" workbookViewId="0">
      <selection activeCell="C5" sqref="C5"/>
    </sheetView>
  </sheetViews>
  <sheetFormatPr baseColWidth="10" defaultColWidth="12.5" defaultRowHeight="15.75" customHeight="1" x14ac:dyDescent="0.15"/>
  <cols>
    <col min="1" max="1" width="28.6640625" customWidth="1"/>
    <col min="2" max="2" width="17.33203125" style="71" customWidth="1"/>
    <col min="3" max="3" width="22.33203125" style="71" customWidth="1"/>
    <col min="4" max="4" width="11.5" customWidth="1"/>
    <col min="5" max="5" width="9" customWidth="1"/>
    <col min="6" max="6" width="8.83203125" hidden="1" customWidth="1"/>
    <col min="7" max="7" width="10" customWidth="1"/>
    <col min="8" max="8" width="12.5" hidden="1" customWidth="1"/>
    <col min="9" max="9" width="5.83203125" customWidth="1"/>
    <col min="10" max="10" width="17.83203125" customWidth="1"/>
    <col min="11" max="11" width="30.6640625" customWidth="1"/>
    <col min="12" max="12" width="4.33203125" customWidth="1"/>
    <col min="13" max="13" width="14" bestFit="1" customWidth="1"/>
  </cols>
  <sheetData>
    <row r="1" spans="1:15" ht="19.5" customHeight="1" x14ac:dyDescent="0.15">
      <c r="A1" s="135" t="s">
        <v>204</v>
      </c>
      <c r="B1" s="135"/>
      <c r="C1" s="135"/>
      <c r="D1" s="135"/>
      <c r="E1" s="135"/>
      <c r="F1" s="135"/>
      <c r="G1" s="135"/>
      <c r="H1" s="135"/>
      <c r="I1" s="135"/>
      <c r="J1" s="135"/>
      <c r="K1" s="135"/>
      <c r="M1" s="117" t="s">
        <v>191</v>
      </c>
      <c r="O1" s="111"/>
    </row>
    <row r="2" spans="1:15" ht="18" customHeight="1" x14ac:dyDescent="0.15">
      <c r="A2" s="136" t="str">
        <f>CONCATENATE('Buyer Contact Info'!Q5,'Buyer Contact Info'!R5,'Buyer Contact Info'!S5,'Buyer Contact Info'!T5)</f>
        <v>Place your orders on the right in UNIT by Friday at 17:00</v>
      </c>
      <c r="B2" s="136"/>
      <c r="C2" s="136"/>
      <c r="D2" s="136"/>
      <c r="E2" s="136"/>
      <c r="F2" s="136"/>
      <c r="G2" s="136"/>
      <c r="H2" s="136"/>
      <c r="I2" s="136"/>
      <c r="J2" s="136"/>
      <c r="K2" s="136"/>
      <c r="M2" s="118" t="str">
        <f>HYPERLINK("mailto:"&amp;O2&amp;"?cc="&amp;O3, "email us here" )</f>
        <v>email us here</v>
      </c>
      <c r="O2" s="112" t="s">
        <v>192</v>
      </c>
    </row>
    <row r="3" spans="1:15" ht="24" customHeight="1" x14ac:dyDescent="0.15">
      <c r="A3" s="102"/>
      <c r="B3" s="102"/>
      <c r="C3" s="102"/>
      <c r="D3" s="102"/>
      <c r="E3" s="102"/>
      <c r="F3" s="102"/>
      <c r="G3" s="102"/>
      <c r="H3" s="102"/>
      <c r="J3" s="104" t="str">
        <f>'TEMPLATE Order Page ADMIN USE'!J3</f>
        <v>Total Due to all Growers: (auto-calc)</v>
      </c>
      <c r="K3" s="105">
        <f>SUMPRODUCT(J6:J283,'GROWERS'' PAGE'!E4:E281)</f>
        <v>0</v>
      </c>
      <c r="O3" s="112" t="s">
        <v>193</v>
      </c>
    </row>
    <row r="4" spans="1:15" ht="10.5" customHeight="1" x14ac:dyDescent="0.15">
      <c r="A4" s="110" t="str" cm="1">
        <f t="array" ref="A4:G283">IF('GROWERS'' PAGE'!A2:G281="","",'GROWERS'' PAGE'!A2:G281)</f>
        <v>Weekly Offering - Growers/Producers place produce here by Wednesday midday</v>
      </c>
      <c r="B4" s="69" t="str">
        <v/>
      </c>
      <c r="C4" s="69" t="str">
        <v/>
      </c>
      <c r="D4" s="54" t="str">
        <v/>
      </c>
      <c r="E4" s="54" t="str">
        <v/>
      </c>
      <c r="F4" s="54" t="str">
        <v/>
      </c>
      <c r="G4" s="54" t="str">
        <v/>
      </c>
      <c r="H4" s="60"/>
      <c r="K4" s="60"/>
    </row>
    <row r="5" spans="1:15" ht="36.75" customHeight="1" x14ac:dyDescent="0.15">
      <c r="A5" s="4" t="str">
        <v>Growers</v>
      </c>
      <c r="B5" s="70" t="str">
        <v>Produce Name</v>
      </c>
      <c r="C5" s="70" t="str">
        <v>Additional Info</v>
      </c>
      <c r="D5" s="6" t="str">
        <v>UNIT</v>
      </c>
      <c r="E5" s="109" t="str">
        <v>Price/   UNIT (£)</v>
      </c>
      <c r="F5" s="107" t="str">
        <v>Initial Stock Available in UNIT</v>
      </c>
      <c r="G5" s="108" t="str">
        <v xml:space="preserve">Remaining Stock in UNIT </v>
      </c>
      <c r="H5" s="89" t="s">
        <v>194</v>
      </c>
      <c r="I5" s="106"/>
      <c r="J5" s="103" t="str">
        <f>'TEMPLATE Order Page ADMIN USE'!J5</f>
        <v>ENTER Order Quantity in UNIT:</v>
      </c>
    </row>
    <row r="6" spans="1:15" ht="14.25" customHeight="1" x14ac:dyDescent="0.2">
      <c r="A6" s="8" t="str">
        <v>Blacklands</v>
      </c>
      <c r="B6" s="62" t="str">
        <v>Rainbow Chard</v>
      </c>
      <c r="C6" s="62" t="str">
        <v>Long stem</v>
      </c>
      <c r="D6" s="62" t="str">
        <v>kg</v>
      </c>
      <c r="E6" s="65">
        <v>4.5</v>
      </c>
      <c r="F6" s="9">
        <v>20</v>
      </c>
      <c r="G6" s="52">
        <v>4</v>
      </c>
      <c r="H6" s="90" t="str">
        <f>VLOOKUP(A6,'Grower Contact Info'!$B$3:$E$32,4)</f>
        <v>office.blacklands@gmail.com</v>
      </c>
      <c r="I6" s="13"/>
      <c r="J6" s="12"/>
    </row>
    <row r="7" spans="1:15" ht="15" x14ac:dyDescent="0.2">
      <c r="A7" s="8" t="str">
        <v>Blacklands</v>
      </c>
      <c r="B7" s="62" t="str">
        <v>Spinach Beet</v>
      </c>
      <c r="C7" s="62" t="str">
        <v/>
      </c>
      <c r="D7" s="62" t="str">
        <v>kg</v>
      </c>
      <c r="E7" s="65">
        <v>4.5</v>
      </c>
      <c r="F7" s="9">
        <v>20</v>
      </c>
      <c r="G7" s="52">
        <v>15</v>
      </c>
      <c r="H7" s="90" t="str">
        <f>VLOOKUP(A7,'Grower Contact Info'!$B$3:$E$32,4)</f>
        <v>office.blacklands@gmail.com</v>
      </c>
      <c r="I7" s="13"/>
      <c r="J7" s="12"/>
    </row>
    <row r="8" spans="1:15" ht="15" x14ac:dyDescent="0.2">
      <c r="A8" s="8" t="str">
        <v>Blacklands</v>
      </c>
      <c r="B8" s="62" t="str">
        <v>Basil</v>
      </c>
      <c r="C8" s="62" t="str">
        <v/>
      </c>
      <c r="D8" s="62" t="str">
        <v>kg</v>
      </c>
      <c r="E8" s="65">
        <v>15</v>
      </c>
      <c r="F8" s="9">
        <v>2</v>
      </c>
      <c r="G8" s="52">
        <v>0</v>
      </c>
      <c r="H8" s="90" t="str">
        <f>VLOOKUP(A8,'Grower Contact Info'!$B$3:$E$32,4)</f>
        <v>office.blacklands@gmail.com</v>
      </c>
      <c r="I8" s="13"/>
      <c r="J8" s="12"/>
    </row>
    <row r="9" spans="1:15" ht="15" x14ac:dyDescent="0.2">
      <c r="A9" s="8" t="str">
        <v>Blacklands</v>
      </c>
      <c r="B9" s="62" t="str">
        <v>Leeks</v>
      </c>
      <c r="C9" s="62" t="str">
        <v/>
      </c>
      <c r="D9" s="62" t="str">
        <v>kg</v>
      </c>
      <c r="E9" s="65">
        <v>2.7</v>
      </c>
      <c r="F9" s="9">
        <v>50</v>
      </c>
      <c r="G9" s="68">
        <v>15</v>
      </c>
      <c r="H9" s="90" t="str">
        <f>VLOOKUP(A9,'Grower Contact Info'!$B$3:$E$32,4)</f>
        <v>office.blacklands@gmail.com</v>
      </c>
      <c r="I9" s="13"/>
      <c r="J9" s="12"/>
    </row>
    <row r="10" spans="1:15" ht="15" x14ac:dyDescent="0.2">
      <c r="A10" s="8" t="str">
        <v>Blacklands</v>
      </c>
      <c r="B10" s="62" t="str">
        <v>Thyme</v>
      </c>
      <c r="C10" s="62" t="str">
        <v/>
      </c>
      <c r="D10" s="62" t="str">
        <v>kg</v>
      </c>
      <c r="E10" s="65">
        <v>10</v>
      </c>
      <c r="F10" s="9">
        <v>5</v>
      </c>
      <c r="G10" s="52">
        <v>4.5</v>
      </c>
      <c r="H10" s="90" t="str">
        <f>VLOOKUP(A10,'Grower Contact Info'!$B$3:$E$32,4)</f>
        <v>office.blacklands@gmail.com</v>
      </c>
      <c r="I10" s="13"/>
      <c r="J10" s="12"/>
    </row>
    <row r="11" spans="1:15" ht="15" x14ac:dyDescent="0.2">
      <c r="A11" s="8" t="str">
        <v>Blacklands</v>
      </c>
      <c r="B11" s="62" t="str">
        <v/>
      </c>
      <c r="C11" s="62" t="str">
        <v/>
      </c>
      <c r="D11" s="62" t="str">
        <v/>
      </c>
      <c r="E11" s="65" t="str">
        <v/>
      </c>
      <c r="F11" s="9" t="str">
        <v/>
      </c>
      <c r="G11" s="52" t="str">
        <v/>
      </c>
      <c r="H11" s="90" t="str">
        <f>VLOOKUP(A11,'Grower Contact Info'!$B$3:$E$32,4)</f>
        <v>office.blacklands@gmail.com</v>
      </c>
      <c r="I11" s="13"/>
      <c r="J11" s="12"/>
    </row>
    <row r="12" spans="1:15" ht="15" x14ac:dyDescent="0.2">
      <c r="A12" s="8" t="str">
        <v>Blacklands</v>
      </c>
      <c r="B12" s="62" t="str">
        <v/>
      </c>
      <c r="C12" s="62" t="str">
        <v/>
      </c>
      <c r="D12" s="62" t="str">
        <v/>
      </c>
      <c r="E12" s="65" t="str">
        <v/>
      </c>
      <c r="F12" s="9" t="str">
        <v/>
      </c>
      <c r="G12" s="52" t="str">
        <v/>
      </c>
      <c r="H12" s="90" t="str">
        <f>VLOOKUP(A12,'Grower Contact Info'!$B$3:$E$32,4)</f>
        <v>office.blacklands@gmail.com</v>
      </c>
      <c r="I12" s="13"/>
      <c r="J12" s="12"/>
    </row>
    <row r="13" spans="1:15" ht="15" x14ac:dyDescent="0.2">
      <c r="A13" s="8" t="str">
        <v>Blacklands</v>
      </c>
      <c r="B13" s="62" t="str">
        <v/>
      </c>
      <c r="C13" s="62" t="str">
        <v/>
      </c>
      <c r="D13" s="62" t="str">
        <v/>
      </c>
      <c r="E13" s="65" t="str">
        <v/>
      </c>
      <c r="F13" s="9" t="str">
        <v/>
      </c>
      <c r="G13" s="52" t="str">
        <v/>
      </c>
      <c r="H13" s="90" t="str">
        <f>VLOOKUP(A13,'Grower Contact Info'!$B$3:$E$32,4)</f>
        <v>office.blacklands@gmail.com</v>
      </c>
      <c r="I13" s="13"/>
      <c r="J13" s="12"/>
    </row>
    <row r="14" spans="1:15" ht="15" x14ac:dyDescent="0.2">
      <c r="A14" s="8" t="str">
        <v>Blacklands</v>
      </c>
      <c r="B14" s="62" t="str">
        <v/>
      </c>
      <c r="C14" s="62" t="str">
        <v/>
      </c>
      <c r="D14" s="62" t="str">
        <v/>
      </c>
      <c r="E14" s="65" t="str">
        <v/>
      </c>
      <c r="F14" s="9" t="str">
        <v/>
      </c>
      <c r="G14" s="52" t="str">
        <v/>
      </c>
      <c r="H14" s="90" t="str">
        <f>VLOOKUP(A14,'Grower Contact Info'!$B$3:$E$32,4)</f>
        <v>office.blacklands@gmail.com</v>
      </c>
      <c r="I14" s="13"/>
      <c r="J14" s="12"/>
    </row>
    <row r="15" spans="1:15" ht="15" x14ac:dyDescent="0.2">
      <c r="A15" s="8" t="str">
        <v>Blacklands</v>
      </c>
      <c r="B15" s="62" t="str">
        <v/>
      </c>
      <c r="C15" s="62" t="str">
        <v/>
      </c>
      <c r="D15" s="62" t="str">
        <v/>
      </c>
      <c r="E15" s="65" t="str">
        <v/>
      </c>
      <c r="F15" s="9" t="str">
        <v/>
      </c>
      <c r="G15" s="52" t="str">
        <v/>
      </c>
      <c r="H15" s="90" t="str">
        <f>VLOOKUP(A15,'Grower Contact Info'!$B$3:$E$32,4)</f>
        <v>office.blacklands@gmail.com</v>
      </c>
      <c r="I15" s="13"/>
      <c r="J15" s="12"/>
    </row>
    <row r="16" spans="1:15" ht="15" x14ac:dyDescent="0.2">
      <c r="A16" s="8" t="str">
        <v>Blacklands</v>
      </c>
      <c r="B16" s="62" t="str">
        <v/>
      </c>
      <c r="C16" s="62" t="str">
        <v/>
      </c>
      <c r="D16" s="62" t="str">
        <v/>
      </c>
      <c r="E16" s="65" t="str">
        <v/>
      </c>
      <c r="F16" s="9" t="str">
        <v/>
      </c>
      <c r="G16" s="52" t="str">
        <v/>
      </c>
      <c r="H16" s="90" t="str">
        <f>VLOOKUP(A16,'Grower Contact Info'!$B$3:$E$32,4)</f>
        <v>office.blacklands@gmail.com</v>
      </c>
      <c r="I16" s="13"/>
      <c r="J16" s="12"/>
    </row>
    <row r="17" spans="1:10" ht="15" x14ac:dyDescent="0.2">
      <c r="A17" s="8" t="str">
        <v>Blacklands</v>
      </c>
      <c r="B17" s="62" t="str">
        <v/>
      </c>
      <c r="C17" s="62" t="str">
        <v/>
      </c>
      <c r="D17" s="62" t="str">
        <v/>
      </c>
      <c r="E17" s="65" t="str">
        <v/>
      </c>
      <c r="F17" s="9" t="str">
        <v/>
      </c>
      <c r="G17" s="52" t="str">
        <v/>
      </c>
      <c r="H17" s="90" t="str">
        <f>VLOOKUP(A17,'Grower Contact Info'!$B$3:$E$32,4)</f>
        <v>office.blacklands@gmail.com</v>
      </c>
      <c r="I17" s="13"/>
      <c r="J17" s="14"/>
    </row>
    <row r="18" spans="1:10" ht="15" x14ac:dyDescent="0.2">
      <c r="A18" s="8" t="str">
        <v>Blacklands</v>
      </c>
      <c r="B18" s="62" t="str">
        <v/>
      </c>
      <c r="C18" s="62" t="str">
        <v/>
      </c>
      <c r="D18" s="62" t="str">
        <v/>
      </c>
      <c r="E18" s="65" t="str">
        <v/>
      </c>
      <c r="F18" s="9" t="str">
        <v/>
      </c>
      <c r="G18" s="52" t="str">
        <v/>
      </c>
      <c r="H18" s="90" t="str">
        <f>VLOOKUP(A18,'Grower Contact Info'!$B$3:$E$32,4)</f>
        <v>office.blacklands@gmail.com</v>
      </c>
      <c r="I18" s="13"/>
      <c r="J18" s="14"/>
    </row>
    <row r="19" spans="1:10" ht="15" x14ac:dyDescent="0.2">
      <c r="A19" s="8" t="str">
        <v>Blacklands</v>
      </c>
      <c r="B19" s="62" t="str">
        <v/>
      </c>
      <c r="C19" s="62" t="str">
        <v/>
      </c>
      <c r="D19" s="62" t="str">
        <v/>
      </c>
      <c r="E19" s="65" t="str">
        <v/>
      </c>
      <c r="F19" s="9" t="str">
        <v/>
      </c>
      <c r="G19" s="52" t="str">
        <v/>
      </c>
      <c r="H19" s="90" t="str">
        <f>VLOOKUP(A19,'Grower Contact Info'!$B$3:$E$32,4)</f>
        <v>office.blacklands@gmail.com</v>
      </c>
      <c r="I19" s="13"/>
      <c r="J19" s="14"/>
    </row>
    <row r="20" spans="1:10" ht="15" x14ac:dyDescent="0.2">
      <c r="A20" s="8" t="str">
        <v>Blacklands</v>
      </c>
      <c r="B20" s="62" t="str">
        <v/>
      </c>
      <c r="C20" s="62" t="str">
        <v/>
      </c>
      <c r="D20" s="62" t="str">
        <v/>
      </c>
      <c r="E20" s="65" t="str">
        <v/>
      </c>
      <c r="F20" s="9" t="str">
        <v/>
      </c>
      <c r="G20" s="52" t="str">
        <v/>
      </c>
      <c r="H20" s="90" t="str">
        <f>VLOOKUP(A20,'Grower Contact Info'!$B$3:$E$32,4)</f>
        <v>office.blacklands@gmail.com</v>
      </c>
      <c r="I20" s="13"/>
      <c r="J20" s="14"/>
    </row>
    <row r="21" spans="1:10" ht="15" x14ac:dyDescent="0.2">
      <c r="A21" s="8" t="str">
        <v>Blacklands</v>
      </c>
      <c r="B21" s="62" t="str">
        <v/>
      </c>
      <c r="C21" s="62" t="str">
        <v/>
      </c>
      <c r="D21" s="62" t="str">
        <v/>
      </c>
      <c r="E21" s="65" t="str">
        <v/>
      </c>
      <c r="F21" s="9" t="str">
        <v/>
      </c>
      <c r="G21" s="52" t="str">
        <v/>
      </c>
      <c r="H21" s="90" t="str">
        <f>VLOOKUP(A21,'Grower Contact Info'!$B$3:$E$32,4)</f>
        <v>office.blacklands@gmail.com</v>
      </c>
      <c r="I21" s="13"/>
      <c r="J21" s="14"/>
    </row>
    <row r="22" spans="1:10" ht="15" x14ac:dyDescent="0.2">
      <c r="A22" s="8" t="str">
        <v>Blacklands</v>
      </c>
      <c r="B22" s="62" t="str">
        <v/>
      </c>
      <c r="C22" s="62" t="str">
        <v/>
      </c>
      <c r="D22" s="62" t="str">
        <v/>
      </c>
      <c r="E22" s="65" t="str">
        <v/>
      </c>
      <c r="F22" s="9" t="str">
        <v/>
      </c>
      <c r="G22" s="52" t="str">
        <v/>
      </c>
      <c r="H22" s="90" t="str">
        <f>VLOOKUP(A22,'Grower Contact Info'!$B$3:$E$32,4)</f>
        <v>office.blacklands@gmail.com</v>
      </c>
      <c r="I22" s="13"/>
      <c r="J22" s="14"/>
    </row>
    <row r="23" spans="1:10" ht="15" x14ac:dyDescent="0.2">
      <c r="A23" s="8" t="str">
        <v>Blacklands</v>
      </c>
      <c r="B23" s="62" t="str">
        <v/>
      </c>
      <c r="C23" s="62" t="str">
        <v/>
      </c>
      <c r="D23" s="62" t="str">
        <v/>
      </c>
      <c r="E23" s="65" t="str">
        <v/>
      </c>
      <c r="F23" s="9" t="str">
        <v/>
      </c>
      <c r="G23" s="52" t="str">
        <v/>
      </c>
      <c r="H23" s="90" t="str">
        <f>VLOOKUP(A23,'Grower Contact Info'!$B$3:$E$32,4)</f>
        <v>office.blacklands@gmail.com</v>
      </c>
      <c r="I23" s="13"/>
      <c r="J23" s="14"/>
    </row>
    <row r="24" spans="1:10" ht="15" x14ac:dyDescent="0.2">
      <c r="A24" s="8" t="str">
        <v>Blacklands</v>
      </c>
      <c r="B24" s="62" t="str">
        <v/>
      </c>
      <c r="C24" s="62" t="str">
        <v/>
      </c>
      <c r="D24" s="62" t="str">
        <v/>
      </c>
      <c r="E24" s="65" t="str">
        <v/>
      </c>
      <c r="F24" s="9" t="str">
        <v/>
      </c>
      <c r="G24" s="52" t="str">
        <v/>
      </c>
      <c r="H24" s="90" t="str">
        <f>VLOOKUP(A24,'Grower Contact Info'!$B$3:$E$32,4)</f>
        <v>office.blacklands@gmail.com</v>
      </c>
      <c r="I24" s="13"/>
      <c r="J24" s="14"/>
    </row>
    <row r="25" spans="1:10" ht="15" x14ac:dyDescent="0.2">
      <c r="A25" s="8" t="str">
        <v>Blacklands</v>
      </c>
      <c r="B25" s="62" t="str">
        <v/>
      </c>
      <c r="C25" s="62" t="str">
        <v/>
      </c>
      <c r="D25" s="62" t="str">
        <v/>
      </c>
      <c r="E25" s="65" t="str">
        <v/>
      </c>
      <c r="F25" s="9" t="str">
        <v/>
      </c>
      <c r="G25" s="52" t="str">
        <v/>
      </c>
      <c r="H25" s="90" t="str">
        <f>VLOOKUP(A25,'Grower Contact Info'!$B$3:$E$32,4)</f>
        <v>office.blacklands@gmail.com</v>
      </c>
      <c r="I25" s="13"/>
      <c r="J25" s="14"/>
    </row>
    <row r="26" spans="1:10" ht="15" x14ac:dyDescent="0.2">
      <c r="A26" s="8" t="str">
        <v>Blacklands</v>
      </c>
      <c r="B26" s="62" t="str">
        <v/>
      </c>
      <c r="C26" s="62" t="str">
        <v/>
      </c>
      <c r="D26" s="62" t="str">
        <v/>
      </c>
      <c r="E26" s="65" t="str">
        <v/>
      </c>
      <c r="F26" s="9" t="str">
        <v/>
      </c>
      <c r="G26" s="52" t="str">
        <v/>
      </c>
      <c r="H26" s="90" t="str">
        <f>VLOOKUP(A26,'Grower Contact Info'!$B$3:$E$32,4)</f>
        <v>office.blacklands@gmail.com</v>
      </c>
      <c r="I26" s="13"/>
      <c r="J26" s="14"/>
    </row>
    <row r="27" spans="1:10" ht="15" x14ac:dyDescent="0.2">
      <c r="A27" s="8" t="str">
        <v>Blacklands</v>
      </c>
      <c r="B27" s="62" t="str">
        <v/>
      </c>
      <c r="C27" s="62" t="str">
        <v/>
      </c>
      <c r="D27" s="62" t="str">
        <v/>
      </c>
      <c r="E27" s="65" t="str">
        <v/>
      </c>
      <c r="F27" s="9" t="str">
        <v/>
      </c>
      <c r="G27" s="52" t="str">
        <v/>
      </c>
      <c r="H27" s="90" t="str">
        <f>VLOOKUP(A27,'Grower Contact Info'!$B$3:$E$32,4)</f>
        <v>office.blacklands@gmail.com</v>
      </c>
      <c r="I27" s="13"/>
      <c r="J27" s="14"/>
    </row>
    <row r="28" spans="1:10" ht="15" x14ac:dyDescent="0.2">
      <c r="A28" s="8" t="str">
        <v>Blacklands</v>
      </c>
      <c r="B28" s="62" t="str">
        <v/>
      </c>
      <c r="C28" s="62" t="str">
        <v/>
      </c>
      <c r="D28" s="62" t="str">
        <v/>
      </c>
      <c r="E28" s="65" t="str">
        <v/>
      </c>
      <c r="F28" s="9" t="str">
        <v/>
      </c>
      <c r="G28" s="52" t="str">
        <v/>
      </c>
      <c r="H28" s="90" t="str">
        <f>VLOOKUP(A28,'Grower Contact Info'!$B$3:$E$32,4)</f>
        <v>office.blacklands@gmail.com</v>
      </c>
      <c r="I28" s="13"/>
      <c r="J28" s="14"/>
    </row>
    <row r="29" spans="1:10" ht="15" x14ac:dyDescent="0.2">
      <c r="A29" s="8" t="str">
        <v>Blacklands</v>
      </c>
      <c r="B29" s="62" t="str">
        <v/>
      </c>
      <c r="C29" s="62" t="str">
        <v/>
      </c>
      <c r="D29" s="62" t="str">
        <v/>
      </c>
      <c r="E29" s="65" t="str">
        <v/>
      </c>
      <c r="F29" s="9" t="str">
        <v/>
      </c>
      <c r="G29" s="52" t="str">
        <v/>
      </c>
      <c r="H29" s="90" t="str">
        <f>VLOOKUP(A29,'Grower Contact Info'!$B$3:$E$32,4)</f>
        <v>office.blacklands@gmail.com</v>
      </c>
      <c r="I29" s="13"/>
      <c r="J29" s="14"/>
    </row>
    <row r="30" spans="1:10" ht="15" x14ac:dyDescent="0.2">
      <c r="A30" s="8" t="str">
        <v>Blacklands</v>
      </c>
      <c r="B30" s="62" t="str">
        <v/>
      </c>
      <c r="C30" s="62" t="str">
        <v/>
      </c>
      <c r="D30" s="62" t="str">
        <v/>
      </c>
      <c r="E30" s="65" t="str">
        <v/>
      </c>
      <c r="F30" s="9" t="str">
        <v/>
      </c>
      <c r="G30" s="52" t="str">
        <v/>
      </c>
      <c r="H30" s="90" t="str">
        <f>VLOOKUP(A30,'Grower Contact Info'!$B$3:$E$32,4)</f>
        <v>office.blacklands@gmail.com</v>
      </c>
      <c r="I30" s="13"/>
      <c r="J30" s="14"/>
    </row>
    <row r="31" spans="1:10" ht="15" x14ac:dyDescent="0.2">
      <c r="A31" s="8" t="str">
        <v>Worthy Earth at Bletchingdon</v>
      </c>
      <c r="B31" s="62" t="str">
        <v>Kale</v>
      </c>
      <c r="C31" s="62" t="str">
        <v>Red Curly</v>
      </c>
      <c r="D31" s="62" t="str">
        <v>kg</v>
      </c>
      <c r="E31" s="65">
        <v>6</v>
      </c>
      <c r="F31" s="9">
        <v>10</v>
      </c>
      <c r="G31" s="52">
        <v>0</v>
      </c>
      <c r="H31" s="90" t="str">
        <f>VLOOKUP(A31,'Grower Contact Info'!$B$3:$E$32,4)</f>
        <v>enquiries@willowbrookfarm.co.uk</v>
      </c>
      <c r="I31" s="13"/>
      <c r="J31" s="14"/>
    </row>
    <row r="32" spans="1:10" ht="15" x14ac:dyDescent="0.2">
      <c r="A32" s="8" t="str">
        <v>Worthy Earth at Bletchingdon</v>
      </c>
      <c r="B32" s="62" t="str">
        <v>Chard</v>
      </c>
      <c r="C32" s="62" t="str">
        <v>Rainbow</v>
      </c>
      <c r="D32" s="62" t="str">
        <v>kg</v>
      </c>
      <c r="E32" s="65">
        <v>6</v>
      </c>
      <c r="F32" s="9">
        <v>10</v>
      </c>
      <c r="G32" s="52">
        <v>0</v>
      </c>
      <c r="H32" s="90" t="str">
        <f>VLOOKUP(A32,'Grower Contact Info'!$B$3:$E$32,4)</f>
        <v>enquiries@willowbrookfarm.co.uk</v>
      </c>
      <c r="I32" s="13"/>
      <c r="J32" s="14"/>
    </row>
    <row r="33" spans="1:10" ht="15" x14ac:dyDescent="0.2">
      <c r="A33" s="8" t="str">
        <v>Worthy Earth at Bletchingdon</v>
      </c>
      <c r="B33" s="62" t="str">
        <v>Red Onions</v>
      </c>
      <c r="C33" s="62" t="str">
        <v/>
      </c>
      <c r="D33" s="62" t="str">
        <v>kg</v>
      </c>
      <c r="E33" s="65">
        <v>2</v>
      </c>
      <c r="F33" s="9">
        <v>10</v>
      </c>
      <c r="G33" s="52">
        <v>0</v>
      </c>
      <c r="H33" s="90" t="str">
        <f>VLOOKUP(A33,'Grower Contact Info'!$B$3:$E$32,4)</f>
        <v>enquiries@willowbrookfarm.co.uk</v>
      </c>
      <c r="I33" s="13"/>
      <c r="J33" s="12"/>
    </row>
    <row r="34" spans="1:10" ht="15" x14ac:dyDescent="0.2">
      <c r="A34" s="8" t="str">
        <v>Worthy Earth at Bletchingdon</v>
      </c>
      <c r="B34" s="62" t="str">
        <v/>
      </c>
      <c r="C34" s="62" t="str">
        <v/>
      </c>
      <c r="D34" s="62" t="str">
        <v/>
      </c>
      <c r="E34" s="65" t="str">
        <v/>
      </c>
      <c r="F34" s="9" t="str">
        <v/>
      </c>
      <c r="G34" s="52" t="str">
        <v/>
      </c>
      <c r="H34" s="90" t="str">
        <f>VLOOKUP(A34,'Grower Contact Info'!$B$3:$E$32,4)</f>
        <v>enquiries@willowbrookfarm.co.uk</v>
      </c>
      <c r="I34" s="13"/>
      <c r="J34" s="14"/>
    </row>
    <row r="35" spans="1:10" ht="15" x14ac:dyDescent="0.2">
      <c r="A35" s="8" t="str">
        <v>Worthy Earth at Bletchingdon</v>
      </c>
      <c r="B35" s="62" t="str">
        <v/>
      </c>
      <c r="C35" s="62" t="str">
        <v/>
      </c>
      <c r="D35" s="62" t="str">
        <v/>
      </c>
      <c r="E35" s="65" t="str">
        <v/>
      </c>
      <c r="F35" s="9" t="str">
        <v/>
      </c>
      <c r="G35" s="52" t="str">
        <v/>
      </c>
      <c r="H35" s="90" t="str">
        <f>VLOOKUP(A35,'Grower Contact Info'!$B$3:$E$32,4)</f>
        <v>enquiries@willowbrookfarm.co.uk</v>
      </c>
      <c r="I35" s="13"/>
      <c r="J35" s="14"/>
    </row>
    <row r="36" spans="1:10" ht="15" x14ac:dyDescent="0.2">
      <c r="A36" s="8" t="str">
        <v>Worthy Earth at Bletchingdon</v>
      </c>
      <c r="B36" s="62" t="str">
        <v/>
      </c>
      <c r="C36" s="62" t="str">
        <v/>
      </c>
      <c r="D36" s="62" t="str">
        <v/>
      </c>
      <c r="E36" s="65" t="str">
        <v/>
      </c>
      <c r="F36" s="9" t="str">
        <v/>
      </c>
      <c r="G36" s="52" t="str">
        <v/>
      </c>
      <c r="H36" s="90" t="str">
        <f>VLOOKUP(A36,'Grower Contact Info'!$B$3:$E$32,4)</f>
        <v>enquiries@willowbrookfarm.co.uk</v>
      </c>
      <c r="J36" s="14"/>
    </row>
    <row r="37" spans="1:10" ht="15" x14ac:dyDescent="0.2">
      <c r="A37" s="8" t="str">
        <v>Worthy Earth at Bletchingdon</v>
      </c>
      <c r="B37" s="62" t="str">
        <v/>
      </c>
      <c r="C37" s="62" t="str">
        <v/>
      </c>
      <c r="D37" s="62" t="str">
        <v/>
      </c>
      <c r="E37" s="65" t="str">
        <v/>
      </c>
      <c r="F37" s="9" t="str">
        <v/>
      </c>
      <c r="G37" s="52" t="str">
        <v/>
      </c>
      <c r="H37" s="90" t="str">
        <f>VLOOKUP(A37,'Grower Contact Info'!$B$3:$E$32,4)</f>
        <v>enquiries@willowbrookfarm.co.uk</v>
      </c>
      <c r="J37" s="14"/>
    </row>
    <row r="38" spans="1:10" ht="15" x14ac:dyDescent="0.2">
      <c r="A38" s="8" t="str">
        <v>Worthy Earth at Bletchingdon</v>
      </c>
      <c r="B38" s="62" t="str">
        <v/>
      </c>
      <c r="C38" s="62" t="str">
        <v/>
      </c>
      <c r="D38" s="62" t="str">
        <v/>
      </c>
      <c r="E38" s="65" t="str">
        <v/>
      </c>
      <c r="F38" s="9" t="str">
        <v/>
      </c>
      <c r="G38" s="52" t="str">
        <v/>
      </c>
      <c r="H38" s="90" t="str">
        <f>VLOOKUP(A38,'Grower Contact Info'!$B$3:$E$32,4)</f>
        <v>enquiries@willowbrookfarm.co.uk</v>
      </c>
      <c r="J38" s="14"/>
    </row>
    <row r="39" spans="1:10" ht="15" x14ac:dyDescent="0.2">
      <c r="A39" s="8" t="str">
        <v>Worthy Earth at Bletchingdon</v>
      </c>
      <c r="B39" s="62" t="str">
        <v/>
      </c>
      <c r="C39" s="62" t="str">
        <v/>
      </c>
      <c r="D39" s="62" t="str">
        <v/>
      </c>
      <c r="E39" s="65" t="str">
        <v/>
      </c>
      <c r="F39" s="9" t="str">
        <v/>
      </c>
      <c r="G39" s="52" t="str">
        <v/>
      </c>
      <c r="H39" s="90" t="str">
        <f>VLOOKUP(A39,'Grower Contact Info'!$B$3:$E$32,4)</f>
        <v>enquiries@willowbrookfarm.co.uk</v>
      </c>
      <c r="J39" s="14"/>
    </row>
    <row r="40" spans="1:10" ht="15" x14ac:dyDescent="0.2">
      <c r="A40" s="8" t="str">
        <v>Worthy Earth at Bletchingdon</v>
      </c>
      <c r="B40" s="62" t="str">
        <v/>
      </c>
      <c r="C40" s="62" t="str">
        <v/>
      </c>
      <c r="D40" s="62" t="str">
        <v/>
      </c>
      <c r="E40" s="65" t="str">
        <v/>
      </c>
      <c r="F40" s="9" t="str">
        <v/>
      </c>
      <c r="G40" s="52" t="str">
        <v/>
      </c>
      <c r="H40" s="90" t="str">
        <f>VLOOKUP(A40,'Grower Contact Info'!$B$3:$E$32,4)</f>
        <v>enquiries@willowbrookfarm.co.uk</v>
      </c>
      <c r="J40" s="14"/>
    </row>
    <row r="41" spans="1:10" ht="15" x14ac:dyDescent="0.2">
      <c r="A41" s="8" t="str">
        <v>Worthy Earth at Bletchingdon</v>
      </c>
      <c r="B41" s="62" t="str">
        <v/>
      </c>
      <c r="C41" s="62" t="str">
        <v/>
      </c>
      <c r="D41" s="62" t="str">
        <v/>
      </c>
      <c r="E41" s="65" t="str">
        <v/>
      </c>
      <c r="F41" s="9" t="str">
        <v/>
      </c>
      <c r="G41" s="52" t="str">
        <v/>
      </c>
      <c r="H41" s="90" t="str">
        <f>VLOOKUP(A41,'Grower Contact Info'!$B$3:$E$32,4)</f>
        <v>enquiries@willowbrookfarm.co.uk</v>
      </c>
      <c r="J41" s="14"/>
    </row>
    <row r="42" spans="1:10" ht="15" x14ac:dyDescent="0.2">
      <c r="A42" s="15" t="str">
        <v>Worthy Earth at Bletchingdon</v>
      </c>
      <c r="B42" s="63" t="str">
        <v/>
      </c>
      <c r="C42" s="63" t="str">
        <v/>
      </c>
      <c r="D42" s="63" t="str">
        <v/>
      </c>
      <c r="E42" s="66" t="str">
        <v/>
      </c>
      <c r="F42" s="9" t="str">
        <v/>
      </c>
      <c r="G42" s="52" t="str">
        <v/>
      </c>
      <c r="H42" s="90" t="str">
        <f>VLOOKUP(A42,'Grower Contact Info'!$B$3:$E$32,4)</f>
        <v>enquiries@willowbrookfarm.co.uk</v>
      </c>
      <c r="J42" s="14"/>
    </row>
    <row r="43" spans="1:10" ht="15" x14ac:dyDescent="0.2">
      <c r="A43" s="18" t="str">
        <v>Worthy Earth at Bletchingdon</v>
      </c>
      <c r="B43" s="64" t="str">
        <v/>
      </c>
      <c r="C43" s="64" t="str">
        <v/>
      </c>
      <c r="D43" s="64" t="str">
        <v/>
      </c>
      <c r="E43" s="67" t="str">
        <v/>
      </c>
      <c r="F43" s="9" t="str">
        <v/>
      </c>
      <c r="G43" s="52" t="str">
        <v/>
      </c>
      <c r="H43" s="90" t="str">
        <f>VLOOKUP(A43,'Grower Contact Info'!$B$3:$E$32,4)</f>
        <v>enquiries@willowbrookfarm.co.uk</v>
      </c>
      <c r="J43" s="14"/>
    </row>
    <row r="44" spans="1:10" ht="15" x14ac:dyDescent="0.2">
      <c r="A44" s="18" t="str">
        <v>Worthy Earth at Bletchingdon</v>
      </c>
      <c r="B44" s="64" t="str">
        <v/>
      </c>
      <c r="C44" s="64" t="str">
        <v/>
      </c>
      <c r="D44" s="64" t="str">
        <v/>
      </c>
      <c r="E44" s="67" t="str">
        <v/>
      </c>
      <c r="F44" s="9" t="str">
        <v/>
      </c>
      <c r="G44" s="52" t="str">
        <v/>
      </c>
      <c r="H44" s="90" t="str">
        <f>VLOOKUP(A44,'Grower Contact Info'!$B$3:$E$32,4)</f>
        <v>enquiries@willowbrookfarm.co.uk</v>
      </c>
      <c r="J44" s="14"/>
    </row>
    <row r="45" spans="1:10" ht="15" x14ac:dyDescent="0.2">
      <c r="A45" s="18" t="str">
        <v>Worthy Earth at Bletchingdon</v>
      </c>
      <c r="B45" s="64" t="str">
        <v/>
      </c>
      <c r="C45" s="64" t="str">
        <v/>
      </c>
      <c r="D45" s="64" t="str">
        <v/>
      </c>
      <c r="E45" s="67" t="str">
        <v/>
      </c>
      <c r="F45" s="9" t="str">
        <v/>
      </c>
      <c r="G45" s="52" t="str">
        <v/>
      </c>
      <c r="H45" s="90" t="str">
        <f>VLOOKUP(A45,'Grower Contact Info'!$B$3:$E$32,4)</f>
        <v>enquiries@willowbrookfarm.co.uk</v>
      </c>
      <c r="J45" s="14"/>
    </row>
    <row r="46" spans="1:10" ht="15" x14ac:dyDescent="0.2">
      <c r="A46" s="18" t="str">
        <v>Worthy Earth at Bletchingdon</v>
      </c>
      <c r="B46" s="64" t="str">
        <v/>
      </c>
      <c r="C46" s="64" t="str">
        <v/>
      </c>
      <c r="D46" s="64" t="str">
        <v/>
      </c>
      <c r="E46" s="67" t="str">
        <v/>
      </c>
      <c r="F46" s="9" t="str">
        <v/>
      </c>
      <c r="G46" s="52" t="str">
        <v/>
      </c>
      <c r="H46" s="90" t="str">
        <f>VLOOKUP(A46,'Grower Contact Info'!$B$3:$E$32,4)</f>
        <v>enquiries@willowbrookfarm.co.uk</v>
      </c>
      <c r="J46" s="14"/>
    </row>
    <row r="47" spans="1:10" ht="15" x14ac:dyDescent="0.2">
      <c r="A47" s="18" t="str">
        <v>Worthy Earth at Bletchingdon</v>
      </c>
      <c r="B47" s="64" t="str">
        <v/>
      </c>
      <c r="C47" s="64" t="str">
        <v/>
      </c>
      <c r="D47" s="64" t="str">
        <v/>
      </c>
      <c r="E47" s="67" t="str">
        <v/>
      </c>
      <c r="F47" s="9" t="str">
        <v/>
      </c>
      <c r="G47" s="52" t="str">
        <v/>
      </c>
      <c r="H47" s="90" t="str">
        <f>VLOOKUP(A47,'Grower Contact Info'!$B$3:$E$32,4)</f>
        <v>enquiries@willowbrookfarm.co.uk</v>
      </c>
      <c r="J47" s="14"/>
    </row>
    <row r="48" spans="1:10" ht="15" x14ac:dyDescent="0.2">
      <c r="A48" s="8" t="str">
        <v>Worthy Earth at Bletchingdon</v>
      </c>
      <c r="B48" s="62" t="str">
        <v/>
      </c>
      <c r="C48" s="62" t="str">
        <v/>
      </c>
      <c r="D48" s="62" t="str">
        <v/>
      </c>
      <c r="E48" s="65" t="str">
        <v/>
      </c>
      <c r="F48" s="9" t="str">
        <v/>
      </c>
      <c r="G48" s="52" t="str">
        <v/>
      </c>
      <c r="H48" s="90" t="str">
        <f>VLOOKUP(A48,'Grower Contact Info'!$B$3:$E$32,4)</f>
        <v>enquiries@willowbrookfarm.co.uk</v>
      </c>
      <c r="J48" s="14"/>
    </row>
    <row r="49" spans="1:10" ht="15" x14ac:dyDescent="0.2">
      <c r="A49" s="8" t="str">
        <v>Worthy Earth at Bletchingdon</v>
      </c>
      <c r="B49" s="62" t="str">
        <v/>
      </c>
      <c r="C49" s="62" t="str">
        <v/>
      </c>
      <c r="D49" s="62" t="str">
        <v/>
      </c>
      <c r="E49" s="65" t="str">
        <v/>
      </c>
      <c r="F49" s="9" t="str">
        <v/>
      </c>
      <c r="G49" s="52" t="str">
        <v/>
      </c>
      <c r="H49" s="90" t="str">
        <f>VLOOKUP(A49,'Grower Contact Info'!$B$3:$E$32,4)</f>
        <v>enquiries@willowbrookfarm.co.uk</v>
      </c>
      <c r="J49" s="14"/>
    </row>
    <row r="50" spans="1:10" ht="15" x14ac:dyDescent="0.2">
      <c r="A50" s="8" t="str">
        <v>Worthy Earth at Bletchingdon</v>
      </c>
      <c r="B50" s="62" t="str">
        <v/>
      </c>
      <c r="C50" s="62" t="str">
        <v/>
      </c>
      <c r="D50" s="62" t="str">
        <v/>
      </c>
      <c r="E50" s="65" t="str">
        <v/>
      </c>
      <c r="F50" s="9" t="str">
        <v/>
      </c>
      <c r="G50" s="52" t="str">
        <v/>
      </c>
      <c r="H50" s="90" t="str">
        <f>VLOOKUP(A50,'Grower Contact Info'!$B$3:$E$32,4)</f>
        <v>enquiries@willowbrookfarm.co.uk</v>
      </c>
      <c r="J50" s="14"/>
    </row>
    <row r="51" spans="1:10" ht="15" x14ac:dyDescent="0.2">
      <c r="A51" s="8" t="str">
        <v>Worthy Earth at Bletchingdon</v>
      </c>
      <c r="B51" s="62" t="str">
        <v/>
      </c>
      <c r="C51" s="62" t="str">
        <v/>
      </c>
      <c r="D51" s="62" t="str">
        <v/>
      </c>
      <c r="E51" s="65" t="str">
        <v/>
      </c>
      <c r="F51" s="9" t="str">
        <v/>
      </c>
      <c r="G51" s="52" t="str">
        <v/>
      </c>
      <c r="H51" s="90" t="str">
        <f>VLOOKUP(A51,'Grower Contact Info'!$B$3:$E$32,4)</f>
        <v>enquiries@willowbrookfarm.co.uk</v>
      </c>
      <c r="J51" s="14"/>
    </row>
    <row r="52" spans="1:10" ht="15" x14ac:dyDescent="0.2">
      <c r="A52" s="8" t="str">
        <v>Worthy Earth at Bletchingdon</v>
      </c>
      <c r="B52" s="62" t="str">
        <v/>
      </c>
      <c r="C52" s="62" t="str">
        <v/>
      </c>
      <c r="D52" s="62" t="str">
        <v/>
      </c>
      <c r="E52" s="65" t="str">
        <v/>
      </c>
      <c r="F52" s="9" t="str">
        <v/>
      </c>
      <c r="G52" s="52" t="str">
        <v/>
      </c>
      <c r="H52" s="90" t="str">
        <f>VLOOKUP(A52,'Grower Contact Info'!$B$3:$E$32,4)</f>
        <v>enquiries@willowbrookfarm.co.uk</v>
      </c>
      <c r="J52" s="14"/>
    </row>
    <row r="53" spans="1:10" ht="15" x14ac:dyDescent="0.2">
      <c r="A53" s="8" t="str">
        <v>Worthy Earth at Bletchingdon</v>
      </c>
      <c r="B53" s="62" t="str">
        <v/>
      </c>
      <c r="C53" s="62" t="str">
        <v/>
      </c>
      <c r="D53" s="62" t="str">
        <v/>
      </c>
      <c r="E53" s="65" t="str">
        <v/>
      </c>
      <c r="F53" s="9" t="str">
        <v/>
      </c>
      <c r="G53" s="52" t="str">
        <v/>
      </c>
      <c r="H53" s="90" t="str">
        <f>VLOOKUP(A53,'Grower Contact Info'!$B$3:$E$32,4)</f>
        <v>enquiries@willowbrookfarm.co.uk</v>
      </c>
      <c r="J53" s="14"/>
    </row>
    <row r="54" spans="1:10" ht="15" x14ac:dyDescent="0.2">
      <c r="A54" s="8" t="str">
        <v>Worthy Earth at Bletchingdon</v>
      </c>
      <c r="B54" s="62" t="str">
        <v/>
      </c>
      <c r="C54" s="62" t="str">
        <v/>
      </c>
      <c r="D54" s="62" t="str">
        <v/>
      </c>
      <c r="E54" s="65" t="str">
        <v/>
      </c>
      <c r="F54" s="9" t="str">
        <v/>
      </c>
      <c r="G54" s="52" t="str">
        <v/>
      </c>
      <c r="H54" s="90" t="str">
        <f>VLOOKUP(A54,'Grower Contact Info'!$B$3:$E$32,4)</f>
        <v>enquiries@willowbrookfarm.co.uk</v>
      </c>
      <c r="J54" s="14"/>
    </row>
    <row r="55" spans="1:10" ht="15" x14ac:dyDescent="0.2">
      <c r="A55" s="8" t="str">
        <v>Worthy Earth at Bletchingdon</v>
      </c>
      <c r="B55" s="62" t="str">
        <v/>
      </c>
      <c r="C55" s="62" t="str">
        <v/>
      </c>
      <c r="D55" s="62" t="str">
        <v/>
      </c>
      <c r="E55" s="65" t="str">
        <v/>
      </c>
      <c r="F55" s="9" t="str">
        <v/>
      </c>
      <c r="G55" s="52" t="str">
        <v/>
      </c>
      <c r="H55" s="90" t="str">
        <f>VLOOKUP(A55,'Grower Contact Info'!$B$3:$E$32,4)</f>
        <v>enquiries@willowbrookfarm.co.uk</v>
      </c>
      <c r="J55" s="14"/>
    </row>
    <row r="56" spans="1:10" ht="15" x14ac:dyDescent="0.2">
      <c r="A56" s="8" t="str">
        <v>Bruern Farms</v>
      </c>
      <c r="B56" s="62" t="str">
        <v>Einkorn Flour</v>
      </c>
      <c r="C56" s="62" t="str">
        <v/>
      </c>
      <c r="D56" s="62" t="str">
        <v>kg</v>
      </c>
      <c r="E56" s="65">
        <v>3</v>
      </c>
      <c r="F56" s="9">
        <v>40</v>
      </c>
      <c r="G56" s="52">
        <v>40</v>
      </c>
      <c r="H56" s="90" t="str">
        <f>VLOOKUP(A56,'Grower Contact Info'!$B$3:$E$32,4)</f>
        <v>henry@bruernfarms.co.uk</v>
      </c>
      <c r="J56" s="14"/>
    </row>
    <row r="57" spans="1:10" ht="15" x14ac:dyDescent="0.2">
      <c r="A57" s="8" t="str">
        <v>Bruern Farms</v>
      </c>
      <c r="B57" s="62" t="str">
        <v>Wholemeal Flour</v>
      </c>
      <c r="C57" s="62" t="str">
        <v/>
      </c>
      <c r="D57" s="62" t="str">
        <v>Kg</v>
      </c>
      <c r="E57" s="65">
        <v>1.25</v>
      </c>
      <c r="F57" s="9">
        <v>100</v>
      </c>
      <c r="G57" s="52">
        <v>100</v>
      </c>
      <c r="H57" s="90" t="str">
        <f>VLOOKUP(A57,'Grower Contact Info'!$B$3:$E$32,4)</f>
        <v>henry@bruernfarms.co.uk</v>
      </c>
      <c r="J57" s="12"/>
    </row>
    <row r="58" spans="1:10" ht="15" x14ac:dyDescent="0.2">
      <c r="A58" s="8" t="str">
        <v>Bruern Farms</v>
      </c>
      <c r="B58" s="62" t="str">
        <v>white flour</v>
      </c>
      <c r="C58" s="62" t="str">
        <v/>
      </c>
      <c r="D58" s="62" t="str">
        <v>kg</v>
      </c>
      <c r="E58" s="65">
        <v>1.25</v>
      </c>
      <c r="F58" s="9">
        <v>100</v>
      </c>
      <c r="G58" s="52">
        <v>100</v>
      </c>
      <c r="H58" s="90" t="str">
        <f>VLOOKUP(A58,'Grower Contact Info'!$B$3:$E$32,4)</f>
        <v>henry@bruernfarms.co.uk</v>
      </c>
      <c r="J58" s="14"/>
    </row>
    <row r="59" spans="1:10" ht="15" x14ac:dyDescent="0.2">
      <c r="A59" s="8" t="str">
        <v>Bruern Farms</v>
      </c>
      <c r="B59" s="62" t="str">
        <v/>
      </c>
      <c r="C59" s="62" t="str">
        <v/>
      </c>
      <c r="D59" s="62" t="str">
        <v/>
      </c>
      <c r="E59" s="65" t="str">
        <v/>
      </c>
      <c r="F59" s="9" t="str">
        <v/>
      </c>
      <c r="G59" s="52" t="str">
        <v/>
      </c>
      <c r="H59" s="90" t="str">
        <f>VLOOKUP(A59,'Grower Contact Info'!$B$3:$E$32,4)</f>
        <v>henry@bruernfarms.co.uk</v>
      </c>
      <c r="J59" s="14"/>
    </row>
    <row r="60" spans="1:10" ht="15" x14ac:dyDescent="0.2">
      <c r="A60" s="8" t="str">
        <v>Bruern Farms</v>
      </c>
      <c r="B60" s="62" t="str">
        <v/>
      </c>
      <c r="C60" s="62" t="str">
        <v/>
      </c>
      <c r="D60" s="62" t="str">
        <v/>
      </c>
      <c r="E60" s="65" t="str">
        <v/>
      </c>
      <c r="F60" s="9" t="str">
        <v/>
      </c>
      <c r="G60" s="52" t="str">
        <v/>
      </c>
      <c r="H60" s="90" t="str">
        <f>VLOOKUP(A60,'Grower Contact Info'!$B$3:$E$32,4)</f>
        <v>henry@bruernfarms.co.uk</v>
      </c>
      <c r="J60" s="14"/>
    </row>
    <row r="61" spans="1:10" ht="15" x14ac:dyDescent="0.2">
      <c r="A61" s="8" t="str">
        <v>Bruern Farms</v>
      </c>
      <c r="B61" s="62" t="str">
        <v/>
      </c>
      <c r="C61" s="62" t="str">
        <v/>
      </c>
      <c r="D61" s="62" t="str">
        <v/>
      </c>
      <c r="E61" s="65" t="str">
        <v/>
      </c>
      <c r="F61" s="9" t="str">
        <v/>
      </c>
      <c r="G61" s="52" t="str">
        <v/>
      </c>
      <c r="H61" s="90" t="str">
        <f>VLOOKUP(A61,'Grower Contact Info'!$B$3:$E$32,4)</f>
        <v>henry@bruernfarms.co.uk</v>
      </c>
      <c r="J61" s="14"/>
    </row>
    <row r="62" spans="1:10" ht="15" x14ac:dyDescent="0.2">
      <c r="A62" s="8" t="str">
        <v>Bruern Farms</v>
      </c>
      <c r="B62" s="62" t="str">
        <v/>
      </c>
      <c r="C62" s="62" t="str">
        <v/>
      </c>
      <c r="D62" s="62" t="str">
        <v/>
      </c>
      <c r="E62" s="65" t="str">
        <v/>
      </c>
      <c r="F62" s="9" t="str">
        <v/>
      </c>
      <c r="G62" s="52" t="str">
        <v/>
      </c>
      <c r="H62" s="90" t="str">
        <f>VLOOKUP(A62,'Grower Contact Info'!$B$3:$E$32,4)</f>
        <v>henry@bruernfarms.co.uk</v>
      </c>
      <c r="J62" s="14"/>
    </row>
    <row r="63" spans="1:10" ht="15" x14ac:dyDescent="0.2">
      <c r="A63" s="8" t="str">
        <v>Bruern Farms</v>
      </c>
      <c r="B63" s="62" t="str">
        <v/>
      </c>
      <c r="C63" s="62" t="str">
        <v/>
      </c>
      <c r="D63" s="62" t="str">
        <v/>
      </c>
      <c r="E63" s="65" t="str">
        <v/>
      </c>
      <c r="F63" s="9" t="str">
        <v/>
      </c>
      <c r="G63" s="52" t="str">
        <v/>
      </c>
      <c r="H63" s="90" t="str">
        <f>VLOOKUP(A63,'Grower Contact Info'!$B$3:$E$32,4)</f>
        <v>henry@bruernfarms.co.uk</v>
      </c>
      <c r="J63" s="14"/>
    </row>
    <row r="64" spans="1:10" ht="15" x14ac:dyDescent="0.2">
      <c r="A64" s="8" t="str">
        <v>Bruern Farms</v>
      </c>
      <c r="B64" s="62" t="str">
        <v/>
      </c>
      <c r="C64" s="62" t="str">
        <v/>
      </c>
      <c r="D64" s="62" t="str">
        <v/>
      </c>
      <c r="E64" s="65" t="str">
        <v/>
      </c>
      <c r="F64" s="9" t="str">
        <v/>
      </c>
      <c r="G64" s="52" t="str">
        <v/>
      </c>
      <c r="H64" s="90" t="str">
        <f>VLOOKUP(A64,'Grower Contact Info'!$B$3:$E$32,4)</f>
        <v>henry@bruernfarms.co.uk</v>
      </c>
      <c r="J64" s="14"/>
    </row>
    <row r="65" spans="1:10" ht="15" x14ac:dyDescent="0.2">
      <c r="A65" s="8" t="str">
        <v>Bruern Farms</v>
      </c>
      <c r="B65" s="62" t="str">
        <v/>
      </c>
      <c r="C65" s="62" t="str">
        <v/>
      </c>
      <c r="D65" s="62" t="str">
        <v/>
      </c>
      <c r="E65" s="65" t="str">
        <v/>
      </c>
      <c r="F65" s="9" t="str">
        <v/>
      </c>
      <c r="G65" s="52" t="str">
        <v/>
      </c>
      <c r="H65" s="90" t="str">
        <f>VLOOKUP(A65,'Grower Contact Info'!$B$3:$E$32,4)</f>
        <v>henry@bruernfarms.co.uk</v>
      </c>
      <c r="J65" s="14"/>
    </row>
    <row r="66" spans="1:10" ht="15" x14ac:dyDescent="0.2">
      <c r="A66" s="8" t="str">
        <v>Bruern Farms</v>
      </c>
      <c r="B66" s="62" t="str">
        <v/>
      </c>
      <c r="C66" s="62" t="str">
        <v/>
      </c>
      <c r="D66" s="62" t="str">
        <v/>
      </c>
      <c r="E66" s="65" t="str">
        <v/>
      </c>
      <c r="F66" s="9" t="str">
        <v/>
      </c>
      <c r="G66" s="52" t="str">
        <v/>
      </c>
      <c r="H66" s="90" t="str">
        <f>VLOOKUP(A66,'Grower Contact Info'!$B$3:$E$32,4)</f>
        <v>henry@bruernfarms.co.uk</v>
      </c>
      <c r="J66" s="14"/>
    </row>
    <row r="67" spans="1:10" ht="15" x14ac:dyDescent="0.2">
      <c r="A67" s="8" t="str">
        <v>Bruern Farms</v>
      </c>
      <c r="B67" s="62" t="str">
        <v/>
      </c>
      <c r="C67" s="62" t="str">
        <v/>
      </c>
      <c r="D67" s="62" t="str">
        <v/>
      </c>
      <c r="E67" s="65" t="str">
        <v/>
      </c>
      <c r="F67" s="9" t="str">
        <v/>
      </c>
      <c r="G67" s="52" t="str">
        <v/>
      </c>
      <c r="H67" s="90" t="str">
        <f>VLOOKUP(A67,'Grower Contact Info'!$B$3:$E$32,4)</f>
        <v>henry@bruernfarms.co.uk</v>
      </c>
      <c r="J67" s="14"/>
    </row>
    <row r="68" spans="1:10" ht="15" x14ac:dyDescent="0.2">
      <c r="A68" s="8" t="str">
        <v>Bruern Farms</v>
      </c>
      <c r="B68" s="62" t="str">
        <v/>
      </c>
      <c r="C68" s="62" t="str">
        <v/>
      </c>
      <c r="D68" s="62" t="str">
        <v/>
      </c>
      <c r="E68" s="65" t="str">
        <v/>
      </c>
      <c r="F68" s="9" t="str">
        <v/>
      </c>
      <c r="G68" s="52" t="str">
        <v/>
      </c>
      <c r="H68" s="90" t="str">
        <f>VLOOKUP(A68,'Grower Contact Info'!$B$3:$E$32,4)</f>
        <v>henry@bruernfarms.co.uk</v>
      </c>
      <c r="J68" s="14"/>
    </row>
    <row r="69" spans="1:10" ht="15" x14ac:dyDescent="0.2">
      <c r="A69" s="8" t="str">
        <v>Bruern Farms</v>
      </c>
      <c r="B69" s="62" t="str">
        <v/>
      </c>
      <c r="C69" s="62" t="str">
        <v/>
      </c>
      <c r="D69" s="62" t="str">
        <v/>
      </c>
      <c r="E69" s="65" t="str">
        <v/>
      </c>
      <c r="F69" s="9" t="str">
        <v/>
      </c>
      <c r="G69" s="52" t="str">
        <v/>
      </c>
      <c r="H69" s="90" t="str">
        <f>VLOOKUP(A69,'Grower Contact Info'!$B$3:$E$32,4)</f>
        <v>henry@bruernfarms.co.uk</v>
      </c>
      <c r="J69" s="14"/>
    </row>
    <row r="70" spans="1:10" ht="15" x14ac:dyDescent="0.2">
      <c r="A70" s="8" t="str">
        <v>Bruern Farms</v>
      </c>
      <c r="B70" s="62" t="str">
        <v/>
      </c>
      <c r="C70" s="62" t="str">
        <v/>
      </c>
      <c r="D70" s="62" t="str">
        <v/>
      </c>
      <c r="E70" s="65" t="str">
        <v/>
      </c>
      <c r="F70" s="9" t="str">
        <v/>
      </c>
      <c r="G70" s="52" t="str">
        <v/>
      </c>
      <c r="H70" s="90" t="str">
        <f>VLOOKUP(A70,'Grower Contact Info'!$B$3:$E$32,4)</f>
        <v>henry@bruernfarms.co.uk</v>
      </c>
      <c r="J70" s="14"/>
    </row>
    <row r="71" spans="1:10" ht="15" x14ac:dyDescent="0.2">
      <c r="A71" s="8" t="str">
        <v>Bruern Farms</v>
      </c>
      <c r="B71" s="62" t="str">
        <v/>
      </c>
      <c r="C71" s="62" t="str">
        <v/>
      </c>
      <c r="D71" s="62" t="str">
        <v/>
      </c>
      <c r="E71" s="65" t="str">
        <v/>
      </c>
      <c r="F71" s="9" t="str">
        <v/>
      </c>
      <c r="G71" s="52" t="str">
        <v/>
      </c>
      <c r="H71" s="90" t="str">
        <f>VLOOKUP(A71,'Grower Contact Info'!$B$3:$E$32,4)</f>
        <v>henry@bruernfarms.co.uk</v>
      </c>
      <c r="J71" s="14"/>
    </row>
    <row r="72" spans="1:10" ht="15" x14ac:dyDescent="0.2">
      <c r="A72" s="8" t="str">
        <v>Bruern Farms</v>
      </c>
      <c r="B72" s="62" t="str">
        <v/>
      </c>
      <c r="C72" s="62" t="str">
        <v/>
      </c>
      <c r="D72" s="62" t="str">
        <v/>
      </c>
      <c r="E72" s="65" t="str">
        <v/>
      </c>
      <c r="F72" s="9" t="str">
        <v/>
      </c>
      <c r="G72" s="52" t="str">
        <v/>
      </c>
      <c r="H72" s="90" t="str">
        <f>VLOOKUP(A72,'Grower Contact Info'!$B$3:$E$32,4)</f>
        <v>henry@bruernfarms.co.uk</v>
      </c>
      <c r="J72" s="14"/>
    </row>
    <row r="73" spans="1:10" ht="15" x14ac:dyDescent="0.2">
      <c r="A73" s="8" t="str">
        <v>Bruern Farms</v>
      </c>
      <c r="B73" s="62" t="str">
        <v/>
      </c>
      <c r="C73" s="62" t="str">
        <v/>
      </c>
      <c r="D73" s="62" t="str">
        <v/>
      </c>
      <c r="E73" s="65" t="str">
        <v/>
      </c>
      <c r="F73" s="9" t="str">
        <v/>
      </c>
      <c r="G73" s="52" t="str">
        <v/>
      </c>
      <c r="H73" s="90" t="str">
        <f>VLOOKUP(A73,'Grower Contact Info'!$B$3:$E$32,4)</f>
        <v>henry@bruernfarms.co.uk</v>
      </c>
      <c r="J73" s="14"/>
    </row>
    <row r="74" spans="1:10" ht="15" x14ac:dyDescent="0.2">
      <c r="A74" s="8" t="str">
        <v>Bruern Farms</v>
      </c>
      <c r="B74" s="62" t="str">
        <v/>
      </c>
      <c r="C74" s="62" t="str">
        <v/>
      </c>
      <c r="D74" s="62" t="str">
        <v/>
      </c>
      <c r="E74" s="65" t="str">
        <v/>
      </c>
      <c r="F74" s="9" t="str">
        <v/>
      </c>
      <c r="G74" s="52" t="str">
        <v/>
      </c>
      <c r="H74" s="90" t="str">
        <f>VLOOKUP(A74,'Grower Contact Info'!$B$3:$E$32,4)</f>
        <v>henry@bruernfarms.co.uk</v>
      </c>
      <c r="J74" s="14"/>
    </row>
    <row r="75" spans="1:10" ht="15" x14ac:dyDescent="0.2">
      <c r="A75" s="8" t="str">
        <v>Bruern Farms</v>
      </c>
      <c r="B75" s="62" t="str">
        <v/>
      </c>
      <c r="C75" s="62" t="str">
        <v/>
      </c>
      <c r="D75" s="62" t="str">
        <v/>
      </c>
      <c r="E75" s="65" t="str">
        <v/>
      </c>
      <c r="F75" s="9" t="str">
        <v/>
      </c>
      <c r="G75" s="52" t="str">
        <v/>
      </c>
      <c r="H75" s="90" t="str">
        <f>VLOOKUP(A75,'Grower Contact Info'!$B$3:$E$32,4)</f>
        <v>henry@bruernfarms.co.uk</v>
      </c>
      <c r="J75" s="14"/>
    </row>
    <row r="76" spans="1:10" ht="15" x14ac:dyDescent="0.2">
      <c r="A76" s="8" t="str">
        <v>Bruern Farms</v>
      </c>
      <c r="B76" s="62" t="str">
        <v/>
      </c>
      <c r="C76" s="62" t="str">
        <v/>
      </c>
      <c r="D76" s="62" t="str">
        <v/>
      </c>
      <c r="E76" s="65" t="str">
        <v/>
      </c>
      <c r="F76" s="9" t="str">
        <v/>
      </c>
      <c r="G76" s="52" t="str">
        <v/>
      </c>
      <c r="H76" s="90" t="str">
        <f>VLOOKUP(A76,'Grower Contact Info'!$B$3:$E$32,4)</f>
        <v>henry@bruernfarms.co.uk</v>
      </c>
      <c r="J76" s="14"/>
    </row>
    <row r="77" spans="1:10" ht="15" x14ac:dyDescent="0.2">
      <c r="A77" s="8" t="str">
        <v>Bruern Farms</v>
      </c>
      <c r="B77" s="62" t="str">
        <v/>
      </c>
      <c r="C77" s="62" t="str">
        <v/>
      </c>
      <c r="D77" s="62" t="str">
        <v/>
      </c>
      <c r="E77" s="65" t="str">
        <v/>
      </c>
      <c r="F77" s="9" t="str">
        <v/>
      </c>
      <c r="G77" s="52" t="str">
        <v/>
      </c>
      <c r="H77" s="90" t="str">
        <f>VLOOKUP(A77,'Grower Contact Info'!$B$3:$E$32,4)</f>
        <v>henry@bruernfarms.co.uk</v>
      </c>
      <c r="J77" s="14"/>
    </row>
    <row r="78" spans="1:10" ht="15" x14ac:dyDescent="0.2">
      <c r="A78" s="8" t="str">
        <v>Bruern Farms</v>
      </c>
      <c r="B78" s="62" t="str">
        <v/>
      </c>
      <c r="C78" s="62" t="str">
        <v/>
      </c>
      <c r="D78" s="62" t="str">
        <v/>
      </c>
      <c r="E78" s="65" t="str">
        <v/>
      </c>
      <c r="F78" s="9" t="str">
        <v/>
      </c>
      <c r="G78" s="52" t="str">
        <v/>
      </c>
      <c r="H78" s="90" t="str">
        <f>VLOOKUP(A78,'Grower Contact Info'!$B$3:$E$32,4)</f>
        <v>henry@bruernfarms.co.uk</v>
      </c>
      <c r="J78" s="14"/>
    </row>
    <row r="79" spans="1:10" ht="15" x14ac:dyDescent="0.2">
      <c r="A79" s="8" t="str">
        <v>Bruern Farms</v>
      </c>
      <c r="B79" s="62" t="str">
        <v/>
      </c>
      <c r="C79" s="62" t="str">
        <v/>
      </c>
      <c r="D79" s="62" t="str">
        <v/>
      </c>
      <c r="E79" s="65" t="str">
        <v/>
      </c>
      <c r="F79" s="9" t="str">
        <v/>
      </c>
      <c r="G79" s="52" t="str">
        <v/>
      </c>
      <c r="H79" s="90" t="str">
        <f>VLOOKUP(A79,'Grower Contact Info'!$B$3:$E$32,4)</f>
        <v>henry@bruernfarms.co.uk</v>
      </c>
      <c r="J79" s="14"/>
    </row>
    <row r="80" spans="1:10" ht="15" x14ac:dyDescent="0.2">
      <c r="A80" s="8" t="str">
        <v>Bruern Farms</v>
      </c>
      <c r="B80" s="62" t="str">
        <v/>
      </c>
      <c r="C80" s="62" t="str">
        <v/>
      </c>
      <c r="D80" s="62" t="str">
        <v/>
      </c>
      <c r="E80" s="65" t="str">
        <v/>
      </c>
      <c r="F80" s="9" t="str">
        <v/>
      </c>
      <c r="G80" s="52" t="str">
        <v/>
      </c>
      <c r="H80" s="90" t="str">
        <f>VLOOKUP(A80,'Grower Contact Info'!$B$3:$E$32,4)</f>
        <v>henry@bruernfarms.co.uk</v>
      </c>
      <c r="J80" s="14"/>
    </row>
    <row r="81" spans="1:10" ht="15" x14ac:dyDescent="0.2">
      <c r="A81" s="8" t="str">
        <v>Bruern Farms</v>
      </c>
      <c r="B81" s="62" t="str">
        <v/>
      </c>
      <c r="C81" s="62" t="str">
        <v/>
      </c>
      <c r="D81" s="62" t="str">
        <v/>
      </c>
      <c r="E81" s="65" t="str">
        <v/>
      </c>
      <c r="F81" s="9" t="str">
        <v/>
      </c>
      <c r="G81" s="52" t="str">
        <v/>
      </c>
      <c r="H81" s="90" t="str">
        <f>VLOOKUP(A81,'Grower Contact Info'!$B$3:$E$32,4)</f>
        <v>henry@bruernfarms.co.uk</v>
      </c>
      <c r="J81" s="12"/>
    </row>
    <row r="82" spans="1:10" ht="15" x14ac:dyDescent="0.2">
      <c r="A82" s="8" t="str">
        <v>Bruern Farms</v>
      </c>
      <c r="B82" s="62" t="str">
        <v/>
      </c>
      <c r="C82" s="62" t="str">
        <v/>
      </c>
      <c r="D82" s="62" t="str">
        <v/>
      </c>
      <c r="E82" s="65" t="str">
        <v/>
      </c>
      <c r="F82" s="9" t="str">
        <v/>
      </c>
      <c r="G82" s="52" t="str">
        <v/>
      </c>
      <c r="H82" s="90" t="str">
        <f>VLOOKUP(A82,'Grower Contact Info'!$B$3:$E$32,4)</f>
        <v>henry@bruernfarms.co.uk</v>
      </c>
      <c r="J82" s="14"/>
    </row>
    <row r="83" spans="1:10" ht="15" x14ac:dyDescent="0.2">
      <c r="A83" s="8" t="str">
        <v>Bruern Farms</v>
      </c>
      <c r="B83" s="62" t="str">
        <v/>
      </c>
      <c r="C83" s="62" t="str">
        <v/>
      </c>
      <c r="D83" s="62" t="str">
        <v/>
      </c>
      <c r="E83" s="65" t="str">
        <v/>
      </c>
      <c r="F83" s="9" t="str">
        <v/>
      </c>
      <c r="G83" s="52" t="str">
        <v/>
      </c>
      <c r="H83" s="90" t="str">
        <f>VLOOKUP(A83,'Grower Contact Info'!$B$3:$E$32,4)</f>
        <v>henry@bruernfarms.co.uk</v>
      </c>
      <c r="J83" s="14"/>
    </row>
    <row r="84" spans="1:10" ht="15" x14ac:dyDescent="0.2">
      <c r="A84" s="8" t="str">
        <v>Coleshill Organics</v>
      </c>
      <c r="B84" s="62" t="str">
        <v/>
      </c>
      <c r="C84" s="62" t="str">
        <v/>
      </c>
      <c r="D84" s="62" t="str">
        <v/>
      </c>
      <c r="E84" s="65" t="str">
        <v/>
      </c>
      <c r="F84" s="9" t="str">
        <v/>
      </c>
      <c r="G84" s="52" t="str">
        <v/>
      </c>
      <c r="H84" s="90" t="str">
        <f>VLOOKUP(A84,'Grower Contact Info'!$B$3:$E$32,4)</f>
        <v>soniaoliver@icloud.com</v>
      </c>
      <c r="J84" s="14"/>
    </row>
    <row r="85" spans="1:10" ht="15" x14ac:dyDescent="0.2">
      <c r="A85" s="8" t="str">
        <v>Coleshill Organics</v>
      </c>
      <c r="B85" s="62" t="str">
        <v/>
      </c>
      <c r="C85" s="62" t="str">
        <v/>
      </c>
      <c r="D85" s="62" t="str">
        <v/>
      </c>
      <c r="E85" s="65" t="str">
        <v/>
      </c>
      <c r="F85" s="9" t="str">
        <v/>
      </c>
      <c r="G85" s="52" t="str">
        <v/>
      </c>
      <c r="H85" s="90" t="str">
        <f>VLOOKUP(A85,'Grower Contact Info'!$B$3:$E$32,4)</f>
        <v>soniaoliver@icloud.com</v>
      </c>
      <c r="J85" s="14"/>
    </row>
    <row r="86" spans="1:10" ht="15" x14ac:dyDescent="0.2">
      <c r="A86" s="8" t="str">
        <v>Coleshill Organics</v>
      </c>
      <c r="B86" s="62" t="str">
        <v/>
      </c>
      <c r="C86" s="62" t="str">
        <v/>
      </c>
      <c r="D86" s="62" t="str">
        <v/>
      </c>
      <c r="E86" s="65" t="str">
        <v/>
      </c>
      <c r="F86" s="9" t="str">
        <v/>
      </c>
      <c r="G86" s="52" t="str">
        <v/>
      </c>
      <c r="H86" s="90" t="str">
        <f>VLOOKUP(A86,'Grower Contact Info'!$B$3:$E$32,4)</f>
        <v>soniaoliver@icloud.com</v>
      </c>
      <c r="J86" s="14"/>
    </row>
    <row r="87" spans="1:10" ht="15" x14ac:dyDescent="0.2">
      <c r="A87" s="8" t="str">
        <v>Coleshill Organics</v>
      </c>
      <c r="B87" s="62" t="str">
        <v/>
      </c>
      <c r="C87" s="62" t="str">
        <v/>
      </c>
      <c r="D87" s="62" t="str">
        <v/>
      </c>
      <c r="E87" s="65" t="str">
        <v/>
      </c>
      <c r="F87" s="9" t="str">
        <v/>
      </c>
      <c r="G87" s="52" t="str">
        <v/>
      </c>
      <c r="H87" s="90" t="str">
        <f>VLOOKUP(A87,'Grower Contact Info'!$B$3:$E$32,4)</f>
        <v>soniaoliver@icloud.com</v>
      </c>
      <c r="J87" s="14"/>
    </row>
    <row r="88" spans="1:10" ht="15" x14ac:dyDescent="0.2">
      <c r="A88" s="8" t="str">
        <v>Coleshill Organics</v>
      </c>
      <c r="B88" s="62" t="str">
        <v/>
      </c>
      <c r="C88" s="62" t="str">
        <v/>
      </c>
      <c r="D88" s="62" t="str">
        <v/>
      </c>
      <c r="E88" s="65" t="str">
        <v/>
      </c>
      <c r="F88" s="9" t="str">
        <v/>
      </c>
      <c r="G88" s="52" t="str">
        <v/>
      </c>
      <c r="H88" s="90" t="str">
        <f>VLOOKUP(A88,'Grower Contact Info'!$B$3:$E$32,4)</f>
        <v>soniaoliver@icloud.com</v>
      </c>
      <c r="J88" s="14"/>
    </row>
    <row r="89" spans="1:10" ht="15" x14ac:dyDescent="0.2">
      <c r="A89" s="8" t="str">
        <v>Coleshill Organics</v>
      </c>
      <c r="B89" s="62" t="str">
        <v/>
      </c>
      <c r="C89" s="62" t="str">
        <v/>
      </c>
      <c r="D89" s="62" t="str">
        <v/>
      </c>
      <c r="E89" s="65" t="str">
        <v/>
      </c>
      <c r="F89" s="9" t="str">
        <v/>
      </c>
      <c r="G89" s="52" t="str">
        <v/>
      </c>
      <c r="H89" s="90" t="str">
        <f>VLOOKUP(A89,'Grower Contact Info'!$B$3:$E$32,4)</f>
        <v>soniaoliver@icloud.com</v>
      </c>
      <c r="J89" s="14"/>
    </row>
    <row r="90" spans="1:10" ht="15" x14ac:dyDescent="0.2">
      <c r="A90" s="8" t="str">
        <v>Coleshill Organics</v>
      </c>
      <c r="B90" s="62" t="str">
        <v/>
      </c>
      <c r="C90" s="62" t="str">
        <v/>
      </c>
      <c r="D90" s="62" t="str">
        <v/>
      </c>
      <c r="E90" s="65" t="str">
        <v/>
      </c>
      <c r="F90" s="9" t="str">
        <v/>
      </c>
      <c r="G90" s="52" t="str">
        <v/>
      </c>
      <c r="H90" s="90" t="str">
        <f>VLOOKUP(A90,'Grower Contact Info'!$B$3:$E$32,4)</f>
        <v>soniaoliver@icloud.com</v>
      </c>
      <c r="J90" s="14"/>
    </row>
    <row r="91" spans="1:10" ht="15" x14ac:dyDescent="0.2">
      <c r="A91" s="8" t="str">
        <v>Coleshill Organics</v>
      </c>
      <c r="B91" s="62" t="str">
        <v/>
      </c>
      <c r="C91" s="62" t="str">
        <v/>
      </c>
      <c r="D91" s="62" t="str">
        <v/>
      </c>
      <c r="E91" s="65" t="str">
        <v/>
      </c>
      <c r="F91" s="9" t="str">
        <v/>
      </c>
      <c r="G91" s="52" t="str">
        <v/>
      </c>
      <c r="H91" s="90" t="str">
        <f>VLOOKUP(A91,'Grower Contact Info'!$B$3:$E$32,4)</f>
        <v>soniaoliver@icloud.com</v>
      </c>
      <c r="J91" s="14"/>
    </row>
    <row r="92" spans="1:10" ht="15" x14ac:dyDescent="0.2">
      <c r="A92" s="8" t="str">
        <v>Coleshill Organics</v>
      </c>
      <c r="B92" s="62" t="str">
        <v/>
      </c>
      <c r="C92" s="62" t="str">
        <v/>
      </c>
      <c r="D92" s="62" t="str">
        <v/>
      </c>
      <c r="E92" s="65" t="str">
        <v/>
      </c>
      <c r="F92" s="9" t="str">
        <v/>
      </c>
      <c r="G92" s="52" t="str">
        <v/>
      </c>
      <c r="H92" s="90" t="str">
        <f>VLOOKUP(A92,'Grower Contact Info'!$B$3:$E$32,4)</f>
        <v>soniaoliver@icloud.com</v>
      </c>
      <c r="J92" s="14"/>
    </row>
    <row r="93" spans="1:10" ht="15" x14ac:dyDescent="0.2">
      <c r="A93" s="8" t="str">
        <v>Coleshill Organics</v>
      </c>
      <c r="B93" s="62" t="str">
        <v/>
      </c>
      <c r="C93" s="62" t="str">
        <v/>
      </c>
      <c r="D93" s="62" t="str">
        <v/>
      </c>
      <c r="E93" s="65" t="str">
        <v/>
      </c>
      <c r="F93" s="9" t="str">
        <v/>
      </c>
      <c r="G93" s="52" t="str">
        <v/>
      </c>
      <c r="H93" s="90" t="str">
        <f>VLOOKUP(A93,'Grower Contact Info'!$B$3:$E$32,4)</f>
        <v>soniaoliver@icloud.com</v>
      </c>
      <c r="J93" s="14"/>
    </row>
    <row r="94" spans="1:10" ht="15" x14ac:dyDescent="0.2">
      <c r="A94" s="8" t="str">
        <v>Coleshill Organics</v>
      </c>
      <c r="B94" s="62" t="str">
        <v/>
      </c>
      <c r="C94" s="62" t="str">
        <v/>
      </c>
      <c r="D94" s="62" t="str">
        <v/>
      </c>
      <c r="E94" s="65" t="str">
        <v/>
      </c>
      <c r="F94" s="9" t="str">
        <v/>
      </c>
      <c r="G94" s="52" t="str">
        <v/>
      </c>
      <c r="H94" s="90" t="str">
        <f>VLOOKUP(A94,'Grower Contact Info'!$B$3:$E$32,4)</f>
        <v>soniaoliver@icloud.com</v>
      </c>
      <c r="J94" s="14"/>
    </row>
    <row r="95" spans="1:10" ht="15" x14ac:dyDescent="0.2">
      <c r="A95" s="8" t="str">
        <v>Coleshill Organics</v>
      </c>
      <c r="B95" s="62" t="str">
        <v/>
      </c>
      <c r="C95" s="62" t="str">
        <v/>
      </c>
      <c r="D95" s="62" t="str">
        <v/>
      </c>
      <c r="E95" s="65" t="str">
        <v/>
      </c>
      <c r="F95" s="9" t="str">
        <v/>
      </c>
      <c r="G95" s="52" t="str">
        <v/>
      </c>
      <c r="H95" s="90" t="str">
        <f>VLOOKUP(A95,'Grower Contact Info'!$B$3:$E$32,4)</f>
        <v>soniaoliver@icloud.com</v>
      </c>
      <c r="J95" s="14"/>
    </row>
    <row r="96" spans="1:10" ht="15" x14ac:dyDescent="0.2">
      <c r="A96" s="8" t="str">
        <v>Coleshill Organics</v>
      </c>
      <c r="B96" s="62" t="str">
        <v/>
      </c>
      <c r="C96" s="62" t="str">
        <v/>
      </c>
      <c r="D96" s="62" t="str">
        <v/>
      </c>
      <c r="E96" s="65" t="str">
        <v/>
      </c>
      <c r="F96" s="9" t="str">
        <v/>
      </c>
      <c r="G96" s="52" t="str">
        <v/>
      </c>
      <c r="H96" s="90" t="str">
        <f>VLOOKUP(A96,'Grower Contact Info'!$B$3:$E$32,4)</f>
        <v>soniaoliver@icloud.com</v>
      </c>
      <c r="J96" s="14"/>
    </row>
    <row r="97" spans="1:10" ht="15" x14ac:dyDescent="0.2">
      <c r="A97" s="8" t="str">
        <v>Coleshill Organics</v>
      </c>
      <c r="B97" s="62" t="str">
        <v/>
      </c>
      <c r="C97" s="62" t="str">
        <v/>
      </c>
      <c r="D97" s="62" t="str">
        <v/>
      </c>
      <c r="E97" s="65" t="str">
        <v/>
      </c>
      <c r="F97" s="9" t="str">
        <v/>
      </c>
      <c r="G97" s="52" t="str">
        <v/>
      </c>
      <c r="H97" s="90" t="str">
        <f>VLOOKUP(A97,'Grower Contact Info'!$B$3:$E$32,4)</f>
        <v>soniaoliver@icloud.com</v>
      </c>
      <c r="J97" s="14"/>
    </row>
    <row r="98" spans="1:10" ht="15" x14ac:dyDescent="0.2">
      <c r="A98" s="8" t="str">
        <v>Coleshill Organics</v>
      </c>
      <c r="B98" s="62" t="str">
        <v/>
      </c>
      <c r="C98" s="62" t="str">
        <v/>
      </c>
      <c r="D98" s="62" t="str">
        <v/>
      </c>
      <c r="E98" s="65" t="str">
        <v/>
      </c>
      <c r="F98" s="9" t="str">
        <v/>
      </c>
      <c r="G98" s="52" t="str">
        <v/>
      </c>
      <c r="H98" s="90" t="str">
        <f>VLOOKUP(A98,'Grower Contact Info'!$B$3:$E$32,4)</f>
        <v>soniaoliver@icloud.com</v>
      </c>
      <c r="J98" s="14"/>
    </row>
    <row r="99" spans="1:10" ht="15" x14ac:dyDescent="0.2">
      <c r="A99" s="8" t="str">
        <v>Coleshill Organics</v>
      </c>
      <c r="B99" s="62" t="str">
        <v/>
      </c>
      <c r="C99" s="62" t="str">
        <v/>
      </c>
      <c r="D99" s="62" t="str">
        <v/>
      </c>
      <c r="E99" s="65" t="str">
        <v/>
      </c>
      <c r="F99" s="9" t="str">
        <v/>
      </c>
      <c r="G99" s="52" t="str">
        <v/>
      </c>
      <c r="H99" s="90" t="str">
        <f>VLOOKUP(A99,'Grower Contact Info'!$B$3:$E$32,4)</f>
        <v>soniaoliver@icloud.com</v>
      </c>
      <c r="J99" s="14"/>
    </row>
    <row r="100" spans="1:10" ht="15" x14ac:dyDescent="0.2">
      <c r="A100" s="8" t="str">
        <v>Coleshill Organics</v>
      </c>
      <c r="B100" s="62" t="str">
        <v/>
      </c>
      <c r="C100" s="62" t="str">
        <v/>
      </c>
      <c r="D100" s="62" t="str">
        <v/>
      </c>
      <c r="E100" s="65" t="str">
        <v/>
      </c>
      <c r="F100" s="9" t="str">
        <v/>
      </c>
      <c r="G100" s="52" t="str">
        <v/>
      </c>
      <c r="H100" s="90" t="str">
        <f>VLOOKUP(A100,'Grower Contact Info'!$B$3:$E$32,4)</f>
        <v>soniaoliver@icloud.com</v>
      </c>
      <c r="J100" s="14"/>
    </row>
    <row r="101" spans="1:10" ht="15" x14ac:dyDescent="0.2">
      <c r="A101" s="8" t="str">
        <v>Coleshill Organics</v>
      </c>
      <c r="B101" s="62" t="str">
        <v/>
      </c>
      <c r="C101" s="62" t="str">
        <v/>
      </c>
      <c r="D101" s="62" t="str">
        <v/>
      </c>
      <c r="E101" s="65" t="str">
        <v/>
      </c>
      <c r="F101" s="9" t="str">
        <v/>
      </c>
      <c r="G101" s="52" t="str">
        <v/>
      </c>
      <c r="H101" s="90" t="str">
        <f>VLOOKUP(A101,'Grower Contact Info'!$B$3:$E$32,4)</f>
        <v>soniaoliver@icloud.com</v>
      </c>
      <c r="J101" s="14"/>
    </row>
    <row r="102" spans="1:10" ht="15" x14ac:dyDescent="0.2">
      <c r="A102" s="8" t="str">
        <v>Coleshill Organics</v>
      </c>
      <c r="B102" s="62" t="str">
        <v/>
      </c>
      <c r="C102" s="62" t="str">
        <v/>
      </c>
      <c r="D102" s="62" t="str">
        <v/>
      </c>
      <c r="E102" s="65" t="str">
        <v/>
      </c>
      <c r="F102" s="9" t="str">
        <v/>
      </c>
      <c r="G102" s="52" t="str">
        <v/>
      </c>
      <c r="H102" s="90" t="str">
        <f>VLOOKUP(A102,'Grower Contact Info'!$B$3:$E$32,4)</f>
        <v>soniaoliver@icloud.com</v>
      </c>
      <c r="J102" s="14"/>
    </row>
    <row r="103" spans="1:10" ht="15" x14ac:dyDescent="0.2">
      <c r="A103" s="8" t="str">
        <v>Coleshill Organics</v>
      </c>
      <c r="B103" s="62" t="str">
        <v/>
      </c>
      <c r="C103" s="62" t="str">
        <v/>
      </c>
      <c r="D103" s="62" t="str">
        <v/>
      </c>
      <c r="E103" s="65" t="str">
        <v/>
      </c>
      <c r="F103" s="9" t="str">
        <v/>
      </c>
      <c r="G103" s="52" t="str">
        <v/>
      </c>
      <c r="H103" s="90" t="str">
        <f>VLOOKUP(A103,'Grower Contact Info'!$B$3:$E$32,4)</f>
        <v>soniaoliver@icloud.com</v>
      </c>
      <c r="J103" s="14"/>
    </row>
    <row r="104" spans="1:10" ht="15" x14ac:dyDescent="0.2">
      <c r="A104" s="8" t="str">
        <v>Coleshill Organics</v>
      </c>
      <c r="B104" s="62" t="str">
        <v/>
      </c>
      <c r="C104" s="62" t="str">
        <v/>
      </c>
      <c r="D104" s="62" t="str">
        <v/>
      </c>
      <c r="E104" s="65" t="str">
        <v/>
      </c>
      <c r="F104" s="9" t="str">
        <v/>
      </c>
      <c r="G104" s="52" t="str">
        <v/>
      </c>
      <c r="H104" s="90" t="str">
        <f>VLOOKUP(A104,'Grower Contact Info'!$B$3:$E$32,4)</f>
        <v>soniaoliver@icloud.com</v>
      </c>
      <c r="J104" s="12"/>
    </row>
    <row r="105" spans="1:10" ht="15" x14ac:dyDescent="0.2">
      <c r="A105" s="8" t="str">
        <v>Coleshill Organics</v>
      </c>
      <c r="B105" s="62" t="str">
        <v/>
      </c>
      <c r="C105" s="62" t="str">
        <v/>
      </c>
      <c r="D105" s="62" t="str">
        <v/>
      </c>
      <c r="E105" s="65" t="str">
        <v/>
      </c>
      <c r="F105" s="9" t="str">
        <v/>
      </c>
      <c r="G105" s="52" t="str">
        <v/>
      </c>
      <c r="H105" s="90" t="str">
        <f>VLOOKUP(A105,'Grower Contact Info'!$B$3:$E$32,4)</f>
        <v>soniaoliver@icloud.com</v>
      </c>
      <c r="J105" s="14"/>
    </row>
    <row r="106" spans="1:10" ht="15" x14ac:dyDescent="0.2">
      <c r="A106" s="8" t="str">
        <v>Coleshill Organics</v>
      </c>
      <c r="B106" s="62" t="str">
        <v/>
      </c>
      <c r="C106" s="62" t="str">
        <v/>
      </c>
      <c r="D106" s="62" t="str">
        <v/>
      </c>
      <c r="E106" s="65" t="str">
        <v/>
      </c>
      <c r="F106" s="9" t="str">
        <v/>
      </c>
      <c r="G106" s="52" t="str">
        <v/>
      </c>
      <c r="H106" s="90" t="str">
        <f>VLOOKUP(A106,'Grower Contact Info'!$B$3:$E$32,4)</f>
        <v>soniaoliver@icloud.com</v>
      </c>
      <c r="J106" s="14"/>
    </row>
    <row r="107" spans="1:10" ht="15" x14ac:dyDescent="0.2">
      <c r="A107" s="8" t="str">
        <v>Coleshill Organics</v>
      </c>
      <c r="B107" s="62" t="str">
        <v/>
      </c>
      <c r="C107" s="62" t="str">
        <v/>
      </c>
      <c r="D107" s="62" t="str">
        <v/>
      </c>
      <c r="E107" s="65" t="str">
        <v/>
      </c>
      <c r="F107" s="9" t="str">
        <v/>
      </c>
      <c r="G107" s="52" t="str">
        <v/>
      </c>
      <c r="H107" s="90" t="str">
        <f>VLOOKUP(A107,'Grower Contact Info'!$B$3:$E$32,4)</f>
        <v>soniaoliver@icloud.com</v>
      </c>
      <c r="J107" s="14"/>
    </row>
    <row r="108" spans="1:10" ht="15" x14ac:dyDescent="0.2">
      <c r="A108" s="8" t="str">
        <v>Coleshill Organics</v>
      </c>
      <c r="B108" s="62" t="str">
        <v/>
      </c>
      <c r="C108" s="62" t="str">
        <v/>
      </c>
      <c r="D108" s="62" t="str">
        <v/>
      </c>
      <c r="E108" s="65" t="str">
        <v/>
      </c>
      <c r="F108" s="9" t="str">
        <v/>
      </c>
      <c r="G108" s="52" t="str">
        <v/>
      </c>
      <c r="H108" s="90" t="str">
        <f>VLOOKUP(A108,'Grower Contact Info'!$B$3:$E$32,4)</f>
        <v>soniaoliver@icloud.com</v>
      </c>
      <c r="J108" s="14"/>
    </row>
    <row r="109" spans="1:10" ht="15" x14ac:dyDescent="0.2">
      <c r="A109" s="8" t="str">
        <v>Nettlebed Creamery</v>
      </c>
      <c r="B109" s="62" t="str">
        <v>Cheese</v>
      </c>
      <c r="C109" s="62" t="str">
        <v>Bix (100g)  - organic soft white rind triple cream cheese</v>
      </c>
      <c r="D109" s="62" t="str">
        <v>each</v>
      </c>
      <c r="E109" s="65">
        <v>3.65</v>
      </c>
      <c r="F109" s="9">
        <v>200</v>
      </c>
      <c r="G109" s="52">
        <v>200</v>
      </c>
      <c r="H109" s="90" t="str">
        <f>VLOOKUP(A109,'Grower Contact Info'!$B$3:$E$32,4)</f>
        <v>orders@nettlebedcreamery.com</v>
      </c>
      <c r="J109" s="14"/>
    </row>
    <row r="110" spans="1:10" ht="15" x14ac:dyDescent="0.2">
      <c r="A110" s="8" t="str">
        <v>Nettlebed Creamery</v>
      </c>
      <c r="B110" s="62" t="str">
        <v>Cheese</v>
      </c>
      <c r="C110" s="62" t="str">
        <v>Highmoor (300g) - wash rind cheese</v>
      </c>
      <c r="D110" s="62" t="str">
        <v>each</v>
      </c>
      <c r="E110" s="65">
        <v>6.2</v>
      </c>
      <c r="F110" s="9">
        <v>50</v>
      </c>
      <c r="G110" s="52">
        <v>50</v>
      </c>
      <c r="H110" s="90" t="str">
        <f>VLOOKUP(A110,'Grower Contact Info'!$B$3:$E$32,4)</f>
        <v>orders@nettlebedcreamery.com</v>
      </c>
      <c r="J110" s="14"/>
    </row>
    <row r="111" spans="1:10" ht="15" x14ac:dyDescent="0.2">
      <c r="A111" s="8" t="str">
        <v>Nettlebed Creamery</v>
      </c>
      <c r="B111" s="62" t="str">
        <v>Cheese</v>
      </c>
      <c r="C111" s="62" t="str">
        <v>Witheridge - semi hard cheese aged in hay, sold as whole, typical size 2.2-2.5kg</v>
      </c>
      <c r="D111" s="62" t="str">
        <v>kg</v>
      </c>
      <c r="E111" s="65">
        <v>21</v>
      </c>
      <c r="F111" s="9">
        <v>30</v>
      </c>
      <c r="G111" s="52">
        <v>30</v>
      </c>
      <c r="H111" s="90" t="str">
        <f>VLOOKUP(A111,'Grower Contact Info'!$B$3:$E$32,4)</f>
        <v>orders@nettlebedcreamery.com</v>
      </c>
      <c r="J111" s="14"/>
    </row>
    <row r="112" spans="1:10" ht="15" x14ac:dyDescent="0.2">
      <c r="A112" s="8" t="str">
        <v>Nettlebed Creamery</v>
      </c>
      <c r="B112" s="62" t="str">
        <v/>
      </c>
      <c r="C112" s="62" t="str">
        <v/>
      </c>
      <c r="D112" s="62" t="str">
        <v/>
      </c>
      <c r="E112" s="65" t="str">
        <v/>
      </c>
      <c r="F112" s="9" t="str">
        <v/>
      </c>
      <c r="G112" s="52" t="str">
        <v/>
      </c>
      <c r="H112" s="90" t="str">
        <f>VLOOKUP(A112,'Grower Contact Info'!$B$3:$E$32,4)</f>
        <v>orders@nettlebedcreamery.com</v>
      </c>
      <c r="J112" s="14"/>
    </row>
    <row r="113" spans="1:10" ht="15" x14ac:dyDescent="0.2">
      <c r="A113" s="8" t="str">
        <v>Nettlebed Creamery</v>
      </c>
      <c r="B113" s="62" t="str">
        <v/>
      </c>
      <c r="C113" s="62" t="str">
        <v/>
      </c>
      <c r="D113" s="62" t="str">
        <v/>
      </c>
      <c r="E113" s="65" t="str">
        <v/>
      </c>
      <c r="F113" s="9" t="str">
        <v/>
      </c>
      <c r="G113" s="52" t="str">
        <v/>
      </c>
      <c r="H113" s="90" t="str">
        <f>VLOOKUP(A113,'Grower Contact Info'!$B$3:$E$32,4)</f>
        <v>orders@nettlebedcreamery.com</v>
      </c>
      <c r="J113" s="14"/>
    </row>
    <row r="114" spans="1:10" ht="15" x14ac:dyDescent="0.2">
      <c r="A114" s="8" t="str">
        <v>Nettlebed Creamery</v>
      </c>
      <c r="B114" s="62" t="str">
        <v/>
      </c>
      <c r="C114" s="62" t="str">
        <v/>
      </c>
      <c r="D114" s="62" t="str">
        <v/>
      </c>
      <c r="E114" s="65" t="str">
        <v/>
      </c>
      <c r="F114" s="9" t="str">
        <v/>
      </c>
      <c r="G114" s="52" t="str">
        <v/>
      </c>
      <c r="H114" s="90" t="str">
        <f>VLOOKUP(A114,'Grower Contact Info'!$B$3:$E$32,4)</f>
        <v>orders@nettlebedcreamery.com</v>
      </c>
      <c r="J114" s="14"/>
    </row>
    <row r="115" spans="1:10" ht="15" x14ac:dyDescent="0.2">
      <c r="A115" s="8" t="str">
        <v>Nettlebed Creamery</v>
      </c>
      <c r="B115" s="62" t="str">
        <v/>
      </c>
      <c r="C115" s="62" t="str">
        <v/>
      </c>
      <c r="D115" s="62" t="str">
        <v/>
      </c>
      <c r="E115" s="65" t="str">
        <v/>
      </c>
      <c r="F115" s="9" t="str">
        <v/>
      </c>
      <c r="G115" s="52" t="str">
        <v/>
      </c>
      <c r="H115" s="90" t="str">
        <f>VLOOKUP(A115,'Grower Contact Info'!$B$3:$E$32,4)</f>
        <v>orders@nettlebedcreamery.com</v>
      </c>
      <c r="J115" s="14"/>
    </row>
    <row r="116" spans="1:10" ht="15" x14ac:dyDescent="0.2">
      <c r="A116" s="8" t="str">
        <v>Nettlebed Creamery</v>
      </c>
      <c r="B116" s="62" t="str">
        <v/>
      </c>
      <c r="C116" s="62" t="str">
        <v/>
      </c>
      <c r="D116" s="62" t="str">
        <v/>
      </c>
      <c r="E116" s="65" t="str">
        <v/>
      </c>
      <c r="F116" s="9" t="str">
        <v/>
      </c>
      <c r="G116" s="52" t="str">
        <v/>
      </c>
      <c r="H116" s="90" t="str">
        <f>VLOOKUP(A116,'Grower Contact Info'!$B$3:$E$32,4)</f>
        <v>orders@nettlebedcreamery.com</v>
      </c>
      <c r="J116" s="14"/>
    </row>
    <row r="117" spans="1:10" ht="15" x14ac:dyDescent="0.2">
      <c r="A117" s="8" t="str">
        <v>Nettlebed Creamery</v>
      </c>
      <c r="B117" s="62" t="str">
        <v/>
      </c>
      <c r="C117" s="62" t="str">
        <v/>
      </c>
      <c r="D117" s="62" t="str">
        <v/>
      </c>
      <c r="E117" s="65" t="str">
        <v/>
      </c>
      <c r="F117" s="9" t="str">
        <v/>
      </c>
      <c r="G117" s="52" t="str">
        <v/>
      </c>
      <c r="H117" s="90" t="str">
        <f>VLOOKUP(A117,'Grower Contact Info'!$B$3:$E$32,4)</f>
        <v>orders@nettlebedcreamery.com</v>
      </c>
      <c r="J117" s="14"/>
    </row>
    <row r="118" spans="1:10" ht="15" x14ac:dyDescent="0.2">
      <c r="A118" s="8" t="str">
        <v>Nettlebed Creamery</v>
      </c>
      <c r="B118" s="62" t="str">
        <v/>
      </c>
      <c r="C118" s="62" t="str">
        <v/>
      </c>
      <c r="D118" s="62" t="str">
        <v/>
      </c>
      <c r="E118" s="65" t="str">
        <v/>
      </c>
      <c r="F118" s="9" t="str">
        <v/>
      </c>
      <c r="G118" s="52" t="str">
        <v/>
      </c>
      <c r="H118" s="90" t="str">
        <f>VLOOKUP(A118,'Grower Contact Info'!$B$3:$E$32,4)</f>
        <v>orders@nettlebedcreamery.com</v>
      </c>
      <c r="J118" s="14"/>
    </row>
    <row r="119" spans="1:10" ht="15" x14ac:dyDescent="0.2">
      <c r="A119" s="8" t="str">
        <v>Nettlebed Creamery</v>
      </c>
      <c r="B119" s="62" t="str">
        <v/>
      </c>
      <c r="C119" s="62" t="str">
        <v/>
      </c>
      <c r="D119" s="62" t="str">
        <v/>
      </c>
      <c r="E119" s="65" t="str">
        <v/>
      </c>
      <c r="F119" s="9" t="str">
        <v/>
      </c>
      <c r="G119" s="52" t="str">
        <v/>
      </c>
      <c r="H119" s="90" t="str">
        <f>VLOOKUP(A119,'Grower Contact Info'!$B$3:$E$32,4)</f>
        <v>orders@nettlebedcreamery.com</v>
      </c>
      <c r="J119" s="14"/>
    </row>
    <row r="120" spans="1:10" ht="15" x14ac:dyDescent="0.2">
      <c r="A120" s="8" t="str">
        <v>Nettlebed Creamery</v>
      </c>
      <c r="B120" s="62" t="str">
        <v/>
      </c>
      <c r="C120" s="62" t="str">
        <v/>
      </c>
      <c r="D120" s="62" t="str">
        <v/>
      </c>
      <c r="E120" s="65" t="str">
        <v/>
      </c>
      <c r="F120" s="9" t="str">
        <v/>
      </c>
      <c r="G120" s="52" t="str">
        <v/>
      </c>
      <c r="H120" s="90" t="str">
        <f>VLOOKUP(A120,'Grower Contact Info'!$B$3:$E$32,4)</f>
        <v>orders@nettlebedcreamery.com</v>
      </c>
      <c r="J120" s="14"/>
    </row>
    <row r="121" spans="1:10" ht="15" x14ac:dyDescent="0.2">
      <c r="A121" s="8" t="str">
        <v>Nettlebed Creamery</v>
      </c>
      <c r="B121" s="62" t="str">
        <v/>
      </c>
      <c r="C121" s="62" t="str">
        <v/>
      </c>
      <c r="D121" s="62" t="str">
        <v/>
      </c>
      <c r="E121" s="65" t="str">
        <v/>
      </c>
      <c r="F121" s="9" t="str">
        <v/>
      </c>
      <c r="G121" s="52" t="str">
        <v/>
      </c>
      <c r="H121" s="90" t="str">
        <f>VLOOKUP(A121,'Grower Contact Info'!$B$3:$E$32,4)</f>
        <v>orders@nettlebedcreamery.com</v>
      </c>
      <c r="J121" s="14"/>
    </row>
    <row r="122" spans="1:10" ht="15" x14ac:dyDescent="0.2">
      <c r="A122" s="8" t="str">
        <v>Nettlebed Creamery</v>
      </c>
      <c r="B122" s="62" t="str">
        <v/>
      </c>
      <c r="C122" s="62" t="str">
        <v/>
      </c>
      <c r="D122" s="62" t="str">
        <v/>
      </c>
      <c r="E122" s="65" t="str">
        <v/>
      </c>
      <c r="F122" s="9" t="str">
        <v/>
      </c>
      <c r="G122" s="52" t="str">
        <v/>
      </c>
      <c r="H122" s="90" t="str">
        <f>VLOOKUP(A122,'Grower Contact Info'!$B$3:$E$32,4)</f>
        <v>orders@nettlebedcreamery.com</v>
      </c>
      <c r="J122" s="14"/>
    </row>
    <row r="123" spans="1:10" ht="15" x14ac:dyDescent="0.2">
      <c r="A123" s="8" t="str">
        <v>Nettlebed Creamery</v>
      </c>
      <c r="B123" s="62" t="str">
        <v/>
      </c>
      <c r="C123" s="62" t="str">
        <v/>
      </c>
      <c r="D123" s="62" t="str">
        <v/>
      </c>
      <c r="E123" s="65" t="str">
        <v/>
      </c>
      <c r="F123" s="9" t="str">
        <v/>
      </c>
      <c r="G123" s="52" t="str">
        <v/>
      </c>
      <c r="H123" s="90" t="str">
        <f>VLOOKUP(A123,'Grower Contact Info'!$B$3:$E$32,4)</f>
        <v>orders@nettlebedcreamery.com</v>
      </c>
      <c r="J123" s="14"/>
    </row>
    <row r="124" spans="1:10" ht="15" x14ac:dyDescent="0.2">
      <c r="A124" s="8" t="str">
        <v>Nettlebed Creamery</v>
      </c>
      <c r="B124" s="62" t="str">
        <v/>
      </c>
      <c r="C124" s="62" t="str">
        <v/>
      </c>
      <c r="D124" s="62" t="str">
        <v/>
      </c>
      <c r="E124" s="65" t="str">
        <v/>
      </c>
      <c r="F124" s="9" t="str">
        <v/>
      </c>
      <c r="G124" s="52" t="str">
        <v/>
      </c>
      <c r="H124" s="90" t="str">
        <f>VLOOKUP(A124,'Grower Contact Info'!$B$3:$E$32,4)</f>
        <v>orders@nettlebedcreamery.com</v>
      </c>
      <c r="J124" s="14"/>
    </row>
    <row r="125" spans="1:10" ht="15" x14ac:dyDescent="0.2">
      <c r="A125" s="8" t="str">
        <v>Nettlebed Creamery</v>
      </c>
      <c r="B125" s="62" t="str">
        <v/>
      </c>
      <c r="C125" s="62" t="str">
        <v/>
      </c>
      <c r="D125" s="62" t="str">
        <v/>
      </c>
      <c r="E125" s="65" t="str">
        <v/>
      </c>
      <c r="F125" s="9" t="str">
        <v/>
      </c>
      <c r="G125" s="52" t="str">
        <v/>
      </c>
      <c r="H125" s="90" t="str">
        <f>VLOOKUP(A125,'Grower Contact Info'!$B$3:$E$32,4)</f>
        <v>orders@nettlebedcreamery.com</v>
      </c>
      <c r="J125" s="14"/>
    </row>
    <row r="126" spans="1:10" ht="15" x14ac:dyDescent="0.2">
      <c r="A126" s="8" t="str">
        <v>Nettlebed Creamery</v>
      </c>
      <c r="B126" s="62" t="str">
        <v/>
      </c>
      <c r="C126" s="62" t="str">
        <v/>
      </c>
      <c r="D126" s="62" t="str">
        <v/>
      </c>
      <c r="E126" s="65" t="str">
        <v/>
      </c>
      <c r="F126" s="9" t="str">
        <v/>
      </c>
      <c r="G126" s="52" t="str">
        <v/>
      </c>
      <c r="H126" s="90" t="str">
        <f>VLOOKUP(A126,'Grower Contact Info'!$B$3:$E$32,4)</f>
        <v>orders@nettlebedcreamery.com</v>
      </c>
      <c r="J126" s="14"/>
    </row>
    <row r="127" spans="1:10" ht="15" x14ac:dyDescent="0.2">
      <c r="A127" s="8" t="str">
        <v>Nettlebed Creamery</v>
      </c>
      <c r="B127" s="62" t="str">
        <v/>
      </c>
      <c r="C127" s="62" t="str">
        <v/>
      </c>
      <c r="D127" s="62" t="str">
        <v/>
      </c>
      <c r="E127" s="65" t="str">
        <v/>
      </c>
      <c r="F127" s="9" t="str">
        <v/>
      </c>
      <c r="G127" s="52" t="str">
        <v/>
      </c>
      <c r="H127" s="90" t="str">
        <f>VLOOKUP(A127,'Grower Contact Info'!$B$3:$E$32,4)</f>
        <v>orders@nettlebedcreamery.com</v>
      </c>
      <c r="J127" s="14"/>
    </row>
    <row r="128" spans="1:10" ht="15" x14ac:dyDescent="0.2">
      <c r="A128" s="8" t="str">
        <v>Nettlebed Creamery</v>
      </c>
      <c r="B128" s="62" t="str">
        <v/>
      </c>
      <c r="C128" s="62" t="str">
        <v/>
      </c>
      <c r="D128" s="62" t="str">
        <v/>
      </c>
      <c r="E128" s="65" t="str">
        <v/>
      </c>
      <c r="F128" s="9" t="str">
        <v/>
      </c>
      <c r="G128" s="52" t="str">
        <v/>
      </c>
      <c r="H128" s="90" t="str">
        <f>VLOOKUP(A128,'Grower Contact Info'!$B$3:$E$32,4)</f>
        <v>orders@nettlebedcreamery.com</v>
      </c>
      <c r="J128" s="14"/>
    </row>
    <row r="129" spans="1:10" ht="15" x14ac:dyDescent="0.2">
      <c r="A129" s="8" t="str">
        <v>Nettlebed Creamery</v>
      </c>
      <c r="B129" s="62" t="str">
        <v/>
      </c>
      <c r="C129" s="62" t="str">
        <v/>
      </c>
      <c r="D129" s="62" t="str">
        <v/>
      </c>
      <c r="E129" s="65" t="str">
        <v/>
      </c>
      <c r="F129" s="9" t="str">
        <v/>
      </c>
      <c r="G129" s="52" t="str">
        <v/>
      </c>
      <c r="H129" s="90" t="str">
        <f>VLOOKUP(A129,'Grower Contact Info'!$B$3:$E$32,4)</f>
        <v>orders@nettlebedcreamery.com</v>
      </c>
      <c r="J129" s="14"/>
    </row>
    <row r="130" spans="1:10" ht="15" x14ac:dyDescent="0.2">
      <c r="A130" s="8" t="str">
        <v>Nettlebed Creamery</v>
      </c>
      <c r="B130" s="62" t="str">
        <v/>
      </c>
      <c r="C130" s="62" t="str">
        <v/>
      </c>
      <c r="D130" s="62" t="str">
        <v/>
      </c>
      <c r="E130" s="65" t="str">
        <v/>
      </c>
      <c r="F130" s="9" t="str">
        <v/>
      </c>
      <c r="G130" s="52" t="str">
        <v/>
      </c>
      <c r="H130" s="90" t="str">
        <f>VLOOKUP(A130,'Grower Contact Info'!$B$3:$E$32,4)</f>
        <v>orders@nettlebedcreamery.com</v>
      </c>
      <c r="J130" s="12"/>
    </row>
    <row r="131" spans="1:10" ht="15" x14ac:dyDescent="0.2">
      <c r="A131" s="8" t="str">
        <v>Nettlebed Creamery</v>
      </c>
      <c r="B131" s="62" t="str">
        <v/>
      </c>
      <c r="C131" s="62" t="str">
        <v/>
      </c>
      <c r="D131" s="62" t="str">
        <v/>
      </c>
      <c r="E131" s="65" t="str">
        <v/>
      </c>
      <c r="F131" s="9" t="str">
        <v/>
      </c>
      <c r="G131" s="52" t="str">
        <v/>
      </c>
      <c r="H131" s="90" t="str">
        <f>VLOOKUP(A131,'Grower Contact Info'!$B$3:$E$32,4)</f>
        <v>orders@nettlebedcreamery.com</v>
      </c>
      <c r="J131" s="14"/>
    </row>
    <row r="132" spans="1:10" ht="15" x14ac:dyDescent="0.2">
      <c r="A132" s="8" t="str">
        <v>Nettlebed Creamery</v>
      </c>
      <c r="B132" s="62" t="str">
        <v/>
      </c>
      <c r="C132" s="62" t="str">
        <v/>
      </c>
      <c r="D132" s="62" t="str">
        <v/>
      </c>
      <c r="E132" s="65" t="str">
        <v/>
      </c>
      <c r="F132" s="9" t="str">
        <v/>
      </c>
      <c r="G132" s="52" t="str">
        <v/>
      </c>
      <c r="H132" s="90" t="str">
        <f>VLOOKUP(A132,'Grower Contact Info'!$B$3:$E$32,4)</f>
        <v>orders@nettlebedcreamery.com</v>
      </c>
      <c r="J132" s="14"/>
    </row>
    <row r="133" spans="1:10" ht="15" x14ac:dyDescent="0.2">
      <c r="A133" s="8" t="str">
        <v>Nettlebed Creamery</v>
      </c>
      <c r="B133" s="62" t="str">
        <v/>
      </c>
      <c r="C133" s="62" t="str">
        <v/>
      </c>
      <c r="D133" s="62" t="str">
        <v/>
      </c>
      <c r="E133" s="65" t="str">
        <v/>
      </c>
      <c r="F133" s="9" t="str">
        <v/>
      </c>
      <c r="G133" s="52" t="str">
        <v/>
      </c>
      <c r="H133" s="90" t="str">
        <f>VLOOKUP(A133,'Grower Contact Info'!$B$3:$E$32,4)</f>
        <v>orders@nettlebedcreamery.com</v>
      </c>
      <c r="J133" s="14"/>
    </row>
    <row r="134" spans="1:10" ht="15" x14ac:dyDescent="0.2">
      <c r="A134" s="8" t="str">
        <v>North Aston Farms</v>
      </c>
      <c r="B134" s="62" t="str">
        <v/>
      </c>
      <c r="C134" s="62" t="str">
        <v/>
      </c>
      <c r="D134" s="62" t="str">
        <v/>
      </c>
      <c r="E134" s="65" t="str">
        <v/>
      </c>
      <c r="F134" s="9" t="str">
        <v/>
      </c>
      <c r="G134" s="52" t="str">
        <v/>
      </c>
      <c r="H134" s="90" t="str">
        <f>VLOOKUP(A134,'Grower Contact Info'!$B$3:$E$32,4)</f>
        <v>northastondairy@phonecoop.coop</v>
      </c>
      <c r="J134" s="14"/>
    </row>
    <row r="135" spans="1:10" ht="15" x14ac:dyDescent="0.2">
      <c r="A135" s="8" t="str">
        <v>North Aston Farms</v>
      </c>
      <c r="B135" s="62" t="str">
        <v/>
      </c>
      <c r="C135" s="62" t="str">
        <v/>
      </c>
      <c r="D135" s="62" t="str">
        <v/>
      </c>
      <c r="E135" s="65" t="str">
        <v/>
      </c>
      <c r="F135" s="9" t="str">
        <v/>
      </c>
      <c r="G135" s="52" t="str">
        <v/>
      </c>
      <c r="H135" s="90" t="str">
        <f>VLOOKUP(A135,'Grower Contact Info'!$B$3:$E$32,4)</f>
        <v>northastondairy@phonecoop.coop</v>
      </c>
      <c r="J135" s="14"/>
    </row>
    <row r="136" spans="1:10" ht="15" x14ac:dyDescent="0.2">
      <c r="A136" s="8" t="str">
        <v>North Aston Farms</v>
      </c>
      <c r="B136" s="62" t="str">
        <v/>
      </c>
      <c r="C136" s="62" t="str">
        <v/>
      </c>
      <c r="D136" s="62" t="str">
        <v/>
      </c>
      <c r="E136" s="65" t="str">
        <v/>
      </c>
      <c r="F136" s="9" t="str">
        <v/>
      </c>
      <c r="G136" s="52" t="str">
        <v/>
      </c>
      <c r="H136" s="90" t="str">
        <f>VLOOKUP(A136,'Grower Contact Info'!$B$3:$E$32,4)</f>
        <v>northastondairy@phonecoop.coop</v>
      </c>
      <c r="J136" s="14"/>
    </row>
    <row r="137" spans="1:10" ht="15" x14ac:dyDescent="0.2">
      <c r="A137" s="8" t="str">
        <v>North Aston Farms</v>
      </c>
      <c r="B137" s="62" t="str">
        <v/>
      </c>
      <c r="C137" s="62" t="str">
        <v/>
      </c>
      <c r="D137" s="62" t="str">
        <v/>
      </c>
      <c r="E137" s="65" t="str">
        <v/>
      </c>
      <c r="F137" s="9" t="str">
        <v/>
      </c>
      <c r="G137" s="52" t="str">
        <v/>
      </c>
      <c r="H137" s="90" t="str">
        <f>VLOOKUP(A137,'Grower Contact Info'!$B$3:$E$32,4)</f>
        <v>northastondairy@phonecoop.coop</v>
      </c>
      <c r="J137" s="14"/>
    </row>
    <row r="138" spans="1:10" ht="15" x14ac:dyDescent="0.2">
      <c r="A138" s="8" t="str">
        <v>North Aston Farms</v>
      </c>
      <c r="B138" s="62" t="str">
        <v/>
      </c>
      <c r="C138" s="62" t="str">
        <v/>
      </c>
      <c r="D138" s="62" t="str">
        <v/>
      </c>
      <c r="E138" s="65" t="str">
        <v/>
      </c>
      <c r="F138" s="9" t="str">
        <v/>
      </c>
      <c r="G138" s="52" t="str">
        <v/>
      </c>
      <c r="H138" s="90" t="str">
        <f>VLOOKUP(A138,'Grower Contact Info'!$B$3:$E$32,4)</f>
        <v>northastondairy@phonecoop.coop</v>
      </c>
      <c r="J138" s="14"/>
    </row>
    <row r="139" spans="1:10" ht="15" x14ac:dyDescent="0.2">
      <c r="A139" s="8" t="str">
        <v>North Aston Farms</v>
      </c>
      <c r="B139" s="62" t="str">
        <v/>
      </c>
      <c r="C139" s="62" t="str">
        <v/>
      </c>
      <c r="D139" s="62" t="str">
        <v/>
      </c>
      <c r="E139" s="65" t="str">
        <v/>
      </c>
      <c r="F139" s="9" t="str">
        <v/>
      </c>
      <c r="G139" s="52" t="str">
        <v/>
      </c>
      <c r="H139" s="90" t="str">
        <f>VLOOKUP(A139,'Grower Contact Info'!$B$3:$E$32,4)</f>
        <v>northastondairy@phonecoop.coop</v>
      </c>
      <c r="J139" s="14"/>
    </row>
    <row r="140" spans="1:10" ht="15" x14ac:dyDescent="0.2">
      <c r="A140" s="8" t="str">
        <v>North Aston Farms</v>
      </c>
      <c r="B140" s="62" t="str">
        <v/>
      </c>
      <c r="C140" s="62" t="str">
        <v/>
      </c>
      <c r="D140" s="62" t="str">
        <v/>
      </c>
      <c r="E140" s="65" t="str">
        <v/>
      </c>
      <c r="F140" s="9" t="str">
        <v/>
      </c>
      <c r="G140" s="52" t="str">
        <v/>
      </c>
      <c r="H140" s="90" t="str">
        <f>VLOOKUP(A140,'Grower Contact Info'!$B$3:$E$32,4)</f>
        <v>northastondairy@phonecoop.coop</v>
      </c>
      <c r="J140" s="14"/>
    </row>
    <row r="141" spans="1:10" ht="15" x14ac:dyDescent="0.2">
      <c r="A141" s="8" t="str">
        <v>North Aston Farms</v>
      </c>
      <c r="B141" s="62" t="str">
        <v/>
      </c>
      <c r="C141" s="62" t="str">
        <v/>
      </c>
      <c r="D141" s="62" t="str">
        <v/>
      </c>
      <c r="E141" s="65" t="str">
        <v/>
      </c>
      <c r="F141" s="9" t="str">
        <v/>
      </c>
      <c r="G141" s="52" t="str">
        <v/>
      </c>
      <c r="H141" s="90" t="str">
        <f>VLOOKUP(A141,'Grower Contact Info'!$B$3:$E$32,4)</f>
        <v>northastondairy@phonecoop.coop</v>
      </c>
      <c r="J141" s="14"/>
    </row>
    <row r="142" spans="1:10" ht="15" x14ac:dyDescent="0.2">
      <c r="A142" s="8" t="str">
        <v>North Aston Farms</v>
      </c>
      <c r="B142" s="62" t="str">
        <v/>
      </c>
      <c r="C142" s="62" t="str">
        <v/>
      </c>
      <c r="D142" s="62" t="str">
        <v/>
      </c>
      <c r="E142" s="65" t="str">
        <v/>
      </c>
      <c r="F142" s="9" t="str">
        <v/>
      </c>
      <c r="G142" s="52" t="str">
        <v/>
      </c>
      <c r="H142" s="90" t="str">
        <f>VLOOKUP(A142,'Grower Contact Info'!$B$3:$E$32,4)</f>
        <v>northastondairy@phonecoop.coop</v>
      </c>
      <c r="J142" s="14"/>
    </row>
    <row r="143" spans="1:10" ht="15" x14ac:dyDescent="0.2">
      <c r="A143" s="8" t="str">
        <v>North Aston Farms</v>
      </c>
      <c r="B143" s="62" t="str">
        <v/>
      </c>
      <c r="C143" s="62" t="str">
        <v/>
      </c>
      <c r="D143" s="62" t="str">
        <v/>
      </c>
      <c r="E143" s="65" t="str">
        <v/>
      </c>
      <c r="F143" s="9" t="str">
        <v/>
      </c>
      <c r="G143" s="52" t="str">
        <v/>
      </c>
      <c r="H143" s="90" t="str">
        <f>VLOOKUP(A143,'Grower Contact Info'!$B$3:$E$32,4)</f>
        <v>northastondairy@phonecoop.coop</v>
      </c>
      <c r="J143" s="14"/>
    </row>
    <row r="144" spans="1:10" ht="15" x14ac:dyDescent="0.2">
      <c r="A144" s="8" t="str">
        <v>North Aston Farms</v>
      </c>
      <c r="B144" s="62" t="str">
        <v/>
      </c>
      <c r="C144" s="62" t="str">
        <v/>
      </c>
      <c r="D144" s="62" t="str">
        <v/>
      </c>
      <c r="E144" s="65" t="str">
        <v/>
      </c>
      <c r="F144" s="9" t="str">
        <v/>
      </c>
      <c r="G144" s="52" t="str">
        <v/>
      </c>
      <c r="H144" s="90" t="str">
        <f>VLOOKUP(A144,'Grower Contact Info'!$B$3:$E$32,4)</f>
        <v>northastondairy@phonecoop.coop</v>
      </c>
      <c r="J144" s="12"/>
    </row>
    <row r="145" spans="1:10" ht="15" x14ac:dyDescent="0.2">
      <c r="A145" s="8" t="str">
        <v>North Aston Farms</v>
      </c>
      <c r="B145" s="62" t="str">
        <v/>
      </c>
      <c r="C145" s="62" t="str">
        <v/>
      </c>
      <c r="D145" s="62" t="str">
        <v/>
      </c>
      <c r="E145" s="65" t="str">
        <v/>
      </c>
      <c r="F145" s="9" t="str">
        <v/>
      </c>
      <c r="G145" s="52" t="str">
        <v/>
      </c>
      <c r="H145" s="90" t="str">
        <f>VLOOKUP(A145,'Grower Contact Info'!$B$3:$E$32,4)</f>
        <v>northastondairy@phonecoop.coop</v>
      </c>
      <c r="J145" s="12"/>
    </row>
    <row r="146" spans="1:10" ht="15" x14ac:dyDescent="0.2">
      <c r="A146" s="8" t="str">
        <v>North Aston Farms</v>
      </c>
      <c r="B146" s="62" t="str">
        <v/>
      </c>
      <c r="C146" s="62" t="str">
        <v/>
      </c>
      <c r="D146" s="62" t="str">
        <v/>
      </c>
      <c r="E146" s="65" t="str">
        <v/>
      </c>
      <c r="F146" s="9" t="str">
        <v/>
      </c>
      <c r="G146" s="52" t="str">
        <v/>
      </c>
      <c r="H146" s="90" t="str">
        <f>VLOOKUP(A146,'Grower Contact Info'!$B$3:$E$32,4)</f>
        <v>northastondairy@phonecoop.coop</v>
      </c>
      <c r="J146" s="12"/>
    </row>
    <row r="147" spans="1:10" ht="15" x14ac:dyDescent="0.2">
      <c r="A147" s="8" t="str">
        <v>North Aston Farms</v>
      </c>
      <c r="B147" s="62" t="str">
        <v/>
      </c>
      <c r="C147" s="62" t="str">
        <v/>
      </c>
      <c r="D147" s="62" t="str">
        <v/>
      </c>
      <c r="E147" s="65" t="str">
        <v/>
      </c>
      <c r="F147" s="9" t="str">
        <v/>
      </c>
      <c r="G147" s="52" t="str">
        <v/>
      </c>
      <c r="H147" s="90" t="str">
        <f>VLOOKUP(A147,'Grower Contact Info'!$B$3:$E$32,4)</f>
        <v>northastondairy@phonecoop.coop</v>
      </c>
      <c r="J147" s="12"/>
    </row>
    <row r="148" spans="1:10" ht="15" x14ac:dyDescent="0.2">
      <c r="A148" s="8" t="str">
        <v>North Aston Farms</v>
      </c>
      <c r="B148" s="62" t="str">
        <v/>
      </c>
      <c r="C148" s="62" t="str">
        <v/>
      </c>
      <c r="D148" s="62" t="str">
        <v/>
      </c>
      <c r="E148" s="65" t="str">
        <v/>
      </c>
      <c r="F148" s="9" t="str">
        <v/>
      </c>
      <c r="G148" s="52" t="str">
        <v/>
      </c>
      <c r="H148" s="90" t="str">
        <f>VLOOKUP(A148,'Grower Contact Info'!$B$3:$E$32,4)</f>
        <v>northastondairy@phonecoop.coop</v>
      </c>
      <c r="J148" s="12"/>
    </row>
    <row r="149" spans="1:10" ht="15" x14ac:dyDescent="0.2">
      <c r="A149" s="8" t="str">
        <v>North Aston Farms</v>
      </c>
      <c r="B149" s="62" t="str">
        <v/>
      </c>
      <c r="C149" s="62" t="str">
        <v/>
      </c>
      <c r="D149" s="62" t="str">
        <v/>
      </c>
      <c r="E149" s="65" t="str">
        <v/>
      </c>
      <c r="F149" s="9" t="str">
        <v/>
      </c>
      <c r="G149" s="52" t="str">
        <v/>
      </c>
      <c r="H149" s="90" t="str">
        <f>VLOOKUP(A149,'Grower Contact Info'!$B$3:$E$32,4)</f>
        <v>northastondairy@phonecoop.coop</v>
      </c>
      <c r="J149" s="12"/>
    </row>
    <row r="150" spans="1:10" ht="15" x14ac:dyDescent="0.2">
      <c r="A150" s="8" t="str">
        <v>North Aston Farms</v>
      </c>
      <c r="B150" s="62" t="str">
        <v/>
      </c>
      <c r="C150" s="62" t="str">
        <v/>
      </c>
      <c r="D150" s="62" t="str">
        <v/>
      </c>
      <c r="E150" s="65" t="str">
        <v/>
      </c>
      <c r="F150" s="9" t="str">
        <v/>
      </c>
      <c r="G150" s="52" t="str">
        <v/>
      </c>
      <c r="H150" s="90" t="str">
        <f>VLOOKUP(A150,'Grower Contact Info'!$B$3:$E$32,4)</f>
        <v>northastondairy@phonecoop.coop</v>
      </c>
      <c r="J150" s="12"/>
    </row>
    <row r="151" spans="1:10" ht="15" x14ac:dyDescent="0.2">
      <c r="A151" s="8" t="str">
        <v>North Aston Farms</v>
      </c>
      <c r="B151" s="62" t="str">
        <v/>
      </c>
      <c r="C151" s="62" t="str">
        <v/>
      </c>
      <c r="D151" s="62" t="str">
        <v/>
      </c>
      <c r="E151" s="65" t="str">
        <v/>
      </c>
      <c r="F151" s="9" t="str">
        <v/>
      </c>
      <c r="G151" s="52" t="str">
        <v/>
      </c>
      <c r="H151" s="90" t="str">
        <f>VLOOKUP(A151,'Grower Contact Info'!$B$3:$E$32,4)</f>
        <v>northastondairy@phonecoop.coop</v>
      </c>
      <c r="J151" s="12"/>
    </row>
    <row r="152" spans="1:10" ht="15" x14ac:dyDescent="0.2">
      <c r="A152" s="8" t="str">
        <v>North Aston Farms</v>
      </c>
      <c r="B152" s="62" t="str">
        <v/>
      </c>
      <c r="C152" s="62" t="str">
        <v/>
      </c>
      <c r="D152" s="62" t="str">
        <v/>
      </c>
      <c r="E152" s="65" t="str">
        <v/>
      </c>
      <c r="F152" s="9" t="str">
        <v/>
      </c>
      <c r="G152" s="52" t="str">
        <v/>
      </c>
      <c r="H152" s="90" t="str">
        <f>VLOOKUP(A152,'Grower Contact Info'!$B$3:$E$32,4)</f>
        <v>northastondairy@phonecoop.coop</v>
      </c>
      <c r="J152" s="14"/>
    </row>
    <row r="153" spans="1:10" ht="15" x14ac:dyDescent="0.2">
      <c r="A153" s="8" t="str">
        <v>North Aston Farms</v>
      </c>
      <c r="B153" s="62" t="str">
        <v/>
      </c>
      <c r="C153" s="62" t="str">
        <v/>
      </c>
      <c r="D153" s="62" t="str">
        <v/>
      </c>
      <c r="E153" s="65" t="str">
        <v/>
      </c>
      <c r="F153" s="9" t="str">
        <v/>
      </c>
      <c r="G153" s="52" t="str">
        <v/>
      </c>
      <c r="H153" s="90" t="str">
        <f>VLOOKUP(A153,'Grower Contact Info'!$B$3:$E$32,4)</f>
        <v>northastondairy@phonecoop.coop</v>
      </c>
      <c r="J153" s="14"/>
    </row>
    <row r="154" spans="1:10" ht="15" x14ac:dyDescent="0.2">
      <c r="A154" s="8" t="str">
        <v>North Aston Farms</v>
      </c>
      <c r="B154" s="62" t="str">
        <v/>
      </c>
      <c r="C154" s="62" t="str">
        <v/>
      </c>
      <c r="D154" s="62" t="str">
        <v/>
      </c>
      <c r="E154" s="65" t="str">
        <v/>
      </c>
      <c r="F154" s="9" t="str">
        <v/>
      </c>
      <c r="G154" s="52" t="str">
        <v/>
      </c>
      <c r="H154" s="90" t="str">
        <f>VLOOKUP(A154,'Grower Contact Info'!$B$3:$E$32,4)</f>
        <v>northastondairy@phonecoop.coop</v>
      </c>
      <c r="J154" s="14"/>
    </row>
    <row r="155" spans="1:10" ht="15" x14ac:dyDescent="0.2">
      <c r="A155" s="8" t="str">
        <v>North Aston Farms</v>
      </c>
      <c r="B155" s="62" t="str">
        <v/>
      </c>
      <c r="C155" s="62" t="str">
        <v/>
      </c>
      <c r="D155" s="62" t="str">
        <v/>
      </c>
      <c r="E155" s="65" t="str">
        <v/>
      </c>
      <c r="F155" s="9" t="str">
        <v/>
      </c>
      <c r="G155" s="52" t="str">
        <v/>
      </c>
      <c r="H155" s="90" t="str">
        <f>VLOOKUP(A155,'Grower Contact Info'!$B$3:$E$32,4)</f>
        <v>northastondairy@phonecoop.coop</v>
      </c>
      <c r="J155" s="14"/>
    </row>
    <row r="156" spans="1:10" ht="15" x14ac:dyDescent="0.2">
      <c r="A156" s="8" t="str">
        <v>North Aston Farms</v>
      </c>
      <c r="B156" s="62" t="str">
        <v/>
      </c>
      <c r="C156" s="62" t="str">
        <v/>
      </c>
      <c r="D156" s="62" t="str">
        <v/>
      </c>
      <c r="E156" s="65" t="str">
        <v/>
      </c>
      <c r="F156" s="9" t="str">
        <v/>
      </c>
      <c r="G156" s="52" t="str">
        <v/>
      </c>
      <c r="H156" s="90" t="str">
        <f>VLOOKUP(A156,'Grower Contact Info'!$B$3:$E$32,4)</f>
        <v>northastondairy@phonecoop.coop</v>
      </c>
      <c r="J156" s="14"/>
    </row>
    <row r="157" spans="1:10" ht="15" x14ac:dyDescent="0.2">
      <c r="A157" s="8" t="str">
        <v>North Aston Farms</v>
      </c>
      <c r="B157" s="62" t="str">
        <v/>
      </c>
      <c r="C157" s="62" t="str">
        <v/>
      </c>
      <c r="D157" s="62" t="str">
        <v/>
      </c>
      <c r="E157" s="65" t="str">
        <v/>
      </c>
      <c r="F157" s="9" t="str">
        <v/>
      </c>
      <c r="G157" s="52" t="str">
        <v/>
      </c>
      <c r="H157" s="90" t="str">
        <f>VLOOKUP(A157,'Grower Contact Info'!$B$3:$E$32,4)</f>
        <v>northastondairy@phonecoop.coop</v>
      </c>
      <c r="J157" s="14"/>
    </row>
    <row r="158" spans="1:10" ht="15" x14ac:dyDescent="0.2">
      <c r="A158" s="8" t="str">
        <v>North Aston Farms</v>
      </c>
      <c r="B158" s="62" t="str">
        <v/>
      </c>
      <c r="C158" s="62" t="str">
        <v/>
      </c>
      <c r="D158" s="62" t="str">
        <v/>
      </c>
      <c r="E158" s="65" t="str">
        <v/>
      </c>
      <c r="F158" s="9" t="str">
        <v/>
      </c>
      <c r="G158" s="52" t="str">
        <v/>
      </c>
      <c r="H158" s="90" t="str">
        <f>VLOOKUP(A158,'Grower Contact Info'!$B$3:$E$32,4)</f>
        <v>northastondairy@phonecoop.coop</v>
      </c>
      <c r="J158" s="14"/>
    </row>
    <row r="159" spans="1:10" ht="15" x14ac:dyDescent="0.2">
      <c r="A159" s="8" t="str">
        <v>Oxford City Farm</v>
      </c>
      <c r="B159" s="62" t="str">
        <v>Patty Pan Squash</v>
      </c>
      <c r="C159" s="62" t="str">
        <v/>
      </c>
      <c r="D159" s="62" t="str">
        <v>kg</v>
      </c>
      <c r="E159" s="65">
        <v>1.5</v>
      </c>
      <c r="F159" s="9">
        <v>20</v>
      </c>
      <c r="G159" s="52">
        <v>20</v>
      </c>
      <c r="H159" s="90" t="str">
        <f>VLOOKUP(A159,'Grower Contact Info'!$B$3:$E$32,4)</f>
        <v>bradley@oxfordcityfarm.org.uk</v>
      </c>
      <c r="J159" s="14"/>
    </row>
    <row r="160" spans="1:10" ht="15" x14ac:dyDescent="0.2">
      <c r="A160" s="8" t="str">
        <v>Oxford City Farm</v>
      </c>
      <c r="B160" s="62" t="str">
        <v>Rainbow Chard</v>
      </c>
      <c r="C160" s="62" t="str">
        <v/>
      </c>
      <c r="D160" s="62" t="str">
        <v>kg</v>
      </c>
      <c r="E160" s="65">
        <v>5</v>
      </c>
      <c r="F160" s="9">
        <v>7</v>
      </c>
      <c r="G160" s="52">
        <v>2</v>
      </c>
      <c r="H160" s="90" t="str">
        <f>VLOOKUP(A160,'Grower Contact Info'!$B$3:$E$32,4)</f>
        <v>bradley@oxfordcityfarm.org.uk</v>
      </c>
      <c r="J160" s="14"/>
    </row>
    <row r="161" spans="1:10" ht="15" x14ac:dyDescent="0.2">
      <c r="A161" s="8" t="str">
        <v>Oxford City Farm</v>
      </c>
      <c r="B161" s="62" t="str">
        <v>Salad Leaves</v>
      </c>
      <c r="C161" s="62" t="str">
        <v/>
      </c>
      <c r="D161" s="62" t="str">
        <v>kg</v>
      </c>
      <c r="E161" s="65">
        <v>20</v>
      </c>
      <c r="F161" s="9">
        <v>4</v>
      </c>
      <c r="G161" s="52">
        <v>3</v>
      </c>
      <c r="H161" s="90" t="str">
        <f>VLOOKUP(A161,'Grower Contact Info'!$B$3:$E$32,4)</f>
        <v>bradley@oxfordcityfarm.org.uk</v>
      </c>
      <c r="J161" s="14"/>
    </row>
    <row r="162" spans="1:10" ht="15" x14ac:dyDescent="0.2">
      <c r="A162" s="8" t="str">
        <v>Oxford City Farm</v>
      </c>
      <c r="B162" s="62" t="str">
        <v>Cavalo Nero Kale</v>
      </c>
      <c r="C162" s="62" t="str">
        <v/>
      </c>
      <c r="D162" s="62" t="str">
        <v>kg</v>
      </c>
      <c r="E162" s="65">
        <v>6</v>
      </c>
      <c r="F162" s="9">
        <v>10</v>
      </c>
      <c r="G162" s="52">
        <v>5</v>
      </c>
      <c r="H162" s="90" t="str">
        <f>VLOOKUP(A162,'Grower Contact Info'!$B$3:$E$32,4)</f>
        <v>bradley@oxfordcityfarm.org.uk</v>
      </c>
      <c r="J162" s="14"/>
    </row>
    <row r="163" spans="1:10" ht="15" x14ac:dyDescent="0.2">
      <c r="A163" s="8" t="str">
        <v>Oxford City Farm</v>
      </c>
      <c r="B163" s="62" t="str">
        <v>Curly Green Kale</v>
      </c>
      <c r="C163" s="62" t="str">
        <v/>
      </c>
      <c r="D163" s="62" t="str">
        <v>kg</v>
      </c>
      <c r="E163" s="65">
        <v>6</v>
      </c>
      <c r="F163" s="9">
        <v>6</v>
      </c>
      <c r="G163" s="52">
        <v>0</v>
      </c>
      <c r="H163" s="90" t="str">
        <f>VLOOKUP(A163,'Grower Contact Info'!$B$3:$E$32,4)</f>
        <v>bradley@oxfordcityfarm.org.uk</v>
      </c>
      <c r="J163" s="14"/>
    </row>
    <row r="164" spans="1:10" ht="15" x14ac:dyDescent="0.2">
      <c r="A164" s="8" t="str">
        <v>Oxford City Farm</v>
      </c>
      <c r="B164" s="62" t="str">
        <v>Mint</v>
      </c>
      <c r="C164" s="62" t="str">
        <v/>
      </c>
      <c r="D164" s="62" t="str">
        <v>kg</v>
      </c>
      <c r="E164" s="65">
        <v>10</v>
      </c>
      <c r="F164" s="9">
        <v>2</v>
      </c>
      <c r="G164" s="52">
        <v>0</v>
      </c>
      <c r="H164" s="90" t="str">
        <f>VLOOKUP(A164,'Grower Contact Info'!$B$3:$E$32,4)</f>
        <v>bradley@oxfordcityfarm.org.uk</v>
      </c>
      <c r="J164" s="14"/>
    </row>
    <row r="165" spans="1:10" ht="15" x14ac:dyDescent="0.2">
      <c r="A165" s="8" t="str">
        <v>Oxford City Farm</v>
      </c>
      <c r="B165" s="62" t="str">
        <v>Parsley</v>
      </c>
      <c r="C165" s="62" t="str">
        <v/>
      </c>
      <c r="D165" s="62" t="str">
        <v>kg</v>
      </c>
      <c r="E165" s="65">
        <v>10</v>
      </c>
      <c r="F165" s="9">
        <v>3</v>
      </c>
      <c r="G165" s="52">
        <v>0</v>
      </c>
      <c r="H165" s="90" t="str">
        <f>VLOOKUP(A165,'Grower Contact Info'!$B$3:$E$32,4)</f>
        <v>bradley@oxfordcityfarm.org.uk</v>
      </c>
      <c r="J165" s="14"/>
    </row>
    <row r="166" spans="1:10" ht="15" x14ac:dyDescent="0.2">
      <c r="A166" s="8" t="str">
        <v>Oxford City Farm</v>
      </c>
      <c r="B166" s="62" t="str">
        <v>Tomatoes</v>
      </c>
      <c r="C166" s="62" t="str">
        <v/>
      </c>
      <c r="D166" s="62" t="str">
        <v>kg</v>
      </c>
      <c r="E166" s="65">
        <v>8</v>
      </c>
      <c r="F166" s="9">
        <v>10</v>
      </c>
      <c r="G166" s="52">
        <v>0</v>
      </c>
      <c r="H166" s="90" t="str">
        <f>VLOOKUP(A166,'Grower Contact Info'!$B$3:$E$32,4)</f>
        <v>bradley@oxfordcityfarm.org.uk</v>
      </c>
      <c r="J166" s="14"/>
    </row>
    <row r="167" spans="1:10" ht="15" x14ac:dyDescent="0.2">
      <c r="A167" s="8" t="str">
        <v>Oxford City Farm</v>
      </c>
      <c r="B167" s="62" t="str">
        <v>Basil</v>
      </c>
      <c r="C167" s="62" t="str">
        <v/>
      </c>
      <c r="D167" s="62" t="str">
        <v>kg</v>
      </c>
      <c r="E167" s="65">
        <v>10</v>
      </c>
      <c r="F167" s="9">
        <v>3</v>
      </c>
      <c r="G167" s="52">
        <v>3</v>
      </c>
      <c r="H167" s="90" t="str">
        <f>VLOOKUP(A167,'Grower Contact Info'!$B$3:$E$32,4)</f>
        <v>bradley@oxfordcityfarm.org.uk</v>
      </c>
      <c r="J167" s="14"/>
    </row>
    <row r="168" spans="1:10" ht="15" x14ac:dyDescent="0.2">
      <c r="A168" s="8" t="str">
        <v>Oxford City Farm</v>
      </c>
      <c r="B168" s="62" t="str">
        <v>Jalapeno Peppers</v>
      </c>
      <c r="C168" s="62" t="str">
        <v/>
      </c>
      <c r="D168" s="62" t="str">
        <v>each</v>
      </c>
      <c r="E168" s="65">
        <v>0.75</v>
      </c>
      <c r="F168" s="9">
        <v>40</v>
      </c>
      <c r="G168" s="52">
        <v>35</v>
      </c>
      <c r="H168" s="90" t="str">
        <f>VLOOKUP(A168,'Grower Contact Info'!$B$3:$E$32,4)</f>
        <v>bradley@oxfordcityfarm.org.uk</v>
      </c>
      <c r="J168" s="14"/>
    </row>
    <row r="169" spans="1:10" ht="15" x14ac:dyDescent="0.2">
      <c r="A169" s="8" t="str">
        <v>Oxford City Farm</v>
      </c>
      <c r="B169" s="62" t="str">
        <v/>
      </c>
      <c r="C169" s="62" t="str">
        <v/>
      </c>
      <c r="D169" s="62" t="str">
        <v/>
      </c>
      <c r="E169" s="65" t="str">
        <v/>
      </c>
      <c r="F169" s="9" t="str">
        <v/>
      </c>
      <c r="G169" s="52" t="str">
        <v/>
      </c>
      <c r="H169" s="90" t="str">
        <f>VLOOKUP(A169,'Grower Contact Info'!$B$3:$E$32,4)</f>
        <v>bradley@oxfordcityfarm.org.uk</v>
      </c>
      <c r="J169" s="14"/>
    </row>
    <row r="170" spans="1:10" ht="15" x14ac:dyDescent="0.2">
      <c r="A170" s="8" t="str">
        <v>Oxford City Farm</v>
      </c>
      <c r="B170" s="62" t="str">
        <v/>
      </c>
      <c r="C170" s="62" t="str">
        <v/>
      </c>
      <c r="D170" s="62" t="str">
        <v/>
      </c>
      <c r="E170" s="65" t="str">
        <v/>
      </c>
      <c r="F170" s="9" t="str">
        <v/>
      </c>
      <c r="G170" s="52" t="str">
        <v/>
      </c>
      <c r="H170" s="90" t="str">
        <f>VLOOKUP(A170,'Grower Contact Info'!$B$3:$E$32,4)</f>
        <v>bradley@oxfordcityfarm.org.uk</v>
      </c>
      <c r="J170" s="14"/>
    </row>
    <row r="171" spans="1:10" ht="15" x14ac:dyDescent="0.2">
      <c r="A171" s="8" t="str">
        <v>Oxford City Farm</v>
      </c>
      <c r="B171" s="62" t="str">
        <v/>
      </c>
      <c r="C171" s="62" t="str">
        <v/>
      </c>
      <c r="D171" s="62" t="str">
        <v/>
      </c>
      <c r="E171" s="65" t="str">
        <v/>
      </c>
      <c r="F171" s="9" t="str">
        <v/>
      </c>
      <c r="G171" s="52" t="str">
        <v/>
      </c>
      <c r="H171" s="90" t="str">
        <f>VLOOKUP(A171,'Grower Contact Info'!$B$3:$E$32,4)</f>
        <v>bradley@oxfordcityfarm.org.uk</v>
      </c>
      <c r="J171" s="14"/>
    </row>
    <row r="172" spans="1:10" ht="15" x14ac:dyDescent="0.2">
      <c r="A172" s="8" t="str">
        <v>Oxford City Farm</v>
      </c>
      <c r="B172" s="62" t="str">
        <v/>
      </c>
      <c r="C172" s="62" t="str">
        <v/>
      </c>
      <c r="D172" s="62" t="str">
        <v/>
      </c>
      <c r="E172" s="65" t="str">
        <v/>
      </c>
      <c r="F172" s="9" t="str">
        <v/>
      </c>
      <c r="G172" s="52" t="str">
        <v/>
      </c>
      <c r="H172" s="90" t="str">
        <f>VLOOKUP(A172,'Grower Contact Info'!$B$3:$E$32,4)</f>
        <v>bradley@oxfordcityfarm.org.uk</v>
      </c>
      <c r="J172" s="14"/>
    </row>
    <row r="173" spans="1:10" ht="15" x14ac:dyDescent="0.2">
      <c r="A173" s="8" t="str">
        <v>Oxford City Farm</v>
      </c>
      <c r="B173" s="62" t="str">
        <v/>
      </c>
      <c r="C173" s="62" t="str">
        <v/>
      </c>
      <c r="D173" s="62" t="str">
        <v/>
      </c>
      <c r="E173" s="65" t="str">
        <v/>
      </c>
      <c r="F173" s="9" t="str">
        <v/>
      </c>
      <c r="G173" s="52" t="str">
        <v/>
      </c>
      <c r="H173" s="90" t="str">
        <f>VLOOKUP(A173,'Grower Contact Info'!$B$3:$E$32,4)</f>
        <v>bradley@oxfordcityfarm.org.uk</v>
      </c>
      <c r="J173" s="14"/>
    </row>
    <row r="174" spans="1:10" ht="15" x14ac:dyDescent="0.2">
      <c r="A174" s="8" t="str">
        <v>Oxford City Farm</v>
      </c>
      <c r="B174" s="62" t="str">
        <v/>
      </c>
      <c r="C174" s="62" t="str">
        <v/>
      </c>
      <c r="D174" s="62" t="str">
        <v/>
      </c>
      <c r="E174" s="65" t="str">
        <v/>
      </c>
      <c r="F174" s="9" t="str">
        <v/>
      </c>
      <c r="G174" s="52" t="str">
        <v/>
      </c>
      <c r="H174" s="90" t="str">
        <f>VLOOKUP(A174,'Grower Contact Info'!$B$3:$E$32,4)</f>
        <v>bradley@oxfordcityfarm.org.uk</v>
      </c>
      <c r="J174" s="14"/>
    </row>
    <row r="175" spans="1:10" ht="15" x14ac:dyDescent="0.2">
      <c r="A175" s="8" t="str">
        <v>Oxford City Farm</v>
      </c>
      <c r="B175" s="62" t="str">
        <v/>
      </c>
      <c r="C175" s="62" t="str">
        <v/>
      </c>
      <c r="D175" s="62" t="str">
        <v/>
      </c>
      <c r="E175" s="65" t="str">
        <v/>
      </c>
      <c r="F175" s="9" t="str">
        <v/>
      </c>
      <c r="G175" s="52" t="str">
        <v/>
      </c>
      <c r="H175" s="90" t="str">
        <f>VLOOKUP(A175,'Grower Contact Info'!$B$3:$E$32,4)</f>
        <v>bradley@oxfordcityfarm.org.uk</v>
      </c>
      <c r="J175" s="14"/>
    </row>
    <row r="176" spans="1:10" ht="15" x14ac:dyDescent="0.2">
      <c r="A176" s="8" t="str">
        <v>Oxford City Farm</v>
      </c>
      <c r="B176" s="62" t="str">
        <v/>
      </c>
      <c r="C176" s="62" t="str">
        <v/>
      </c>
      <c r="D176" s="62" t="str">
        <v/>
      </c>
      <c r="E176" s="65" t="str">
        <v/>
      </c>
      <c r="F176" s="9" t="str">
        <v/>
      </c>
      <c r="G176" s="52" t="str">
        <v/>
      </c>
      <c r="H176" s="90" t="str">
        <f>VLOOKUP(A176,'Grower Contact Info'!$B$3:$E$32,4)</f>
        <v>bradley@oxfordcityfarm.org.uk</v>
      </c>
      <c r="J176" s="14"/>
    </row>
    <row r="177" spans="1:10" ht="15" x14ac:dyDescent="0.2">
      <c r="A177" s="8" t="str">
        <v>Oxford City Farm</v>
      </c>
      <c r="B177" s="62" t="str">
        <v/>
      </c>
      <c r="C177" s="62" t="str">
        <v/>
      </c>
      <c r="D177" s="62" t="str">
        <v/>
      </c>
      <c r="E177" s="65" t="str">
        <v/>
      </c>
      <c r="F177" s="9" t="str">
        <v/>
      </c>
      <c r="G177" s="52" t="str">
        <v/>
      </c>
      <c r="H177" s="90" t="str">
        <f>VLOOKUP(A177,'Grower Contact Info'!$B$3:$E$32,4)</f>
        <v>bradley@oxfordcityfarm.org.uk</v>
      </c>
      <c r="J177" s="14"/>
    </row>
    <row r="178" spans="1:10" ht="15" x14ac:dyDescent="0.2">
      <c r="A178" s="8" t="str">
        <v>Oxford City Farm</v>
      </c>
      <c r="B178" s="62" t="str">
        <v/>
      </c>
      <c r="C178" s="62" t="str">
        <v/>
      </c>
      <c r="D178" s="62" t="str">
        <v/>
      </c>
      <c r="E178" s="65" t="str">
        <v/>
      </c>
      <c r="F178" s="9" t="str">
        <v/>
      </c>
      <c r="G178" s="52" t="str">
        <v/>
      </c>
      <c r="H178" s="90" t="str">
        <f>VLOOKUP(A178,'Grower Contact Info'!$B$3:$E$32,4)</f>
        <v>bradley@oxfordcityfarm.org.uk</v>
      </c>
      <c r="J178" s="14"/>
    </row>
    <row r="179" spans="1:10" ht="15" x14ac:dyDescent="0.2">
      <c r="A179" s="8" t="str">
        <v>Oxford City Farm</v>
      </c>
      <c r="B179" s="62" t="str">
        <v/>
      </c>
      <c r="C179" s="62" t="str">
        <v/>
      </c>
      <c r="D179" s="62" t="str">
        <v/>
      </c>
      <c r="E179" s="65" t="str">
        <v/>
      </c>
      <c r="F179" s="9" t="str">
        <v/>
      </c>
      <c r="G179" s="52" t="str">
        <v/>
      </c>
      <c r="H179" s="90" t="str">
        <f>VLOOKUP(A179,'Grower Contact Info'!$B$3:$E$32,4)</f>
        <v>bradley@oxfordcityfarm.org.uk</v>
      </c>
      <c r="J179" s="14"/>
    </row>
    <row r="180" spans="1:10" ht="15" x14ac:dyDescent="0.2">
      <c r="A180" s="8" t="str">
        <v>Oxford City Farm</v>
      </c>
      <c r="B180" s="62" t="str">
        <v/>
      </c>
      <c r="C180" s="62" t="str">
        <v/>
      </c>
      <c r="D180" s="62" t="str">
        <v/>
      </c>
      <c r="E180" s="65" t="str">
        <v/>
      </c>
      <c r="F180" s="9" t="str">
        <v/>
      </c>
      <c r="G180" s="52" t="str">
        <v/>
      </c>
      <c r="H180" s="90" t="str">
        <f>VLOOKUP(A180,'Grower Contact Info'!$B$3:$E$32,4)</f>
        <v>bradley@oxfordcityfarm.org.uk</v>
      </c>
      <c r="J180" s="14"/>
    </row>
    <row r="181" spans="1:10" ht="15" x14ac:dyDescent="0.2">
      <c r="A181" s="8" t="str">
        <v>Oxford City Farm</v>
      </c>
      <c r="B181" s="62" t="str">
        <v/>
      </c>
      <c r="C181" s="62" t="str">
        <v/>
      </c>
      <c r="D181" s="62" t="str">
        <v/>
      </c>
      <c r="E181" s="65" t="str">
        <v/>
      </c>
      <c r="F181" s="9" t="str">
        <v/>
      </c>
      <c r="G181" s="52" t="str">
        <v/>
      </c>
      <c r="H181" s="90" t="str">
        <f>VLOOKUP(A181,'Grower Contact Info'!$B$3:$E$32,4)</f>
        <v>bradley@oxfordcityfarm.org.uk</v>
      </c>
      <c r="J181" s="14"/>
    </row>
    <row r="182" spans="1:10" ht="15" x14ac:dyDescent="0.2">
      <c r="A182" s="8" t="str">
        <v>Oxford City Farm</v>
      </c>
      <c r="B182" s="62" t="str">
        <v/>
      </c>
      <c r="C182" s="62" t="str">
        <v/>
      </c>
      <c r="D182" s="62" t="str">
        <v/>
      </c>
      <c r="E182" s="65" t="str">
        <v/>
      </c>
      <c r="F182" s="9" t="str">
        <v/>
      </c>
      <c r="G182" s="52" t="str">
        <v/>
      </c>
      <c r="H182" s="90" t="str">
        <f>VLOOKUP(A182,'Grower Contact Info'!$B$3:$E$32,4)</f>
        <v>bradley@oxfordcityfarm.org.uk</v>
      </c>
      <c r="J182" s="14"/>
    </row>
    <row r="183" spans="1:10" ht="15" x14ac:dyDescent="0.2">
      <c r="A183" s="8" t="str">
        <v>Oxford City Farm</v>
      </c>
      <c r="B183" s="62" t="str">
        <v/>
      </c>
      <c r="C183" s="62" t="str">
        <v/>
      </c>
      <c r="D183" s="62" t="str">
        <v/>
      </c>
      <c r="E183" s="65" t="str">
        <v/>
      </c>
      <c r="F183" s="9" t="str">
        <v/>
      </c>
      <c r="G183" s="52" t="str">
        <v/>
      </c>
      <c r="H183" s="90" t="str">
        <f>VLOOKUP(A183,'Grower Contact Info'!$B$3:$E$32,4)</f>
        <v>bradley@oxfordcityfarm.org.uk</v>
      </c>
      <c r="J183" s="14"/>
    </row>
    <row r="184" spans="1:10" ht="15" x14ac:dyDescent="0.2">
      <c r="A184" s="8" t="str">
        <v>Rose Dale’s Organic Farm</v>
      </c>
      <c r="B184" s="62" t="str">
        <v/>
      </c>
      <c r="C184" s="62" t="str">
        <v/>
      </c>
      <c r="D184" s="62" t="str">
        <v/>
      </c>
      <c r="E184" s="65" t="str">
        <v/>
      </c>
      <c r="F184" s="9" t="str">
        <v/>
      </c>
      <c r="G184" s="52" t="str">
        <v/>
      </c>
      <c r="H184" s="90" t="str">
        <f>VLOOKUP(A184,'Grower Contact Info'!$B$3:$E$32,4)</f>
        <v>rose@rosedalesorganicfarm.com</v>
      </c>
      <c r="J184" s="14"/>
    </row>
    <row r="185" spans="1:10" ht="15" x14ac:dyDescent="0.2">
      <c r="A185" s="8" t="str">
        <v>Rose Dale’s Organic Farm</v>
      </c>
      <c r="B185" s="62" t="str">
        <v/>
      </c>
      <c r="C185" s="62" t="str">
        <v/>
      </c>
      <c r="D185" s="62" t="str">
        <v/>
      </c>
      <c r="E185" s="65" t="str">
        <v/>
      </c>
      <c r="F185" s="9" t="str">
        <v/>
      </c>
      <c r="G185" s="52" t="str">
        <v/>
      </c>
      <c r="H185" s="90" t="str">
        <f>VLOOKUP(A185,'Grower Contact Info'!$B$3:$E$32,4)</f>
        <v>rose@rosedalesorganicfarm.com</v>
      </c>
      <c r="J185" s="14"/>
    </row>
    <row r="186" spans="1:10" ht="15" x14ac:dyDescent="0.2">
      <c r="A186" s="8" t="str">
        <v>Rose Dale’s Organic Farm</v>
      </c>
      <c r="B186" s="62" t="str">
        <v/>
      </c>
      <c r="C186" s="62" t="str">
        <v/>
      </c>
      <c r="D186" s="62" t="str">
        <v/>
      </c>
      <c r="E186" s="65" t="str">
        <v/>
      </c>
      <c r="F186" s="9" t="str">
        <v/>
      </c>
      <c r="G186" s="52" t="str">
        <v/>
      </c>
      <c r="H186" s="90" t="str">
        <f>VLOOKUP(A186,'Grower Contact Info'!$B$3:$E$32,4)</f>
        <v>rose@rosedalesorganicfarm.com</v>
      </c>
      <c r="J186" s="14"/>
    </row>
    <row r="187" spans="1:10" ht="15" x14ac:dyDescent="0.2">
      <c r="A187" s="8" t="str">
        <v>Rose Dale’s Organic Farm</v>
      </c>
      <c r="B187" s="62" t="str">
        <v/>
      </c>
      <c r="C187" s="62" t="str">
        <v/>
      </c>
      <c r="D187" s="62" t="str">
        <v/>
      </c>
      <c r="E187" s="65" t="str">
        <v/>
      </c>
      <c r="F187" s="9" t="str">
        <v/>
      </c>
      <c r="G187" s="52" t="str">
        <v/>
      </c>
      <c r="H187" s="90" t="str">
        <f>VLOOKUP(A187,'Grower Contact Info'!$B$3:$E$32,4)</f>
        <v>rose@rosedalesorganicfarm.com</v>
      </c>
      <c r="J187" s="12"/>
    </row>
    <row r="188" spans="1:10" ht="15" x14ac:dyDescent="0.2">
      <c r="A188" s="8" t="str">
        <v>Rose Dale’s Organic Farm</v>
      </c>
      <c r="B188" s="62" t="str">
        <v/>
      </c>
      <c r="C188" s="62" t="str">
        <v/>
      </c>
      <c r="D188" s="62" t="str">
        <v/>
      </c>
      <c r="E188" s="65" t="str">
        <v/>
      </c>
      <c r="F188" s="9" t="str">
        <v/>
      </c>
      <c r="G188" s="52" t="str">
        <v/>
      </c>
      <c r="H188" s="90" t="str">
        <f>VLOOKUP(A188,'Grower Contact Info'!$B$3:$E$32,4)</f>
        <v>rose@rosedalesorganicfarm.com</v>
      </c>
      <c r="J188" s="14"/>
    </row>
    <row r="189" spans="1:10" ht="15" x14ac:dyDescent="0.2">
      <c r="A189" s="8" t="str">
        <v>Rose Dale’s Organic Farm</v>
      </c>
      <c r="B189" s="62" t="str">
        <v/>
      </c>
      <c r="C189" s="62" t="str">
        <v/>
      </c>
      <c r="D189" s="62" t="str">
        <v/>
      </c>
      <c r="E189" s="65" t="str">
        <v/>
      </c>
      <c r="F189" s="9" t="str">
        <v/>
      </c>
      <c r="G189" s="52" t="str">
        <v/>
      </c>
      <c r="H189" s="90" t="str">
        <f>VLOOKUP(A189,'Grower Contact Info'!$B$3:$E$32,4)</f>
        <v>rose@rosedalesorganicfarm.com</v>
      </c>
      <c r="J189" s="14"/>
    </row>
    <row r="190" spans="1:10" ht="15" x14ac:dyDescent="0.2">
      <c r="A190" s="8" t="str">
        <v>Rose Dale’s Organic Farm</v>
      </c>
      <c r="B190" s="62" t="str">
        <v/>
      </c>
      <c r="C190" s="62" t="str">
        <v/>
      </c>
      <c r="D190" s="62" t="str">
        <v/>
      </c>
      <c r="E190" s="65" t="str">
        <v/>
      </c>
      <c r="F190" s="9" t="str">
        <v/>
      </c>
      <c r="G190" s="52" t="str">
        <v/>
      </c>
      <c r="H190" s="90" t="str">
        <f>VLOOKUP(A190,'Grower Contact Info'!$B$3:$E$32,4)</f>
        <v>rose@rosedalesorganicfarm.com</v>
      </c>
      <c r="J190" s="14"/>
    </row>
    <row r="191" spans="1:10" ht="15" x14ac:dyDescent="0.2">
      <c r="A191" s="8" t="str">
        <v>Rose Dale’s Organic Farm</v>
      </c>
      <c r="B191" s="62" t="str">
        <v/>
      </c>
      <c r="C191" s="62" t="str">
        <v/>
      </c>
      <c r="D191" s="62" t="str">
        <v/>
      </c>
      <c r="E191" s="65" t="str">
        <v/>
      </c>
      <c r="F191" s="9" t="str">
        <v/>
      </c>
      <c r="G191" s="52" t="str">
        <v/>
      </c>
      <c r="H191" s="90" t="str">
        <f>VLOOKUP(A191,'Grower Contact Info'!$B$3:$E$32,4)</f>
        <v>rose@rosedalesorganicfarm.com</v>
      </c>
      <c r="J191" s="14"/>
    </row>
    <row r="192" spans="1:10" ht="15" x14ac:dyDescent="0.2">
      <c r="A192" s="8" t="str">
        <v>Rose Dale’s Organic Farm</v>
      </c>
      <c r="B192" s="62" t="str">
        <v/>
      </c>
      <c r="C192" s="62" t="str">
        <v/>
      </c>
      <c r="D192" s="62" t="str">
        <v/>
      </c>
      <c r="E192" s="65" t="str">
        <v/>
      </c>
      <c r="F192" s="9" t="str">
        <v/>
      </c>
      <c r="G192" s="52" t="str">
        <v/>
      </c>
      <c r="H192" s="90" t="str">
        <f>VLOOKUP(A192,'Grower Contact Info'!$B$3:$E$32,4)</f>
        <v>rose@rosedalesorganicfarm.com</v>
      </c>
      <c r="J192" s="14"/>
    </row>
    <row r="193" spans="1:10" ht="15" x14ac:dyDescent="0.2">
      <c r="A193" s="8" t="str">
        <v>Rose Dale’s Organic Farm</v>
      </c>
      <c r="B193" s="62" t="str">
        <v/>
      </c>
      <c r="C193" s="62" t="str">
        <v/>
      </c>
      <c r="D193" s="62" t="str">
        <v/>
      </c>
      <c r="E193" s="65" t="str">
        <v/>
      </c>
      <c r="F193" s="9" t="str">
        <v/>
      </c>
      <c r="G193" s="52" t="str">
        <v/>
      </c>
      <c r="H193" s="90" t="str">
        <f>VLOOKUP(A193,'Grower Contact Info'!$B$3:$E$32,4)</f>
        <v>rose@rosedalesorganicfarm.com</v>
      </c>
      <c r="J193" s="14"/>
    </row>
    <row r="194" spans="1:10" ht="15" x14ac:dyDescent="0.2">
      <c r="A194" s="8" t="str">
        <v>Rose Dale’s Organic Farm</v>
      </c>
      <c r="B194" s="62" t="str">
        <v/>
      </c>
      <c r="C194" s="62" t="str">
        <v/>
      </c>
      <c r="D194" s="62" t="str">
        <v/>
      </c>
      <c r="E194" s="65" t="str">
        <v/>
      </c>
      <c r="F194" s="9" t="str">
        <v/>
      </c>
      <c r="G194" s="52" t="str">
        <v/>
      </c>
      <c r="H194" s="90" t="str">
        <f>VLOOKUP(A194,'Grower Contact Info'!$B$3:$E$32,4)</f>
        <v>rose@rosedalesorganicfarm.com</v>
      </c>
      <c r="J194" s="14"/>
    </row>
    <row r="195" spans="1:10" ht="15" x14ac:dyDescent="0.2">
      <c r="A195" s="8" t="str">
        <v>Rose Dale’s Organic Farm</v>
      </c>
      <c r="B195" s="62" t="str">
        <v/>
      </c>
      <c r="C195" s="62" t="str">
        <v/>
      </c>
      <c r="D195" s="62" t="str">
        <v/>
      </c>
      <c r="E195" s="65" t="str">
        <v/>
      </c>
      <c r="F195" s="9" t="str">
        <v/>
      </c>
      <c r="G195" s="52" t="str">
        <v/>
      </c>
      <c r="H195" s="90" t="str">
        <f>VLOOKUP(A195,'Grower Contact Info'!$B$3:$E$32,4)</f>
        <v>rose@rosedalesorganicfarm.com</v>
      </c>
      <c r="J195" s="14"/>
    </row>
    <row r="196" spans="1:10" ht="15" x14ac:dyDescent="0.2">
      <c r="A196" s="8" t="str">
        <v>Rose Dale’s Organic Farm</v>
      </c>
      <c r="B196" s="62" t="str">
        <v/>
      </c>
      <c r="C196" s="62" t="str">
        <v/>
      </c>
      <c r="D196" s="62" t="str">
        <v/>
      </c>
      <c r="E196" s="65" t="str">
        <v/>
      </c>
      <c r="F196" s="9" t="str">
        <v/>
      </c>
      <c r="G196" s="52" t="str">
        <v/>
      </c>
      <c r="H196" s="90" t="str">
        <f>VLOOKUP(A196,'Grower Contact Info'!$B$3:$E$32,4)</f>
        <v>rose@rosedalesorganicfarm.com</v>
      </c>
      <c r="J196" s="14"/>
    </row>
    <row r="197" spans="1:10" ht="15" x14ac:dyDescent="0.2">
      <c r="A197" s="8" t="str">
        <v>Rose Dale’s Organic Farm</v>
      </c>
      <c r="B197" s="62" t="str">
        <v/>
      </c>
      <c r="C197" s="62" t="str">
        <v/>
      </c>
      <c r="D197" s="62" t="str">
        <v/>
      </c>
      <c r="E197" s="65" t="str">
        <v/>
      </c>
      <c r="F197" s="9" t="str">
        <v/>
      </c>
      <c r="G197" s="52" t="str">
        <v/>
      </c>
      <c r="H197" s="90" t="str">
        <f>VLOOKUP(A197,'Grower Contact Info'!$B$3:$E$32,4)</f>
        <v>rose@rosedalesorganicfarm.com</v>
      </c>
      <c r="J197" s="14"/>
    </row>
    <row r="198" spans="1:10" ht="15" x14ac:dyDescent="0.2">
      <c r="A198" s="8" t="str">
        <v>Rose Dale’s Organic Farm</v>
      </c>
      <c r="B198" s="62" t="str">
        <v/>
      </c>
      <c r="C198" s="62" t="str">
        <v/>
      </c>
      <c r="D198" s="62" t="str">
        <v/>
      </c>
      <c r="E198" s="65" t="str">
        <v/>
      </c>
      <c r="F198" s="9" t="str">
        <v/>
      </c>
      <c r="G198" s="52" t="str">
        <v/>
      </c>
      <c r="H198" s="90" t="str">
        <f>VLOOKUP(A198,'Grower Contact Info'!$B$3:$E$32,4)</f>
        <v>rose@rosedalesorganicfarm.com</v>
      </c>
      <c r="J198" s="14"/>
    </row>
    <row r="199" spans="1:10" ht="15" x14ac:dyDescent="0.2">
      <c r="A199" s="8" t="str">
        <v>Rose Dale’s Organic Farm</v>
      </c>
      <c r="B199" s="62" t="str">
        <v/>
      </c>
      <c r="C199" s="62" t="str">
        <v/>
      </c>
      <c r="D199" s="62" t="str">
        <v/>
      </c>
      <c r="E199" s="65" t="str">
        <v/>
      </c>
      <c r="F199" s="9" t="str">
        <v/>
      </c>
      <c r="G199" s="52" t="str">
        <v/>
      </c>
      <c r="H199" s="90" t="str">
        <f>VLOOKUP(A199,'Grower Contact Info'!$B$3:$E$32,4)</f>
        <v>rose@rosedalesorganicfarm.com</v>
      </c>
      <c r="J199" s="14"/>
    </row>
    <row r="200" spans="1:10" ht="15" x14ac:dyDescent="0.2">
      <c r="A200" s="8" t="str">
        <v>Rose Dale’s Organic Farm</v>
      </c>
      <c r="B200" s="62" t="str">
        <v/>
      </c>
      <c r="C200" s="62" t="str">
        <v/>
      </c>
      <c r="D200" s="62" t="str">
        <v/>
      </c>
      <c r="E200" s="65" t="str">
        <v/>
      </c>
      <c r="F200" s="9" t="str">
        <v/>
      </c>
      <c r="G200" s="52" t="str">
        <v/>
      </c>
      <c r="H200" s="90" t="str">
        <f>VLOOKUP(A200,'Grower Contact Info'!$B$3:$E$32,4)</f>
        <v>rose@rosedalesorganicfarm.com</v>
      </c>
      <c r="J200" s="14"/>
    </row>
    <row r="201" spans="1:10" ht="15" x14ac:dyDescent="0.2">
      <c r="A201" s="8" t="str">
        <v>Rose Dale’s Organic Farm</v>
      </c>
      <c r="B201" s="62" t="str">
        <v/>
      </c>
      <c r="C201" s="62" t="str">
        <v/>
      </c>
      <c r="D201" s="62" t="str">
        <v/>
      </c>
      <c r="E201" s="65" t="str">
        <v/>
      </c>
      <c r="F201" s="9" t="str">
        <v/>
      </c>
      <c r="G201" s="52" t="str">
        <v/>
      </c>
      <c r="H201" s="90" t="str">
        <f>VLOOKUP(A201,'Grower Contact Info'!$B$3:$E$32,4)</f>
        <v>rose@rosedalesorganicfarm.com</v>
      </c>
      <c r="J201" s="14"/>
    </row>
    <row r="202" spans="1:10" ht="15" x14ac:dyDescent="0.2">
      <c r="A202" s="8" t="str">
        <v>Rose Dale’s Organic Farm</v>
      </c>
      <c r="B202" s="62" t="str">
        <v/>
      </c>
      <c r="C202" s="62" t="str">
        <v/>
      </c>
      <c r="D202" s="62" t="str">
        <v/>
      </c>
      <c r="E202" s="65" t="str">
        <v/>
      </c>
      <c r="F202" s="9" t="str">
        <v/>
      </c>
      <c r="G202" s="52" t="str">
        <v/>
      </c>
      <c r="H202" s="90" t="str">
        <f>VLOOKUP(A202,'Grower Contact Info'!$B$3:$E$32,4)</f>
        <v>rose@rosedalesorganicfarm.com</v>
      </c>
      <c r="J202" s="14"/>
    </row>
    <row r="203" spans="1:10" ht="15" x14ac:dyDescent="0.2">
      <c r="A203" s="8" t="str">
        <v>Rose Dale’s Organic Farm</v>
      </c>
      <c r="B203" s="62" t="str">
        <v/>
      </c>
      <c r="C203" s="62" t="str">
        <v/>
      </c>
      <c r="D203" s="62" t="str">
        <v/>
      </c>
      <c r="E203" s="65" t="str">
        <v/>
      </c>
      <c r="F203" s="9" t="str">
        <v/>
      </c>
      <c r="G203" s="52" t="str">
        <v/>
      </c>
      <c r="H203" s="90" t="str">
        <f>VLOOKUP(A203,'Grower Contact Info'!$B$3:$E$32,4)</f>
        <v>rose@rosedalesorganicfarm.com</v>
      </c>
      <c r="J203" s="14"/>
    </row>
    <row r="204" spans="1:10" ht="15" x14ac:dyDescent="0.2">
      <c r="A204" s="8" t="str">
        <v>Rose Dale’s Organic Farm</v>
      </c>
      <c r="B204" s="62" t="str">
        <v/>
      </c>
      <c r="C204" s="62" t="str">
        <v/>
      </c>
      <c r="D204" s="62" t="str">
        <v/>
      </c>
      <c r="E204" s="65" t="str">
        <v/>
      </c>
      <c r="F204" s="9" t="str">
        <v/>
      </c>
      <c r="G204" s="52" t="str">
        <v/>
      </c>
      <c r="H204" s="90" t="str">
        <f>VLOOKUP(A204,'Grower Contact Info'!$B$3:$E$32,4)</f>
        <v>rose@rosedalesorganicfarm.com</v>
      </c>
      <c r="J204" s="14"/>
    </row>
    <row r="205" spans="1:10" ht="15" x14ac:dyDescent="0.2">
      <c r="A205" s="8" t="str">
        <v>Rose Dale’s Organic Farm</v>
      </c>
      <c r="B205" s="62" t="str">
        <v/>
      </c>
      <c r="C205" s="62" t="str">
        <v/>
      </c>
      <c r="D205" s="62" t="str">
        <v/>
      </c>
      <c r="E205" s="65" t="str">
        <v/>
      </c>
      <c r="F205" s="9" t="str">
        <v/>
      </c>
      <c r="G205" s="52" t="str">
        <v/>
      </c>
      <c r="H205" s="90" t="str">
        <f>VLOOKUP(A205,'Grower Contact Info'!$B$3:$E$32,4)</f>
        <v>rose@rosedalesorganicfarm.com</v>
      </c>
      <c r="J205" s="14"/>
    </row>
    <row r="206" spans="1:10" ht="15" x14ac:dyDescent="0.2">
      <c r="A206" s="8" t="str">
        <v>Rose Dale’s Organic Farm</v>
      </c>
      <c r="B206" s="62" t="str">
        <v/>
      </c>
      <c r="C206" s="62" t="str">
        <v/>
      </c>
      <c r="D206" s="62" t="str">
        <v/>
      </c>
      <c r="E206" s="65" t="str">
        <v/>
      </c>
      <c r="F206" s="9" t="str">
        <v/>
      </c>
      <c r="G206" s="52" t="str">
        <v/>
      </c>
      <c r="H206" s="90" t="str">
        <f>VLOOKUP(A206,'Grower Contact Info'!$B$3:$E$32,4)</f>
        <v>rose@rosedalesorganicfarm.com</v>
      </c>
      <c r="J206" s="14"/>
    </row>
    <row r="207" spans="1:10" ht="15" x14ac:dyDescent="0.2">
      <c r="A207" s="8" t="str">
        <v>Rose Dale’s Organic Farm</v>
      </c>
      <c r="B207" s="62" t="str">
        <v/>
      </c>
      <c r="C207" s="62" t="str">
        <v/>
      </c>
      <c r="D207" s="62" t="str">
        <v/>
      </c>
      <c r="E207" s="65" t="str">
        <v/>
      </c>
      <c r="F207" s="9" t="str">
        <v/>
      </c>
      <c r="G207" s="52" t="str">
        <v/>
      </c>
      <c r="H207" s="90" t="str">
        <f>VLOOKUP(A207,'Grower Contact Info'!$B$3:$E$32,4)</f>
        <v>rose@rosedalesorganicfarm.com</v>
      </c>
      <c r="J207" s="14"/>
    </row>
    <row r="208" spans="1:10" ht="15" x14ac:dyDescent="0.2">
      <c r="A208" s="8" t="str">
        <v>Rose Dale’s Organic Farm</v>
      </c>
      <c r="B208" s="62" t="str">
        <v/>
      </c>
      <c r="C208" s="62" t="str">
        <v/>
      </c>
      <c r="D208" s="62" t="str">
        <v/>
      </c>
      <c r="E208" s="65" t="str">
        <v/>
      </c>
      <c r="F208" s="9" t="str">
        <v/>
      </c>
      <c r="G208" s="52" t="str">
        <v/>
      </c>
      <c r="H208" s="90" t="str">
        <f>VLOOKUP(A208,'Grower Contact Info'!$B$3:$E$32,4)</f>
        <v>rose@rosedalesorganicfarm.com</v>
      </c>
      <c r="J208" s="14"/>
    </row>
    <row r="209" spans="1:10" ht="15" x14ac:dyDescent="0.2">
      <c r="A209" s="8" t="str">
        <v>Sandy Lane Organics</v>
      </c>
      <c r="B209" s="62" t="str">
        <v xml:space="preserve">Potatoes </v>
      </c>
      <c r="C209" s="62" t="str">
        <v>Charlotte - waxy, boiler</v>
      </c>
      <c r="D209" s="62" t="str">
        <v>kg</v>
      </c>
      <c r="E209" s="65">
        <v>1.4</v>
      </c>
      <c r="F209" s="9">
        <v>100</v>
      </c>
      <c r="G209" s="52">
        <v>80</v>
      </c>
      <c r="H209" s="90" t="str">
        <f>VLOOKUP(A209,'Grower Contact Info'!$B$3:$E$32,4)</f>
        <v>cate@sandylanefarm.co.uk</v>
      </c>
      <c r="J209" s="14"/>
    </row>
    <row r="210" spans="1:10" ht="15" x14ac:dyDescent="0.2">
      <c r="A210" s="8" t="str">
        <v>Sandy Lane Organics</v>
      </c>
      <c r="B210" s="62" t="str">
        <v xml:space="preserve">Potatoes </v>
      </c>
      <c r="C210" s="62" t="str">
        <v>Java - larger, white flesh, red skinned all rounder</v>
      </c>
      <c r="D210" s="62" t="str">
        <v>kg</v>
      </c>
      <c r="E210" s="65">
        <v>1.4</v>
      </c>
      <c r="F210" s="9">
        <v>200</v>
      </c>
      <c r="G210" s="52">
        <v>160</v>
      </c>
      <c r="H210" s="90" t="str">
        <f>VLOOKUP(A210,'Grower Contact Info'!$B$3:$E$32,4)</f>
        <v>cate@sandylanefarm.co.uk</v>
      </c>
      <c r="J210" s="14"/>
    </row>
    <row r="211" spans="1:10" ht="15" x14ac:dyDescent="0.2">
      <c r="A211" s="8" t="str">
        <v>Sandy Lane Organics</v>
      </c>
      <c r="B211" s="62" t="str">
        <v xml:space="preserve">Potatoes </v>
      </c>
      <c r="C211" s="62" t="str">
        <v>Allouette - red skinned, yellow flesh all rounder</v>
      </c>
      <c r="D211" s="62" t="str">
        <v>kg</v>
      </c>
      <c r="E211" s="65">
        <v>1.4</v>
      </c>
      <c r="F211" s="9">
        <v>200</v>
      </c>
      <c r="G211" s="52">
        <v>190</v>
      </c>
      <c r="H211" s="90" t="str">
        <f>VLOOKUP(A211,'Grower Contact Info'!$B$3:$E$32,4)</f>
        <v>cate@sandylanefarm.co.uk</v>
      </c>
      <c r="J211" s="12"/>
    </row>
    <row r="212" spans="1:10" ht="15" x14ac:dyDescent="0.2">
      <c r="A212" s="8" t="str">
        <v>Sandy Lane Organics</v>
      </c>
      <c r="B212" s="62" t="str">
        <v>Beetroot</v>
      </c>
      <c r="C212" s="62" t="str">
        <v>Large, purple</v>
      </c>
      <c r="D212" s="62" t="str">
        <v>kg</v>
      </c>
      <c r="E212" s="65">
        <v>1.4</v>
      </c>
      <c r="F212" s="9">
        <v>50</v>
      </c>
      <c r="G212" s="52">
        <v>40</v>
      </c>
      <c r="H212" s="90" t="str">
        <f>VLOOKUP(A212,'Grower Contact Info'!$B$3:$E$32,4)</f>
        <v>cate@sandylanefarm.co.uk</v>
      </c>
      <c r="J212" s="14"/>
    </row>
    <row r="213" spans="1:10" ht="15" x14ac:dyDescent="0.2">
      <c r="A213" s="8" t="str">
        <v>Sandy Lane Organics</v>
      </c>
      <c r="B213" s="62" t="str">
        <v>Cauliflower</v>
      </c>
      <c r="C213" s="62" t="str">
        <v>WHITE med, large</v>
      </c>
      <c r="D213" s="62" t="str">
        <v>each</v>
      </c>
      <c r="E213" s="65">
        <v>1.5</v>
      </c>
      <c r="F213" s="9">
        <v>50</v>
      </c>
      <c r="G213" s="52">
        <v>5</v>
      </c>
      <c r="H213" s="90" t="str">
        <f>VLOOKUP(A213,'Grower Contact Info'!$B$3:$E$32,4)</f>
        <v>cate@sandylanefarm.co.uk</v>
      </c>
      <c r="J213" s="14"/>
    </row>
    <row r="214" spans="1:10" ht="15" x14ac:dyDescent="0.2">
      <c r="A214" s="8" t="str">
        <v>Sandy Lane Organics</v>
      </c>
      <c r="B214" s="62" t="str">
        <v/>
      </c>
      <c r="C214" s="62" t="str">
        <v/>
      </c>
      <c r="D214" s="62" t="str">
        <v/>
      </c>
      <c r="E214" s="65" t="str">
        <v/>
      </c>
      <c r="F214" s="9" t="str">
        <v/>
      </c>
      <c r="G214" s="52" t="str">
        <v/>
      </c>
      <c r="H214" s="90" t="str">
        <f>VLOOKUP(A214,'Grower Contact Info'!$B$3:$E$32,4)</f>
        <v>cate@sandylanefarm.co.uk</v>
      </c>
      <c r="J214" s="14"/>
    </row>
    <row r="215" spans="1:10" ht="15" x14ac:dyDescent="0.2">
      <c r="A215" s="8" t="str">
        <v>Sandy Lane Organics</v>
      </c>
      <c r="B215" s="62" t="str">
        <v/>
      </c>
      <c r="C215" s="62" t="str">
        <v/>
      </c>
      <c r="D215" s="62" t="str">
        <v/>
      </c>
      <c r="E215" s="65" t="str">
        <v/>
      </c>
      <c r="F215" s="9" t="str">
        <v/>
      </c>
      <c r="G215" s="52" t="str">
        <v/>
      </c>
      <c r="H215" s="90" t="str">
        <f>VLOOKUP(A215,'Grower Contact Info'!$B$3:$E$32,4)</f>
        <v>cate@sandylanefarm.co.uk</v>
      </c>
      <c r="J215" s="14"/>
    </row>
    <row r="216" spans="1:10" ht="15" x14ac:dyDescent="0.2">
      <c r="A216" s="8" t="str">
        <v>Sandy Lane Organics</v>
      </c>
      <c r="B216" s="62" t="str">
        <v/>
      </c>
      <c r="C216" s="62" t="str">
        <v/>
      </c>
      <c r="D216" s="62" t="str">
        <v/>
      </c>
      <c r="E216" s="65" t="str">
        <v/>
      </c>
      <c r="F216" s="9" t="str">
        <v/>
      </c>
      <c r="G216" s="52" t="str">
        <v/>
      </c>
      <c r="H216" s="90" t="str">
        <f>VLOOKUP(A216,'Grower Contact Info'!$B$3:$E$32,4)</f>
        <v>cate@sandylanefarm.co.uk</v>
      </c>
      <c r="J216" s="14"/>
    </row>
    <row r="217" spans="1:10" ht="15" x14ac:dyDescent="0.2">
      <c r="A217" s="8" t="str">
        <v>Sandy Lane Organics</v>
      </c>
      <c r="B217" s="62" t="str">
        <v/>
      </c>
      <c r="C217" s="62" t="str">
        <v/>
      </c>
      <c r="D217" s="62" t="str">
        <v/>
      </c>
      <c r="E217" s="65" t="str">
        <v/>
      </c>
      <c r="F217" s="9" t="str">
        <v/>
      </c>
      <c r="G217" s="52" t="str">
        <v/>
      </c>
      <c r="H217" s="90" t="str">
        <f>VLOOKUP(A217,'Grower Contact Info'!$B$3:$E$32,4)</f>
        <v>cate@sandylanefarm.co.uk</v>
      </c>
      <c r="J217" s="14"/>
    </row>
    <row r="218" spans="1:10" ht="15" x14ac:dyDescent="0.2">
      <c r="A218" s="8" t="str">
        <v>Sandy Lane Organics</v>
      </c>
      <c r="B218" s="62" t="str">
        <v/>
      </c>
      <c r="C218" s="62" t="str">
        <v/>
      </c>
      <c r="D218" s="62" t="str">
        <v/>
      </c>
      <c r="E218" s="65" t="str">
        <v/>
      </c>
      <c r="F218" s="9" t="str">
        <v/>
      </c>
      <c r="G218" s="52" t="str">
        <v/>
      </c>
      <c r="H218" s="90" t="str">
        <f>VLOOKUP(A218,'Grower Contact Info'!$B$3:$E$32,4)</f>
        <v>cate@sandylanefarm.co.uk</v>
      </c>
      <c r="J218" s="14"/>
    </row>
    <row r="219" spans="1:10" ht="15" x14ac:dyDescent="0.2">
      <c r="A219" s="8" t="str">
        <v>Sandy Lane Organics</v>
      </c>
      <c r="B219" s="62" t="str">
        <v/>
      </c>
      <c r="C219" s="62" t="str">
        <v/>
      </c>
      <c r="D219" s="62" t="str">
        <v/>
      </c>
      <c r="E219" s="65" t="str">
        <v/>
      </c>
      <c r="F219" s="9" t="str">
        <v/>
      </c>
      <c r="G219" s="52" t="str">
        <v/>
      </c>
      <c r="H219" s="90" t="str">
        <f>VLOOKUP(A219,'Grower Contact Info'!$B$3:$E$32,4)</f>
        <v>cate@sandylanefarm.co.uk</v>
      </c>
      <c r="J219" s="14"/>
    </row>
    <row r="220" spans="1:10" ht="15" x14ac:dyDescent="0.2">
      <c r="A220" s="8" t="str">
        <v>Sandy Lane Organics</v>
      </c>
      <c r="B220" s="62" t="str">
        <v/>
      </c>
      <c r="C220" s="62" t="str">
        <v/>
      </c>
      <c r="D220" s="62" t="str">
        <v/>
      </c>
      <c r="E220" s="65" t="str">
        <v/>
      </c>
      <c r="F220" s="9" t="str">
        <v/>
      </c>
      <c r="G220" s="52" t="str">
        <v/>
      </c>
      <c r="H220" s="90" t="str">
        <f>VLOOKUP(A220,'Grower Contact Info'!$B$3:$E$32,4)</f>
        <v>cate@sandylanefarm.co.uk</v>
      </c>
      <c r="J220" s="14"/>
    </row>
    <row r="221" spans="1:10" ht="15" x14ac:dyDescent="0.2">
      <c r="A221" s="8" t="str">
        <v>Sandy Lane Organics</v>
      </c>
      <c r="B221" s="62" t="str">
        <v/>
      </c>
      <c r="C221" s="62" t="str">
        <v/>
      </c>
      <c r="D221" s="62" t="str">
        <v/>
      </c>
      <c r="E221" s="65" t="str">
        <v/>
      </c>
      <c r="F221" s="9" t="str">
        <v/>
      </c>
      <c r="G221" s="52" t="str">
        <v/>
      </c>
      <c r="H221" s="90" t="str">
        <f>VLOOKUP(A221,'Grower Contact Info'!$B$3:$E$32,4)</f>
        <v>cate@sandylanefarm.co.uk</v>
      </c>
      <c r="J221" s="14"/>
    </row>
    <row r="222" spans="1:10" ht="15" x14ac:dyDescent="0.2">
      <c r="A222" s="8" t="str">
        <v>Sandy Lane Organics</v>
      </c>
      <c r="B222" s="62" t="str">
        <v/>
      </c>
      <c r="C222" s="62" t="str">
        <v/>
      </c>
      <c r="D222" s="62" t="str">
        <v/>
      </c>
      <c r="E222" s="65" t="str">
        <v/>
      </c>
      <c r="F222" s="9" t="str">
        <v/>
      </c>
      <c r="G222" s="52" t="str">
        <v/>
      </c>
      <c r="H222" s="90" t="str">
        <f>VLOOKUP(A222,'Grower Contact Info'!$B$3:$E$32,4)</f>
        <v>cate@sandylanefarm.co.uk</v>
      </c>
      <c r="J222" s="14"/>
    </row>
    <row r="223" spans="1:10" ht="15" x14ac:dyDescent="0.2">
      <c r="A223" s="8" t="str">
        <v>Sandy Lane Organics</v>
      </c>
      <c r="B223" s="62" t="str">
        <v/>
      </c>
      <c r="C223" s="62" t="str">
        <v/>
      </c>
      <c r="D223" s="62" t="str">
        <v/>
      </c>
      <c r="E223" s="65" t="str">
        <v/>
      </c>
      <c r="F223" s="9" t="str">
        <v/>
      </c>
      <c r="G223" s="52" t="str">
        <v/>
      </c>
      <c r="H223" s="90" t="str">
        <f>VLOOKUP(A223,'Grower Contact Info'!$B$3:$E$32,4)</f>
        <v>cate@sandylanefarm.co.uk</v>
      </c>
      <c r="J223" s="14"/>
    </row>
    <row r="224" spans="1:10" ht="15" x14ac:dyDescent="0.2">
      <c r="A224" s="8" t="str">
        <v>Sandy Lane Organics</v>
      </c>
      <c r="B224" s="62" t="str">
        <v/>
      </c>
      <c r="C224" s="62" t="str">
        <v/>
      </c>
      <c r="D224" s="62" t="str">
        <v/>
      </c>
      <c r="E224" s="65" t="str">
        <v/>
      </c>
      <c r="F224" s="9" t="str">
        <v/>
      </c>
      <c r="G224" s="52" t="str">
        <v/>
      </c>
      <c r="H224" s="90" t="str">
        <f>VLOOKUP(A224,'Grower Contact Info'!$B$3:$E$32,4)</f>
        <v>cate@sandylanefarm.co.uk</v>
      </c>
      <c r="J224" s="14"/>
    </row>
    <row r="225" spans="1:10" ht="15" x14ac:dyDescent="0.2">
      <c r="A225" s="8" t="str">
        <v>Sandy Lane Organics</v>
      </c>
      <c r="B225" s="62" t="str">
        <v/>
      </c>
      <c r="C225" s="62" t="str">
        <v/>
      </c>
      <c r="D225" s="62" t="str">
        <v/>
      </c>
      <c r="E225" s="65" t="str">
        <v/>
      </c>
      <c r="F225" s="9" t="str">
        <v/>
      </c>
      <c r="G225" s="52" t="str">
        <v/>
      </c>
      <c r="H225" s="90" t="str">
        <f>VLOOKUP(A225,'Grower Contact Info'!$B$3:$E$32,4)</f>
        <v>cate@sandylanefarm.co.uk</v>
      </c>
      <c r="J225" s="14"/>
    </row>
    <row r="226" spans="1:10" ht="15" x14ac:dyDescent="0.2">
      <c r="A226" s="8" t="str">
        <v>Sandy Lane Organics</v>
      </c>
      <c r="B226" s="62" t="str">
        <v/>
      </c>
      <c r="C226" s="62" t="str">
        <v/>
      </c>
      <c r="D226" s="62" t="str">
        <v/>
      </c>
      <c r="E226" s="65" t="str">
        <v/>
      </c>
      <c r="F226" s="9" t="str">
        <v/>
      </c>
      <c r="G226" s="52" t="str">
        <v/>
      </c>
      <c r="H226" s="90" t="str">
        <f>VLOOKUP(A226,'Grower Contact Info'!$B$3:$E$32,4)</f>
        <v>cate@sandylanefarm.co.uk</v>
      </c>
      <c r="J226" s="14"/>
    </row>
    <row r="227" spans="1:10" ht="15" x14ac:dyDescent="0.2">
      <c r="A227" s="8" t="str">
        <v>Sandy Lane Organics</v>
      </c>
      <c r="B227" s="62" t="str">
        <v/>
      </c>
      <c r="C227" s="62" t="str">
        <v/>
      </c>
      <c r="D227" s="62" t="str">
        <v/>
      </c>
      <c r="E227" s="65" t="str">
        <v/>
      </c>
      <c r="F227" s="9" t="str">
        <v/>
      </c>
      <c r="G227" s="52" t="str">
        <v/>
      </c>
      <c r="H227" s="90" t="str">
        <f>VLOOKUP(A227,'Grower Contact Info'!$B$3:$E$32,4)</f>
        <v>cate@sandylanefarm.co.uk</v>
      </c>
      <c r="J227" s="12"/>
    </row>
    <row r="228" spans="1:10" ht="15" x14ac:dyDescent="0.2">
      <c r="A228" s="8" t="str">
        <v>Sandy Lane Organics</v>
      </c>
      <c r="B228" s="62" t="str">
        <v/>
      </c>
      <c r="C228" s="62" t="str">
        <v/>
      </c>
      <c r="D228" s="62" t="str">
        <v/>
      </c>
      <c r="E228" s="65" t="str">
        <v/>
      </c>
      <c r="F228" s="9" t="str">
        <v/>
      </c>
      <c r="G228" s="52" t="str">
        <v/>
      </c>
      <c r="H228" s="90" t="str">
        <f>VLOOKUP(A228,'Grower Contact Info'!$B$3:$E$32,4)</f>
        <v>cate@sandylanefarm.co.uk</v>
      </c>
      <c r="J228" s="14"/>
    </row>
    <row r="229" spans="1:10" ht="15" x14ac:dyDescent="0.2">
      <c r="A229" s="8" t="str">
        <v>Sandy Lane Organics</v>
      </c>
      <c r="B229" s="62" t="str">
        <v/>
      </c>
      <c r="C229" s="62" t="str">
        <v/>
      </c>
      <c r="D229" s="62" t="str">
        <v/>
      </c>
      <c r="E229" s="65" t="str">
        <v/>
      </c>
      <c r="F229" s="9" t="str">
        <v/>
      </c>
      <c r="G229" s="52" t="str">
        <v/>
      </c>
      <c r="H229" s="90" t="str">
        <f>VLOOKUP(A229,'Grower Contact Info'!$B$3:$E$32,4)</f>
        <v>cate@sandylanefarm.co.uk</v>
      </c>
      <c r="J229" s="14"/>
    </row>
    <row r="230" spans="1:10" ht="15" x14ac:dyDescent="0.2">
      <c r="A230" s="8" t="str">
        <v>Sandy Lane Organics</v>
      </c>
      <c r="B230" s="62" t="str">
        <v/>
      </c>
      <c r="C230" s="62" t="str">
        <v/>
      </c>
      <c r="D230" s="62" t="str">
        <v/>
      </c>
      <c r="E230" s="65" t="str">
        <v/>
      </c>
      <c r="F230" s="9" t="str">
        <v/>
      </c>
      <c r="G230" s="52" t="str">
        <v/>
      </c>
      <c r="H230" s="90" t="str">
        <f>VLOOKUP(A230,'Grower Contact Info'!$B$3:$E$32,4)</f>
        <v>cate@sandylanefarm.co.uk</v>
      </c>
      <c r="J230" s="14"/>
    </row>
    <row r="231" spans="1:10" ht="15" x14ac:dyDescent="0.2">
      <c r="A231" s="8" t="str">
        <v>Sandy Lane Organics</v>
      </c>
      <c r="B231" s="62" t="str">
        <v/>
      </c>
      <c r="C231" s="62" t="str">
        <v/>
      </c>
      <c r="D231" s="62" t="str">
        <v/>
      </c>
      <c r="E231" s="65" t="str">
        <v/>
      </c>
      <c r="F231" s="9" t="str">
        <v/>
      </c>
      <c r="G231" s="52" t="str">
        <v/>
      </c>
      <c r="H231" s="90" t="str">
        <f>VLOOKUP(A231,'Grower Contact Info'!$B$3:$E$32,4)</f>
        <v>cate@sandylanefarm.co.uk</v>
      </c>
      <c r="J231" s="14"/>
    </row>
    <row r="232" spans="1:10" ht="15" x14ac:dyDescent="0.2">
      <c r="A232" s="8" t="str">
        <v>Sandy Lane Organics</v>
      </c>
      <c r="B232" s="62" t="str">
        <v/>
      </c>
      <c r="C232" s="62" t="str">
        <v/>
      </c>
      <c r="D232" s="62" t="str">
        <v/>
      </c>
      <c r="E232" s="65" t="str">
        <v/>
      </c>
      <c r="F232" s="9" t="str">
        <v/>
      </c>
      <c r="G232" s="52" t="str">
        <v/>
      </c>
      <c r="H232" s="90" t="str">
        <f>VLOOKUP(A232,'Grower Contact Info'!$B$3:$E$32,4)</f>
        <v>cate@sandylanefarm.co.uk</v>
      </c>
      <c r="J232" s="14"/>
    </row>
    <row r="233" spans="1:10" ht="15" x14ac:dyDescent="0.2">
      <c r="A233" s="8" t="str">
        <v>Sandy Lane Organics</v>
      </c>
      <c r="B233" s="62" t="str">
        <v/>
      </c>
      <c r="C233" s="62" t="str">
        <v/>
      </c>
      <c r="D233" s="62" t="str">
        <v/>
      </c>
      <c r="E233" s="65" t="str">
        <v/>
      </c>
      <c r="F233" s="9" t="str">
        <v/>
      </c>
      <c r="G233" s="52" t="str">
        <v/>
      </c>
      <c r="H233" s="90" t="str">
        <f>VLOOKUP(A233,'Grower Contact Info'!$B$3:$E$32,4)</f>
        <v>cate@sandylanefarm.co.uk</v>
      </c>
      <c r="J233" s="14"/>
    </row>
    <row r="234" spans="1:10" ht="15" x14ac:dyDescent="0.2">
      <c r="A234" s="8" t="str">
        <v>The Market Garden</v>
      </c>
      <c r="B234" s="62" t="str">
        <v/>
      </c>
      <c r="C234" s="62" t="str">
        <v/>
      </c>
      <c r="D234" s="62" t="str">
        <v/>
      </c>
      <c r="E234" s="65" t="str">
        <v/>
      </c>
      <c r="F234" s="9" t="str">
        <v/>
      </c>
      <c r="G234" s="52" t="str">
        <v/>
      </c>
      <c r="H234" s="90" t="str">
        <f>VLOOKUP(A234,'Grower Contact Info'!$B$3:$E$32,4)</f>
        <v>shop@themarketgarden.co.uk</v>
      </c>
      <c r="J234" s="14"/>
    </row>
    <row r="235" spans="1:10" ht="15" x14ac:dyDescent="0.2">
      <c r="A235" s="8" t="str">
        <v>The Market Garden</v>
      </c>
      <c r="B235" s="62" t="str">
        <v/>
      </c>
      <c r="C235" s="62" t="str">
        <v/>
      </c>
      <c r="D235" s="62" t="str">
        <v/>
      </c>
      <c r="E235" s="65" t="str">
        <v/>
      </c>
      <c r="F235" s="9" t="str">
        <v/>
      </c>
      <c r="G235" s="52" t="str">
        <v/>
      </c>
      <c r="H235" s="90" t="str">
        <f>VLOOKUP(A235,'Grower Contact Info'!$B$3:$E$32,4)</f>
        <v>shop@themarketgarden.co.uk</v>
      </c>
      <c r="J235" s="14"/>
    </row>
    <row r="236" spans="1:10" ht="15" x14ac:dyDescent="0.2">
      <c r="A236" s="8" t="str">
        <v>The Market Garden</v>
      </c>
      <c r="B236" s="62" t="str">
        <v/>
      </c>
      <c r="C236" s="62" t="str">
        <v/>
      </c>
      <c r="D236" s="62" t="str">
        <v/>
      </c>
      <c r="E236" s="65" t="str">
        <v/>
      </c>
      <c r="F236" s="9" t="str">
        <v/>
      </c>
      <c r="G236" s="52" t="str">
        <v/>
      </c>
      <c r="H236" s="90" t="str">
        <f>VLOOKUP(A236,'Grower Contact Info'!$B$3:$E$32,4)</f>
        <v>shop@themarketgarden.co.uk</v>
      </c>
      <c r="J236" s="14"/>
    </row>
    <row r="237" spans="1:10" ht="15" x14ac:dyDescent="0.2">
      <c r="A237" s="8" t="str">
        <v>The Market Garden</v>
      </c>
      <c r="B237" s="62" t="str">
        <v/>
      </c>
      <c r="C237" s="62" t="str">
        <v/>
      </c>
      <c r="D237" s="62" t="str">
        <v/>
      </c>
      <c r="E237" s="65" t="str">
        <v/>
      </c>
      <c r="F237" s="9" t="str">
        <v/>
      </c>
      <c r="G237" s="52" t="str">
        <v/>
      </c>
      <c r="H237" s="90" t="str">
        <f>VLOOKUP(A237,'Grower Contact Info'!$B$3:$E$32,4)</f>
        <v>shop@themarketgarden.co.uk</v>
      </c>
      <c r="J237" s="14"/>
    </row>
    <row r="238" spans="1:10" ht="15" x14ac:dyDescent="0.2">
      <c r="A238" s="8" t="str">
        <v>The Market Garden</v>
      </c>
      <c r="B238" s="62" t="str">
        <v/>
      </c>
      <c r="C238" s="62" t="str">
        <v/>
      </c>
      <c r="D238" s="62" t="str">
        <v/>
      </c>
      <c r="E238" s="65" t="str">
        <v/>
      </c>
      <c r="F238" s="9" t="str">
        <v/>
      </c>
      <c r="G238" s="52" t="str">
        <v/>
      </c>
      <c r="H238" s="90" t="str">
        <f>VLOOKUP(A238,'Grower Contact Info'!$B$3:$E$32,4)</f>
        <v>shop@themarketgarden.co.uk</v>
      </c>
      <c r="J238" s="14"/>
    </row>
    <row r="239" spans="1:10" ht="15" x14ac:dyDescent="0.2">
      <c r="A239" s="8" t="str">
        <v>The Market Garden</v>
      </c>
      <c r="B239" s="62" t="str">
        <v/>
      </c>
      <c r="C239" s="62" t="str">
        <v/>
      </c>
      <c r="D239" s="62" t="str">
        <v/>
      </c>
      <c r="E239" s="65" t="str">
        <v/>
      </c>
      <c r="F239" s="9" t="str">
        <v/>
      </c>
      <c r="G239" s="52" t="str">
        <v/>
      </c>
      <c r="H239" s="90" t="str">
        <f>VLOOKUP(A239,'Grower Contact Info'!$B$3:$E$32,4)</f>
        <v>shop@themarketgarden.co.uk</v>
      </c>
      <c r="J239" s="14"/>
    </row>
    <row r="240" spans="1:10" ht="15" x14ac:dyDescent="0.2">
      <c r="A240" s="8" t="str">
        <v>The Market Garden</v>
      </c>
      <c r="B240" s="62" t="str">
        <v/>
      </c>
      <c r="C240" s="62" t="str">
        <v/>
      </c>
      <c r="D240" s="62" t="str">
        <v/>
      </c>
      <c r="E240" s="65" t="str">
        <v/>
      </c>
      <c r="F240" s="9" t="str">
        <v/>
      </c>
      <c r="G240" s="52" t="str">
        <v/>
      </c>
      <c r="H240" s="90" t="str">
        <f>VLOOKUP(A240,'Grower Contact Info'!$B$3:$E$32,4)</f>
        <v>shop@themarketgarden.co.uk</v>
      </c>
      <c r="J240" s="14"/>
    </row>
    <row r="241" spans="1:10" ht="15" x14ac:dyDescent="0.2">
      <c r="A241" s="8" t="str">
        <v>The Market Garden</v>
      </c>
      <c r="B241" s="62" t="str">
        <v/>
      </c>
      <c r="C241" s="62" t="str">
        <v/>
      </c>
      <c r="D241" s="62" t="str">
        <v/>
      </c>
      <c r="E241" s="65" t="str">
        <v/>
      </c>
      <c r="F241" s="9" t="str">
        <v/>
      </c>
      <c r="G241" s="52" t="str">
        <v/>
      </c>
      <c r="H241" s="90" t="str">
        <f>VLOOKUP(A241,'Grower Contact Info'!$B$3:$E$32,4)</f>
        <v>shop@themarketgarden.co.uk</v>
      </c>
      <c r="J241" s="14"/>
    </row>
    <row r="242" spans="1:10" ht="15" x14ac:dyDescent="0.2">
      <c r="A242" s="8" t="str">
        <v>The Market Garden</v>
      </c>
      <c r="B242" s="62" t="str">
        <v/>
      </c>
      <c r="C242" s="62" t="str">
        <v/>
      </c>
      <c r="D242" s="62" t="str">
        <v/>
      </c>
      <c r="E242" s="65" t="str">
        <v/>
      </c>
      <c r="F242" s="9" t="str">
        <v/>
      </c>
      <c r="G242" s="52" t="str">
        <v/>
      </c>
      <c r="H242" s="90" t="str">
        <f>VLOOKUP(A242,'Grower Contact Info'!$B$3:$E$32,4)</f>
        <v>shop@themarketgarden.co.uk</v>
      </c>
      <c r="J242" s="14"/>
    </row>
    <row r="243" spans="1:10" ht="15" x14ac:dyDescent="0.2">
      <c r="A243" s="8" t="str">
        <v>The Market Garden</v>
      </c>
      <c r="B243" s="62" t="str">
        <v/>
      </c>
      <c r="C243" s="62" t="str">
        <v/>
      </c>
      <c r="D243" s="62" t="str">
        <v/>
      </c>
      <c r="E243" s="65" t="str">
        <v/>
      </c>
      <c r="F243" s="9" t="str">
        <v/>
      </c>
      <c r="G243" s="52" t="str">
        <v/>
      </c>
      <c r="H243" s="90" t="str">
        <f>VLOOKUP(A243,'Grower Contact Info'!$B$3:$E$32,4)</f>
        <v>shop@themarketgarden.co.uk</v>
      </c>
      <c r="J243" s="12"/>
    </row>
    <row r="244" spans="1:10" ht="15" x14ac:dyDescent="0.2">
      <c r="A244" s="8" t="str">
        <v>The Market Garden</v>
      </c>
      <c r="B244" s="62" t="str">
        <v/>
      </c>
      <c r="C244" s="62" t="str">
        <v/>
      </c>
      <c r="D244" s="62" t="str">
        <v/>
      </c>
      <c r="E244" s="65" t="str">
        <v/>
      </c>
      <c r="F244" s="9" t="str">
        <v/>
      </c>
      <c r="G244" s="52" t="str">
        <v/>
      </c>
      <c r="H244" s="90" t="str">
        <f>VLOOKUP(A244,'Grower Contact Info'!$B$3:$E$32,4)</f>
        <v>shop@themarketgarden.co.uk</v>
      </c>
      <c r="J244" s="14"/>
    </row>
    <row r="245" spans="1:10" ht="15" x14ac:dyDescent="0.2">
      <c r="A245" s="8" t="str">
        <v>The Market Garden</v>
      </c>
      <c r="B245" s="62" t="str">
        <v/>
      </c>
      <c r="C245" s="62" t="str">
        <v/>
      </c>
      <c r="D245" s="62" t="str">
        <v/>
      </c>
      <c r="E245" s="65" t="str">
        <v/>
      </c>
      <c r="F245" s="9" t="str">
        <v/>
      </c>
      <c r="G245" s="52" t="str">
        <v/>
      </c>
      <c r="H245" s="90" t="str">
        <f>VLOOKUP(A245,'Grower Contact Info'!$B$3:$E$32,4)</f>
        <v>shop@themarketgarden.co.uk</v>
      </c>
      <c r="J245" s="14"/>
    </row>
    <row r="246" spans="1:10" ht="15" x14ac:dyDescent="0.2">
      <c r="A246" s="8" t="str">
        <v>The Market Garden</v>
      </c>
      <c r="B246" s="62" t="str">
        <v/>
      </c>
      <c r="C246" s="62" t="str">
        <v/>
      </c>
      <c r="D246" s="62" t="str">
        <v/>
      </c>
      <c r="E246" s="65" t="str">
        <v/>
      </c>
      <c r="F246" s="9" t="str">
        <v/>
      </c>
      <c r="G246" s="52" t="str">
        <v/>
      </c>
      <c r="H246" s="90" t="str">
        <f>VLOOKUP(A246,'Grower Contact Info'!$B$3:$E$32,4)</f>
        <v>shop@themarketgarden.co.uk</v>
      </c>
      <c r="J246" s="14"/>
    </row>
    <row r="247" spans="1:10" ht="15" x14ac:dyDescent="0.2">
      <c r="A247" s="8" t="str">
        <v>The Market Garden</v>
      </c>
      <c r="B247" s="62" t="str">
        <v/>
      </c>
      <c r="C247" s="62" t="str">
        <v/>
      </c>
      <c r="D247" s="62" t="str">
        <v/>
      </c>
      <c r="E247" s="65" t="str">
        <v/>
      </c>
      <c r="F247" s="9" t="str">
        <v/>
      </c>
      <c r="G247" s="52" t="str">
        <v/>
      </c>
      <c r="H247" s="90" t="str">
        <f>VLOOKUP(A247,'Grower Contact Info'!$B$3:$E$32,4)</f>
        <v>shop@themarketgarden.co.uk</v>
      </c>
      <c r="J247" s="14"/>
    </row>
    <row r="248" spans="1:10" ht="15" x14ac:dyDescent="0.2">
      <c r="A248" s="8" t="str">
        <v>The Market Garden</v>
      </c>
      <c r="B248" s="62" t="str">
        <v/>
      </c>
      <c r="C248" s="62" t="str">
        <v/>
      </c>
      <c r="D248" s="62" t="str">
        <v/>
      </c>
      <c r="E248" s="65" t="str">
        <v/>
      </c>
      <c r="F248" s="9" t="str">
        <v/>
      </c>
      <c r="G248" s="52" t="str">
        <v/>
      </c>
      <c r="H248" s="90" t="str">
        <f>VLOOKUP(A248,'Grower Contact Info'!$B$3:$E$32,4)</f>
        <v>shop@themarketgarden.co.uk</v>
      </c>
      <c r="J248" s="14"/>
    </row>
    <row r="249" spans="1:10" ht="15" x14ac:dyDescent="0.2">
      <c r="A249" s="8" t="str">
        <v>The Market Garden</v>
      </c>
      <c r="B249" s="62" t="str">
        <v/>
      </c>
      <c r="C249" s="62" t="str">
        <v/>
      </c>
      <c r="D249" s="62" t="str">
        <v/>
      </c>
      <c r="E249" s="65" t="str">
        <v/>
      </c>
      <c r="F249" s="9" t="str">
        <v/>
      </c>
      <c r="G249" s="52" t="str">
        <v/>
      </c>
      <c r="H249" s="90" t="str">
        <f>VLOOKUP(A249,'Grower Contact Info'!$B$3:$E$32,4)</f>
        <v>shop@themarketgarden.co.uk</v>
      </c>
      <c r="J249" s="14"/>
    </row>
    <row r="250" spans="1:10" ht="15" x14ac:dyDescent="0.2">
      <c r="A250" s="8" t="str">
        <v>The Market Garden</v>
      </c>
      <c r="B250" s="62" t="str">
        <v/>
      </c>
      <c r="C250" s="62" t="str">
        <v/>
      </c>
      <c r="D250" s="62" t="str">
        <v/>
      </c>
      <c r="E250" s="65" t="str">
        <v/>
      </c>
      <c r="F250" s="9" t="str">
        <v/>
      </c>
      <c r="G250" s="52" t="str">
        <v/>
      </c>
      <c r="H250" s="90" t="str">
        <f>VLOOKUP(A250,'Grower Contact Info'!$B$3:$E$32,4)</f>
        <v>shop@themarketgarden.co.uk</v>
      </c>
      <c r="J250" s="14"/>
    </row>
    <row r="251" spans="1:10" ht="15" x14ac:dyDescent="0.2">
      <c r="A251" s="8" t="str">
        <v>The Market Garden</v>
      </c>
      <c r="B251" s="62" t="str">
        <v/>
      </c>
      <c r="C251" s="62" t="str">
        <v/>
      </c>
      <c r="D251" s="62" t="str">
        <v/>
      </c>
      <c r="E251" s="65" t="str">
        <v/>
      </c>
      <c r="F251" s="9" t="str">
        <v/>
      </c>
      <c r="G251" s="52" t="str">
        <v/>
      </c>
      <c r="H251" s="90" t="str">
        <f>VLOOKUP(A251,'Grower Contact Info'!$B$3:$E$32,4)</f>
        <v>shop@themarketgarden.co.uk</v>
      </c>
      <c r="J251" s="14"/>
    </row>
    <row r="252" spans="1:10" ht="15" x14ac:dyDescent="0.2">
      <c r="A252" s="8" t="str">
        <v>The Market Garden</v>
      </c>
      <c r="B252" s="62" t="str">
        <v/>
      </c>
      <c r="C252" s="62" t="str">
        <v/>
      </c>
      <c r="D252" s="62" t="str">
        <v/>
      </c>
      <c r="E252" s="65" t="str">
        <v/>
      </c>
      <c r="F252" s="9" t="str">
        <v/>
      </c>
      <c r="G252" s="52" t="str">
        <v/>
      </c>
      <c r="H252" s="90" t="str">
        <f>VLOOKUP(A252,'Grower Contact Info'!$B$3:$E$32,4)</f>
        <v>shop@themarketgarden.co.uk</v>
      </c>
      <c r="J252" s="14"/>
    </row>
    <row r="253" spans="1:10" ht="15" x14ac:dyDescent="0.2">
      <c r="A253" s="8" t="str">
        <v>The Market Garden</v>
      </c>
      <c r="B253" s="62" t="str">
        <v/>
      </c>
      <c r="C253" s="62" t="str">
        <v/>
      </c>
      <c r="D253" s="62" t="str">
        <v/>
      </c>
      <c r="E253" s="65" t="str">
        <v/>
      </c>
      <c r="F253" s="9" t="str">
        <v/>
      </c>
      <c r="G253" s="52" t="str">
        <v/>
      </c>
      <c r="H253" s="90" t="str">
        <f>VLOOKUP(A253,'Grower Contact Info'!$B$3:$E$32,4)</f>
        <v>shop@themarketgarden.co.uk</v>
      </c>
      <c r="J253" s="14"/>
    </row>
    <row r="254" spans="1:10" ht="15" x14ac:dyDescent="0.2">
      <c r="A254" s="8" t="str">
        <v>The Market Garden</v>
      </c>
      <c r="B254" s="62" t="str">
        <v/>
      </c>
      <c r="C254" s="62" t="str">
        <v/>
      </c>
      <c r="D254" s="62" t="str">
        <v/>
      </c>
      <c r="E254" s="65" t="str">
        <v/>
      </c>
      <c r="F254" s="9" t="str">
        <v/>
      </c>
      <c r="G254" s="52" t="str">
        <v/>
      </c>
      <c r="H254" s="90" t="str">
        <f>VLOOKUP(A254,'Grower Contact Info'!$B$3:$E$32,4)</f>
        <v>shop@themarketgarden.co.uk</v>
      </c>
      <c r="J254" s="14"/>
    </row>
    <row r="255" spans="1:10" ht="15" x14ac:dyDescent="0.2">
      <c r="A255" s="8" t="str">
        <v>The Market Garden</v>
      </c>
      <c r="B255" s="62" t="str">
        <v/>
      </c>
      <c r="C255" s="62" t="str">
        <v/>
      </c>
      <c r="D255" s="62" t="str">
        <v/>
      </c>
      <c r="E255" s="65" t="str">
        <v/>
      </c>
      <c r="F255" s="9" t="str">
        <v/>
      </c>
      <c r="G255" s="52" t="str">
        <v/>
      </c>
      <c r="H255" s="90" t="str">
        <f>VLOOKUP(A255,'Grower Contact Info'!$B$3:$E$32,4)</f>
        <v>shop@themarketgarden.co.uk</v>
      </c>
      <c r="J255" s="14"/>
    </row>
    <row r="256" spans="1:10" ht="15" x14ac:dyDescent="0.2">
      <c r="A256" s="8" t="str">
        <v>The Market Garden</v>
      </c>
      <c r="B256" s="62" t="str">
        <v/>
      </c>
      <c r="C256" s="62" t="str">
        <v/>
      </c>
      <c r="D256" s="62" t="str">
        <v/>
      </c>
      <c r="E256" s="65" t="str">
        <v/>
      </c>
      <c r="F256" s="9" t="str">
        <v/>
      </c>
      <c r="G256" s="52" t="str">
        <v/>
      </c>
      <c r="H256" s="90" t="str">
        <f>VLOOKUP(A256,'Grower Contact Info'!$B$3:$E$32,4)</f>
        <v>shop@themarketgarden.co.uk</v>
      </c>
      <c r="J256" s="14"/>
    </row>
    <row r="257" spans="1:10" ht="15" x14ac:dyDescent="0.2">
      <c r="A257" s="8" t="str">
        <v>The Market Garden</v>
      </c>
      <c r="B257" s="62" t="str">
        <v/>
      </c>
      <c r="C257" s="62" t="str">
        <v/>
      </c>
      <c r="D257" s="62" t="str">
        <v/>
      </c>
      <c r="E257" s="65" t="str">
        <v/>
      </c>
      <c r="F257" s="9" t="str">
        <v/>
      </c>
      <c r="G257" s="52" t="str">
        <v/>
      </c>
      <c r="H257" s="90" t="str">
        <f>VLOOKUP(A257,'Grower Contact Info'!$B$3:$E$32,4)</f>
        <v>shop@themarketgarden.co.uk</v>
      </c>
      <c r="J257" s="14"/>
    </row>
    <row r="258" spans="1:10" ht="15" x14ac:dyDescent="0.2">
      <c r="A258" s="8" t="str">
        <v>The Market Garden</v>
      </c>
      <c r="B258" s="62" t="str">
        <v/>
      </c>
      <c r="C258" s="62" t="str">
        <v/>
      </c>
      <c r="D258" s="62" t="str">
        <v/>
      </c>
      <c r="E258" s="65" t="str">
        <v/>
      </c>
      <c r="F258" s="9" t="str">
        <v/>
      </c>
      <c r="G258" s="52" t="str">
        <v/>
      </c>
      <c r="H258" s="90" t="str">
        <f>VLOOKUP(A258,'Grower Contact Info'!$B$3:$E$32,4)</f>
        <v>shop@themarketgarden.co.uk</v>
      </c>
      <c r="J258" s="14"/>
    </row>
    <row r="259" spans="1:10" ht="15" x14ac:dyDescent="0.2">
      <c r="A259" s="8" t="str">
        <v>Willowbrook Farm</v>
      </c>
      <c r="B259" s="62" t="str">
        <v>Eggs</v>
      </c>
      <c r="C259" s="62" t="str">
        <v>Medium</v>
      </c>
      <c r="D259" s="62" t="str">
        <v>tray (30 eggs)</v>
      </c>
      <c r="E259" s="65">
        <v>6.65</v>
      </c>
      <c r="F259" s="9">
        <v>30</v>
      </c>
      <c r="G259" s="52">
        <v>30</v>
      </c>
      <c r="H259" s="90" t="str">
        <f>VLOOKUP(A259,'Grower Contact Info'!$B$3:$E$32,4)</f>
        <v>enquiries@willowbrookfarm.co.uk</v>
      </c>
      <c r="J259" s="14"/>
    </row>
    <row r="260" spans="1:10" ht="15" x14ac:dyDescent="0.2">
      <c r="A260" s="8" t="str">
        <v>Willowbrook Farm</v>
      </c>
      <c r="B260" s="62" t="str">
        <v>Eggs</v>
      </c>
      <c r="C260" s="62" t="str">
        <v>Large</v>
      </c>
      <c r="D260" s="62" t="str">
        <v>tray (30 eggs)</v>
      </c>
      <c r="E260" s="65">
        <v>7.3</v>
      </c>
      <c r="F260" s="9">
        <v>30</v>
      </c>
      <c r="G260" s="52">
        <v>30</v>
      </c>
      <c r="H260" s="90" t="str">
        <f>VLOOKUP(A260,'Grower Contact Info'!$B$3:$E$32,4)</f>
        <v>enquiries@willowbrookfarm.co.uk</v>
      </c>
      <c r="J260" s="14"/>
    </row>
    <row r="261" spans="1:10" ht="15" x14ac:dyDescent="0.2">
      <c r="A261" s="8" t="str">
        <v>Willowbrook Farm</v>
      </c>
      <c r="B261" s="62" t="str">
        <v>Chicken</v>
      </c>
      <c r="C261" s="62" t="str">
        <v>Whole - approx 1.8-2kg</v>
      </c>
      <c r="D261" s="62" t="str">
        <v>kg</v>
      </c>
      <c r="E261" s="65">
        <v>13.36</v>
      </c>
      <c r="F261" s="9">
        <v>30</v>
      </c>
      <c r="G261" s="52">
        <v>30</v>
      </c>
      <c r="H261" s="90" t="str">
        <f>VLOOKUP(A261,'Grower Contact Info'!$B$3:$E$32,4)</f>
        <v>enquiries@willowbrookfarm.co.uk</v>
      </c>
      <c r="J261" s="12"/>
    </row>
    <row r="262" spans="1:10" ht="15" x14ac:dyDescent="0.2">
      <c r="A262" s="8" t="str">
        <v>Willowbrook Farm</v>
      </c>
      <c r="B262" s="62" t="str">
        <v/>
      </c>
      <c r="C262" s="62" t="str">
        <v/>
      </c>
      <c r="D262" s="62" t="str">
        <v/>
      </c>
      <c r="E262" s="65" t="str">
        <v/>
      </c>
      <c r="F262" s="9" t="str">
        <v/>
      </c>
      <c r="G262" s="52" t="str">
        <v/>
      </c>
      <c r="H262" s="90" t="str">
        <f>VLOOKUP(A262,'Grower Contact Info'!$B$3:$E$32,4)</f>
        <v>enquiries@willowbrookfarm.co.uk</v>
      </c>
      <c r="J262" s="14"/>
    </row>
    <row r="263" spans="1:10" ht="15" x14ac:dyDescent="0.2">
      <c r="A263" s="8" t="str">
        <v>Willowbrook Farm</v>
      </c>
      <c r="B263" s="62" t="str">
        <v/>
      </c>
      <c r="C263" s="62" t="str">
        <v/>
      </c>
      <c r="D263" s="62" t="str">
        <v/>
      </c>
      <c r="E263" s="65" t="str">
        <v/>
      </c>
      <c r="F263" s="9" t="str">
        <v/>
      </c>
      <c r="G263" s="52" t="str">
        <v/>
      </c>
      <c r="H263" s="90" t="str">
        <f>VLOOKUP(A263,'Grower Contact Info'!$B$3:$E$32,4)</f>
        <v>enquiries@willowbrookfarm.co.uk</v>
      </c>
      <c r="J263" s="14"/>
    </row>
    <row r="264" spans="1:10" ht="15" x14ac:dyDescent="0.2">
      <c r="A264" s="8" t="str">
        <v>Willowbrook Farm</v>
      </c>
      <c r="B264" s="62" t="str">
        <v/>
      </c>
      <c r="C264" s="62" t="str">
        <v/>
      </c>
      <c r="D264" s="62" t="str">
        <v/>
      </c>
      <c r="E264" s="65" t="str">
        <v/>
      </c>
      <c r="F264" s="9" t="str">
        <v/>
      </c>
      <c r="G264" s="52" t="str">
        <v/>
      </c>
      <c r="H264" s="90" t="str">
        <f>VLOOKUP(A264,'Grower Contact Info'!$B$3:$E$32,4)</f>
        <v>enquiries@willowbrookfarm.co.uk</v>
      </c>
      <c r="J264" s="14"/>
    </row>
    <row r="265" spans="1:10" ht="15" x14ac:dyDescent="0.2">
      <c r="A265" s="8" t="str">
        <v>Willowbrook Farm</v>
      </c>
      <c r="B265" s="62" t="str">
        <v/>
      </c>
      <c r="C265" s="62" t="str">
        <v/>
      </c>
      <c r="D265" s="62" t="str">
        <v/>
      </c>
      <c r="E265" s="65" t="str">
        <v/>
      </c>
      <c r="F265" s="9" t="str">
        <v/>
      </c>
      <c r="G265" s="52" t="str">
        <v/>
      </c>
      <c r="H265" s="90" t="str">
        <f>VLOOKUP(A265,'Grower Contact Info'!$B$3:$E$32,4)</f>
        <v>enquiries@willowbrookfarm.co.uk</v>
      </c>
      <c r="J265" s="14"/>
    </row>
    <row r="266" spans="1:10" ht="15" x14ac:dyDescent="0.2">
      <c r="A266" s="8" t="str">
        <v>Willowbrook Farm</v>
      </c>
      <c r="B266" s="62" t="str">
        <v/>
      </c>
      <c r="C266" s="62" t="str">
        <v/>
      </c>
      <c r="D266" s="62" t="str">
        <v/>
      </c>
      <c r="E266" s="65" t="str">
        <v/>
      </c>
      <c r="F266" s="9" t="str">
        <v/>
      </c>
      <c r="G266" s="52" t="str">
        <v/>
      </c>
      <c r="H266" s="90" t="str">
        <f>VLOOKUP(A266,'Grower Contact Info'!$B$3:$E$32,4)</f>
        <v>enquiries@willowbrookfarm.co.uk</v>
      </c>
      <c r="J266" s="14"/>
    </row>
    <row r="267" spans="1:10" ht="15" x14ac:dyDescent="0.2">
      <c r="A267" s="8" t="str">
        <v>Willowbrook Farm</v>
      </c>
      <c r="B267" s="62" t="str">
        <v/>
      </c>
      <c r="C267" s="62" t="str">
        <v/>
      </c>
      <c r="D267" s="62" t="str">
        <v/>
      </c>
      <c r="E267" s="65" t="str">
        <v/>
      </c>
      <c r="F267" s="9" t="str">
        <v/>
      </c>
      <c r="G267" s="52" t="str">
        <v/>
      </c>
      <c r="H267" s="90" t="str">
        <f>VLOOKUP(A267,'Grower Contact Info'!$B$3:$E$32,4)</f>
        <v>enquiries@willowbrookfarm.co.uk</v>
      </c>
      <c r="J267" s="14"/>
    </row>
    <row r="268" spans="1:10" ht="15" x14ac:dyDescent="0.2">
      <c r="A268" s="8" t="str">
        <v>Willowbrook Farm</v>
      </c>
      <c r="B268" s="62" t="str">
        <v/>
      </c>
      <c r="C268" s="62" t="str">
        <v/>
      </c>
      <c r="D268" s="62" t="str">
        <v/>
      </c>
      <c r="E268" s="65" t="str">
        <v/>
      </c>
      <c r="F268" s="9" t="str">
        <v/>
      </c>
      <c r="G268" s="52" t="str">
        <v/>
      </c>
      <c r="H268" s="90" t="str">
        <f>VLOOKUP(A268,'Grower Contact Info'!$B$3:$E$32,4)</f>
        <v>enquiries@willowbrookfarm.co.uk</v>
      </c>
      <c r="J268" s="14"/>
    </row>
    <row r="269" spans="1:10" ht="15" x14ac:dyDescent="0.2">
      <c r="A269" s="8" t="str">
        <v>Willowbrook Farm</v>
      </c>
      <c r="B269" s="62" t="str">
        <v/>
      </c>
      <c r="C269" s="62" t="str">
        <v/>
      </c>
      <c r="D269" s="62" t="str">
        <v/>
      </c>
      <c r="E269" s="65" t="str">
        <v/>
      </c>
      <c r="F269" s="9" t="str">
        <v/>
      </c>
      <c r="G269" s="52" t="str">
        <v/>
      </c>
      <c r="H269" s="90" t="str">
        <f>VLOOKUP(A269,'Grower Contact Info'!$B$3:$E$32,4)</f>
        <v>enquiries@willowbrookfarm.co.uk</v>
      </c>
      <c r="J269" s="14"/>
    </row>
    <row r="270" spans="1:10" ht="15" x14ac:dyDescent="0.2">
      <c r="A270" s="8" t="str">
        <v>Willowbrook Farm</v>
      </c>
      <c r="B270" s="62" t="str">
        <v/>
      </c>
      <c r="C270" s="62" t="str">
        <v/>
      </c>
      <c r="D270" s="62" t="str">
        <v/>
      </c>
      <c r="E270" s="65" t="str">
        <v/>
      </c>
      <c r="F270" s="9" t="str">
        <v/>
      </c>
      <c r="G270" s="52" t="str">
        <v/>
      </c>
      <c r="H270" s="90" t="str">
        <f>VLOOKUP(A270,'Grower Contact Info'!$B$3:$E$32,4)</f>
        <v>enquiries@willowbrookfarm.co.uk</v>
      </c>
      <c r="J270" s="14"/>
    </row>
    <row r="271" spans="1:10" ht="15" x14ac:dyDescent="0.2">
      <c r="A271" s="8" t="str">
        <v>Willowbrook Farm</v>
      </c>
      <c r="B271" s="62" t="str">
        <v/>
      </c>
      <c r="C271" s="62" t="str">
        <v/>
      </c>
      <c r="D271" s="62" t="str">
        <v/>
      </c>
      <c r="E271" s="65" t="str">
        <v/>
      </c>
      <c r="F271" s="9" t="str">
        <v/>
      </c>
      <c r="G271" s="52" t="str">
        <v/>
      </c>
      <c r="H271" s="90" t="str">
        <f>VLOOKUP(A271,'Grower Contact Info'!$B$3:$E$32,4)</f>
        <v>enquiries@willowbrookfarm.co.uk</v>
      </c>
      <c r="J271" s="14"/>
    </row>
    <row r="272" spans="1:10" ht="15" x14ac:dyDescent="0.2">
      <c r="A272" s="8" t="str">
        <v>Willowbrook Farm</v>
      </c>
      <c r="B272" s="62" t="str">
        <v/>
      </c>
      <c r="C272" s="62" t="str">
        <v/>
      </c>
      <c r="D272" s="62" t="str">
        <v/>
      </c>
      <c r="E272" s="65" t="str">
        <v/>
      </c>
      <c r="F272" s="9" t="str">
        <v/>
      </c>
      <c r="G272" s="52" t="str">
        <v/>
      </c>
      <c r="H272" s="90" t="str">
        <f>VLOOKUP(A272,'Grower Contact Info'!$B$3:$E$32,4)</f>
        <v>enquiries@willowbrookfarm.co.uk</v>
      </c>
      <c r="J272" s="14"/>
    </row>
    <row r="273" spans="1:10" ht="15" x14ac:dyDescent="0.2">
      <c r="A273" s="8" t="str">
        <v>Willowbrook Farm</v>
      </c>
      <c r="B273" s="62" t="str">
        <v/>
      </c>
      <c r="C273" s="62" t="str">
        <v/>
      </c>
      <c r="D273" s="62" t="str">
        <v/>
      </c>
      <c r="E273" s="65" t="str">
        <v/>
      </c>
      <c r="F273" s="9" t="str">
        <v/>
      </c>
      <c r="G273" s="52" t="str">
        <v/>
      </c>
      <c r="H273" s="90" t="str">
        <f>VLOOKUP(A273,'Grower Contact Info'!$B$3:$E$32,4)</f>
        <v>enquiries@willowbrookfarm.co.uk</v>
      </c>
      <c r="J273" s="14"/>
    </row>
    <row r="274" spans="1:10" ht="15" x14ac:dyDescent="0.2">
      <c r="A274" s="8" t="str">
        <v>Willowbrook Farm</v>
      </c>
      <c r="B274" s="62" t="str">
        <v/>
      </c>
      <c r="C274" s="62" t="str">
        <v/>
      </c>
      <c r="D274" s="62" t="str">
        <v/>
      </c>
      <c r="E274" s="65" t="str">
        <v/>
      </c>
      <c r="F274" s="9" t="str">
        <v/>
      </c>
      <c r="G274" s="52" t="str">
        <v/>
      </c>
      <c r="H274" s="90" t="str">
        <f>VLOOKUP(A274,'Grower Contact Info'!$B$3:$E$32,4)</f>
        <v>enquiries@willowbrookfarm.co.uk</v>
      </c>
      <c r="J274" s="14"/>
    </row>
    <row r="275" spans="1:10" ht="15" customHeight="1" x14ac:dyDescent="0.2">
      <c r="A275" s="8" t="str">
        <v>Willowbrook Farm</v>
      </c>
      <c r="B275" s="62" t="str">
        <v/>
      </c>
      <c r="C275" s="62" t="str">
        <v/>
      </c>
      <c r="D275" s="62" t="str">
        <v/>
      </c>
      <c r="E275" s="65" t="str">
        <v/>
      </c>
      <c r="F275" s="9" t="str">
        <v/>
      </c>
      <c r="G275" s="52" t="str">
        <v/>
      </c>
      <c r="H275" s="90" t="str">
        <f>VLOOKUP(A275,'Grower Contact Info'!$B$3:$E$32,4)</f>
        <v>enquiries@willowbrookfarm.co.uk</v>
      </c>
      <c r="J275" s="14"/>
    </row>
    <row r="276" spans="1:10" ht="15" x14ac:dyDescent="0.2">
      <c r="A276" s="8" t="str">
        <v>Willowbrook Farm</v>
      </c>
      <c r="B276" s="62" t="str">
        <v/>
      </c>
      <c r="C276" s="62" t="str">
        <v/>
      </c>
      <c r="D276" s="62" t="str">
        <v/>
      </c>
      <c r="E276" s="65" t="str">
        <v/>
      </c>
      <c r="F276" s="9" t="str">
        <v/>
      </c>
      <c r="G276" s="52" t="str">
        <v/>
      </c>
      <c r="H276" s="90" t="str">
        <f>VLOOKUP(A276,'Grower Contact Info'!$B$3:$E$32,4)</f>
        <v>enquiries@willowbrookfarm.co.uk</v>
      </c>
      <c r="J276" s="14"/>
    </row>
    <row r="277" spans="1:10" ht="15" x14ac:dyDescent="0.2">
      <c r="A277" s="8" t="str">
        <v>Willowbrook Farm</v>
      </c>
      <c r="B277" s="62" t="str">
        <v/>
      </c>
      <c r="C277" s="62" t="str">
        <v/>
      </c>
      <c r="D277" s="62" t="str">
        <v/>
      </c>
      <c r="E277" s="65" t="str">
        <v/>
      </c>
      <c r="F277" s="9" t="str">
        <v/>
      </c>
      <c r="G277" s="52" t="str">
        <v/>
      </c>
      <c r="H277" s="90" t="str">
        <f>VLOOKUP(A277,'Grower Contact Info'!$B$3:$E$32,4)</f>
        <v>enquiries@willowbrookfarm.co.uk</v>
      </c>
      <c r="J277" s="12"/>
    </row>
    <row r="278" spans="1:10" ht="15" x14ac:dyDescent="0.2">
      <c r="A278" s="8" t="str">
        <v>Willowbrook Farm</v>
      </c>
      <c r="B278" s="62" t="str">
        <v/>
      </c>
      <c r="C278" s="62" t="str">
        <v/>
      </c>
      <c r="D278" s="62" t="str">
        <v/>
      </c>
      <c r="E278" s="65" t="str">
        <v/>
      </c>
      <c r="F278" s="9" t="str">
        <v/>
      </c>
      <c r="G278" s="52" t="str">
        <v/>
      </c>
      <c r="H278" s="90" t="str">
        <f>VLOOKUP(A278,'Grower Contact Info'!$B$3:$E$32,4)</f>
        <v>enquiries@willowbrookfarm.co.uk</v>
      </c>
      <c r="J278" s="14"/>
    </row>
    <row r="279" spans="1:10" ht="15" x14ac:dyDescent="0.2">
      <c r="A279" s="8" t="str">
        <v>Willowbrook Farm</v>
      </c>
      <c r="B279" s="62" t="str">
        <v/>
      </c>
      <c r="C279" s="62" t="str">
        <v/>
      </c>
      <c r="D279" s="62" t="str">
        <v/>
      </c>
      <c r="E279" s="65" t="str">
        <v/>
      </c>
      <c r="F279" s="9" t="str">
        <v/>
      </c>
      <c r="G279" s="52" t="str">
        <v/>
      </c>
      <c r="H279" s="90" t="str">
        <f>VLOOKUP(A279,'Grower Contact Info'!$B$3:$E$32,4)</f>
        <v>enquiries@willowbrookfarm.co.uk</v>
      </c>
      <c r="J279" s="14"/>
    </row>
    <row r="280" spans="1:10" ht="15" x14ac:dyDescent="0.2">
      <c r="A280" s="8" t="str">
        <v>Willowbrook Farm</v>
      </c>
      <c r="B280" s="62" t="str">
        <v/>
      </c>
      <c r="C280" s="62" t="str">
        <v/>
      </c>
      <c r="D280" s="62" t="str">
        <v/>
      </c>
      <c r="E280" s="65" t="str">
        <v/>
      </c>
      <c r="F280" s="9" t="str">
        <v/>
      </c>
      <c r="G280" s="52" t="str">
        <v/>
      </c>
      <c r="H280" s="90" t="str">
        <f>VLOOKUP(A280,'Grower Contact Info'!$B$3:$E$32,4)</f>
        <v>enquiries@willowbrookfarm.co.uk</v>
      </c>
      <c r="J280" s="14"/>
    </row>
    <row r="281" spans="1:10" ht="15" x14ac:dyDescent="0.2">
      <c r="A281" s="8" t="str">
        <v>Willowbrook Farm</v>
      </c>
      <c r="B281" s="62" t="str">
        <v/>
      </c>
      <c r="C281" s="62" t="str">
        <v/>
      </c>
      <c r="D281" s="62" t="str">
        <v/>
      </c>
      <c r="E281" s="65" t="str">
        <v/>
      </c>
      <c r="F281" s="9" t="str">
        <v/>
      </c>
      <c r="G281" s="52" t="str">
        <v/>
      </c>
      <c r="H281" s="90" t="str">
        <f>VLOOKUP(A281,'Grower Contact Info'!$B$3:$E$32,4)</f>
        <v>enquiries@willowbrookfarm.co.uk</v>
      </c>
      <c r="J281" s="14"/>
    </row>
    <row r="282" spans="1:10" ht="15" x14ac:dyDescent="0.2">
      <c r="A282" s="8" t="str">
        <v>Willowbrook Farm</v>
      </c>
      <c r="B282" s="62" t="str">
        <v/>
      </c>
      <c r="C282" s="62" t="str">
        <v/>
      </c>
      <c r="D282" s="62" t="str">
        <v/>
      </c>
      <c r="E282" s="65" t="str">
        <v/>
      </c>
      <c r="F282" s="9" t="str">
        <v/>
      </c>
      <c r="G282" s="52" t="str">
        <v/>
      </c>
      <c r="H282" s="90" t="str">
        <f>VLOOKUP(A282,'Grower Contact Info'!$B$3:$E$32,4)</f>
        <v>enquiries@willowbrookfarm.co.uk</v>
      </c>
      <c r="J282" s="14"/>
    </row>
    <row r="283" spans="1:10" ht="15" x14ac:dyDescent="0.2">
      <c r="A283" s="8" t="str">
        <v>Willowbrook Farm</v>
      </c>
      <c r="B283" s="62" t="str">
        <v/>
      </c>
      <c r="C283" s="62" t="str">
        <v/>
      </c>
      <c r="D283" s="62" t="str">
        <v/>
      </c>
      <c r="E283" s="65" t="str">
        <v/>
      </c>
      <c r="F283" s="9" t="str">
        <v/>
      </c>
      <c r="G283" s="52" t="str">
        <v/>
      </c>
      <c r="H283" s="90" t="str">
        <f>VLOOKUP(A283,'Grower Contact Info'!$B$3:$E$32,4)</f>
        <v>enquiries@willowbrookfarm.co.uk</v>
      </c>
      <c r="J283" s="14"/>
    </row>
  </sheetData>
  <sheetProtection algorithmName="SHA-512" hashValue="dBEJiRsmNG+tgXQELI+ugPFns8ZvuNH/0cv8hRcZokRd4o7r3q0oYkGDvDt+ZB/O+RD5Hoj+45h5rS6lx1gjVA==" saltValue="yDpgVf+GUTZVubriVNAL0w==" spinCount="100000" sheet="1" objects="1" scenarios="1" sort="0" autoFilter="0"/>
  <autoFilter ref="A5:J283" xr:uid="{BBBF1B0B-4F90-41BD-8406-31ADD13773F8}"/>
  <mergeCells count="2">
    <mergeCell ref="A1:K1"/>
    <mergeCell ref="A2:K2"/>
  </mergeCells>
  <conditionalFormatting sqref="G6:G283">
    <cfRule type="containsBlanks" dxfId="13" priority="3">
      <formula>LEN(TRIM(G6))=0</formula>
    </cfRule>
    <cfRule type="cellIs" dxfId="12" priority="4" operator="lessThan">
      <formula>0</formula>
    </cfRule>
    <cfRule type="cellIs" dxfId="11" priority="5" operator="equal">
      <formula>0</formula>
    </cfRule>
    <cfRule type="cellIs" dxfId="10" priority="6" operator="between">
      <formula>$F6</formula>
      <formula>0</formula>
    </cfRule>
  </conditionalFormatting>
  <conditionalFormatting sqref="J6:J283">
    <cfRule type="cellIs" dxfId="9" priority="7" operator="equal">
      <formula>0</formula>
    </cfRule>
    <cfRule type="notContainsBlanks" dxfId="8" priority="8">
      <formula>LEN(TRIM(J6))&gt;0</formula>
    </cfRule>
    <cfRule type="containsBlanks" dxfId="7" priority="9">
      <formula>LEN(TRIM(J6))=0</formula>
    </cfRule>
  </conditionalFormatting>
  <dataValidations count="1">
    <dataValidation allowBlank="1" showInputMessage="1" showErrorMessage="1" sqref="K3" xr:uid="{B4322D2C-CDA4-4E74-ACE5-6CE6FD0A0467}"/>
  </dataValidations>
  <hyperlinks>
    <hyperlink ref="O2" r:id="rId1" xr:uid="{3987E5C3-C8B8-47B8-840C-18D2116FD7F4}"/>
    <hyperlink ref="O3" r:id="rId2" xr:uid="{750114E0-B984-4FF4-B488-E701DE35169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26CA7D91-2D7D-4F7E-BD4E-BC4DE38502B4}">
          <x14:formula1>
            <xm:f>'GROWERS'' PAGE'!A3</xm:f>
          </x14:formula1>
          <xm:sqref>A5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F997"/>
  <sheetViews>
    <sheetView showGridLines="0" workbookViewId="0">
      <selection activeCell="B72" sqref="B72"/>
    </sheetView>
  </sheetViews>
  <sheetFormatPr baseColWidth="10" defaultColWidth="12.5" defaultRowHeight="15.75" customHeight="1" x14ac:dyDescent="0.15"/>
  <cols>
    <col min="2" max="2" width="18.5" style="74" customWidth="1"/>
    <col min="3" max="3" width="13.83203125" customWidth="1"/>
    <col min="6" max="6" width="63.5" customWidth="1"/>
  </cols>
  <sheetData>
    <row r="1" spans="2:6" ht="42" x14ac:dyDescent="0.15">
      <c r="B1" s="79" t="s">
        <v>205</v>
      </c>
      <c r="C1" s="22"/>
      <c r="D1" s="75" t="s">
        <v>206</v>
      </c>
      <c r="F1" s="74" t="s">
        <v>207</v>
      </c>
    </row>
    <row r="2" spans="2:6" ht="14" x14ac:dyDescent="0.15">
      <c r="B2" s="80" t="s">
        <v>208</v>
      </c>
      <c r="D2" s="76" t="s">
        <v>25</v>
      </c>
    </row>
    <row r="3" spans="2:6" ht="16" x14ac:dyDescent="0.2">
      <c r="B3" s="81" t="s">
        <v>209</v>
      </c>
      <c r="D3" s="77" t="s">
        <v>49</v>
      </c>
      <c r="F3" t="s">
        <v>210</v>
      </c>
    </row>
    <row r="4" spans="2:6" ht="16" x14ac:dyDescent="0.2">
      <c r="B4" s="81" t="s">
        <v>28</v>
      </c>
      <c r="D4" s="77" t="s">
        <v>211</v>
      </c>
    </row>
    <row r="5" spans="2:6" ht="14" x14ac:dyDescent="0.15">
      <c r="B5" s="82" t="s">
        <v>212</v>
      </c>
      <c r="D5" s="78" t="s">
        <v>213</v>
      </c>
    </row>
    <row r="6" spans="2:6" ht="14" x14ac:dyDescent="0.15">
      <c r="B6" s="82" t="s">
        <v>214</v>
      </c>
      <c r="D6" s="78" t="s">
        <v>215</v>
      </c>
    </row>
    <row r="7" spans="2:6" ht="14" x14ac:dyDescent="0.15">
      <c r="B7" s="82" t="s">
        <v>216</v>
      </c>
      <c r="D7" s="78" t="s">
        <v>81</v>
      </c>
      <c r="F7" s="21"/>
    </row>
    <row r="8" spans="2:6" ht="14" x14ac:dyDescent="0.15">
      <c r="B8" s="82" t="s">
        <v>217</v>
      </c>
      <c r="D8" s="78"/>
      <c r="F8" s="21"/>
    </row>
    <row r="9" spans="2:6" ht="14" x14ac:dyDescent="0.15">
      <c r="B9" s="82" t="s">
        <v>218</v>
      </c>
      <c r="D9" s="78"/>
      <c r="F9" s="21"/>
    </row>
    <row r="10" spans="2:6" ht="42" x14ac:dyDescent="0.15">
      <c r="B10" s="82" t="s">
        <v>219</v>
      </c>
      <c r="D10" s="78"/>
    </row>
    <row r="11" spans="2:6" ht="14" x14ac:dyDescent="0.15">
      <c r="B11" s="82" t="s">
        <v>72</v>
      </c>
      <c r="D11" s="78"/>
    </row>
    <row r="12" spans="2:6" ht="15" x14ac:dyDescent="0.2">
      <c r="B12" s="82" t="s">
        <v>220</v>
      </c>
      <c r="D12" s="77"/>
    </row>
    <row r="13" spans="2:6" ht="14" x14ac:dyDescent="0.15">
      <c r="B13" s="82" t="s">
        <v>221</v>
      </c>
      <c r="D13" s="78"/>
    </row>
    <row r="14" spans="2:6" ht="15" x14ac:dyDescent="0.2">
      <c r="B14" s="82" t="s">
        <v>222</v>
      </c>
      <c r="D14" s="77"/>
    </row>
    <row r="15" spans="2:6" ht="16" x14ac:dyDescent="0.2">
      <c r="B15" s="81" t="s">
        <v>223</v>
      </c>
      <c r="D15" s="78"/>
    </row>
    <row r="16" spans="2:6" ht="15" x14ac:dyDescent="0.2">
      <c r="B16" s="82" t="s">
        <v>74</v>
      </c>
      <c r="D16" s="77"/>
    </row>
    <row r="17" spans="2:4" ht="14" x14ac:dyDescent="0.15">
      <c r="B17" s="82" t="s">
        <v>58</v>
      </c>
      <c r="D17" s="78"/>
    </row>
    <row r="18" spans="2:4" ht="14" x14ac:dyDescent="0.15">
      <c r="B18" s="82" t="s">
        <v>224</v>
      </c>
      <c r="D18" s="78"/>
    </row>
    <row r="19" spans="2:4" ht="16" x14ac:dyDescent="0.2">
      <c r="B19" s="81" t="s">
        <v>35</v>
      </c>
      <c r="D19" s="78"/>
    </row>
    <row r="20" spans="2:4" ht="15" x14ac:dyDescent="0.2">
      <c r="B20" s="82" t="s">
        <v>35</v>
      </c>
      <c r="D20" s="77"/>
    </row>
    <row r="21" spans="2:4" ht="16" x14ac:dyDescent="0.2">
      <c r="B21" s="81" t="s">
        <v>47</v>
      </c>
      <c r="D21" s="78"/>
    </row>
    <row r="22" spans="2:4" ht="14" x14ac:dyDescent="0.15">
      <c r="B22" s="82" t="s">
        <v>83</v>
      </c>
      <c r="D22" s="78"/>
    </row>
    <row r="23" spans="2:4" ht="14" x14ac:dyDescent="0.15">
      <c r="B23" s="82" t="s">
        <v>225</v>
      </c>
      <c r="D23" s="78"/>
    </row>
    <row r="24" spans="2:4" ht="15" x14ac:dyDescent="0.2">
      <c r="B24" s="82" t="s">
        <v>226</v>
      </c>
      <c r="D24" s="77"/>
    </row>
    <row r="25" spans="2:4" ht="14" x14ac:dyDescent="0.15">
      <c r="B25" s="82" t="s">
        <v>227</v>
      </c>
      <c r="D25" s="78"/>
    </row>
    <row r="26" spans="2:4" ht="15" x14ac:dyDescent="0.2">
      <c r="B26" s="82" t="s">
        <v>228</v>
      </c>
      <c r="D26" s="77"/>
    </row>
    <row r="27" spans="2:4" ht="15" x14ac:dyDescent="0.2">
      <c r="B27" s="82" t="s">
        <v>229</v>
      </c>
      <c r="D27" s="77"/>
    </row>
    <row r="28" spans="2:4" ht="16" x14ac:dyDescent="0.2">
      <c r="B28" s="81" t="s">
        <v>230</v>
      </c>
      <c r="D28" s="77"/>
    </row>
    <row r="29" spans="2:4" ht="14" x14ac:dyDescent="0.15">
      <c r="B29" s="82" t="s">
        <v>231</v>
      </c>
      <c r="D29" s="78"/>
    </row>
    <row r="30" spans="2:4" ht="15" x14ac:dyDescent="0.2">
      <c r="B30" s="82" t="s">
        <v>79</v>
      </c>
      <c r="D30" s="77"/>
    </row>
    <row r="31" spans="2:4" ht="15" x14ac:dyDescent="0.2">
      <c r="B31" s="82" t="s">
        <v>39</v>
      </c>
      <c r="D31" s="77"/>
    </row>
    <row r="32" spans="2:4" ht="14" x14ac:dyDescent="0.15">
      <c r="B32" s="82" t="s">
        <v>232</v>
      </c>
      <c r="D32" s="78"/>
    </row>
    <row r="33" spans="2:4" ht="15" x14ac:dyDescent="0.2">
      <c r="B33" s="82" t="s">
        <v>32</v>
      </c>
      <c r="D33" s="77"/>
    </row>
    <row r="34" spans="2:4" ht="14" x14ac:dyDescent="0.15">
      <c r="B34" s="82" t="s">
        <v>233</v>
      </c>
      <c r="D34" s="78"/>
    </row>
    <row r="35" spans="2:4" ht="14" x14ac:dyDescent="0.15">
      <c r="B35" s="82" t="s">
        <v>234</v>
      </c>
      <c r="D35" s="78"/>
    </row>
    <row r="36" spans="2:4" ht="14" x14ac:dyDescent="0.15">
      <c r="B36" s="82" t="s">
        <v>235</v>
      </c>
      <c r="D36" s="76"/>
    </row>
    <row r="37" spans="2:4" ht="16" x14ac:dyDescent="0.2">
      <c r="B37" s="81" t="s">
        <v>236</v>
      </c>
      <c r="D37" s="77"/>
    </row>
    <row r="38" spans="2:4" ht="15" x14ac:dyDescent="0.2">
      <c r="B38" s="82" t="s">
        <v>236</v>
      </c>
      <c r="D38" s="77"/>
    </row>
    <row r="39" spans="2:4" ht="14" x14ac:dyDescent="0.15">
      <c r="B39" s="82" t="s">
        <v>237</v>
      </c>
      <c r="D39" s="78"/>
    </row>
    <row r="40" spans="2:4" ht="32" x14ac:dyDescent="0.2">
      <c r="B40" s="81" t="s">
        <v>238</v>
      </c>
      <c r="D40" s="78"/>
    </row>
    <row r="41" spans="2:4" ht="14" x14ac:dyDescent="0.15">
      <c r="B41" s="82" t="s">
        <v>29</v>
      </c>
      <c r="D41" s="78"/>
    </row>
    <row r="42" spans="2:4" ht="16" x14ac:dyDescent="0.2">
      <c r="B42" s="81" t="s">
        <v>239</v>
      </c>
      <c r="D42" s="78"/>
    </row>
    <row r="43" spans="2:4" ht="14" x14ac:dyDescent="0.15">
      <c r="B43" s="82" t="s">
        <v>240</v>
      </c>
      <c r="D43" s="78"/>
    </row>
    <row r="44" spans="2:4" ht="14" x14ac:dyDescent="0.15">
      <c r="B44" s="82" t="s">
        <v>60</v>
      </c>
      <c r="D44" s="78"/>
    </row>
    <row r="45" spans="2:4" ht="14" x14ac:dyDescent="0.15">
      <c r="B45" s="82" t="s">
        <v>61</v>
      </c>
      <c r="D45" s="78"/>
    </row>
    <row r="46" spans="2:4" ht="16" x14ac:dyDescent="0.2">
      <c r="B46" s="81" t="s">
        <v>55</v>
      </c>
      <c r="D46" s="77"/>
    </row>
    <row r="47" spans="2:4" ht="14" x14ac:dyDescent="0.15">
      <c r="B47" s="82" t="s">
        <v>67</v>
      </c>
      <c r="D47" s="78"/>
    </row>
    <row r="48" spans="2:4" ht="16" x14ac:dyDescent="0.2">
      <c r="B48" s="81" t="s">
        <v>241</v>
      </c>
      <c r="D48" s="77"/>
    </row>
    <row r="49" spans="2:4" ht="14" x14ac:dyDescent="0.15">
      <c r="B49" s="82" t="s">
        <v>23</v>
      </c>
      <c r="D49" s="78"/>
    </row>
    <row r="50" spans="2:4" ht="16" x14ac:dyDescent="0.2">
      <c r="B50" s="81" t="s">
        <v>242</v>
      </c>
      <c r="D50" s="77"/>
    </row>
    <row r="51" spans="2:4" ht="14" x14ac:dyDescent="0.15">
      <c r="B51" s="82" t="s">
        <v>37</v>
      </c>
      <c r="D51" s="78"/>
    </row>
    <row r="52" spans="2:4" ht="14" x14ac:dyDescent="0.15">
      <c r="B52" s="82" t="s">
        <v>243</v>
      </c>
      <c r="D52" s="78"/>
    </row>
    <row r="53" spans="2:4" ht="16" x14ac:dyDescent="0.2">
      <c r="B53" s="81" t="s">
        <v>244</v>
      </c>
      <c r="D53" s="78"/>
    </row>
    <row r="54" spans="2:4" ht="15" x14ac:dyDescent="0.2">
      <c r="B54" s="82" t="s">
        <v>245</v>
      </c>
      <c r="D54" s="77"/>
    </row>
    <row r="55" spans="2:4" ht="14" x14ac:dyDescent="0.15">
      <c r="B55" s="82" t="s">
        <v>57</v>
      </c>
      <c r="D55" s="78"/>
    </row>
    <row r="56" spans="2:4" ht="14" x14ac:dyDescent="0.15">
      <c r="B56" s="82" t="s">
        <v>246</v>
      </c>
      <c r="D56" s="78"/>
    </row>
    <row r="57" spans="2:4" ht="14" x14ac:dyDescent="0.15">
      <c r="B57" s="82" t="s">
        <v>247</v>
      </c>
      <c r="D57" s="78"/>
    </row>
    <row r="58" spans="2:4" ht="15" x14ac:dyDescent="0.2">
      <c r="B58" s="82" t="s">
        <v>27</v>
      </c>
      <c r="D58" s="77"/>
    </row>
    <row r="59" spans="2:4" ht="14" x14ac:dyDescent="0.15">
      <c r="B59" s="82" t="s">
        <v>248</v>
      </c>
      <c r="D59" s="78"/>
    </row>
    <row r="60" spans="2:4" ht="15" x14ac:dyDescent="0.2">
      <c r="B60" s="82" t="s">
        <v>249</v>
      </c>
      <c r="D60" s="77"/>
    </row>
    <row r="61" spans="2:4" ht="15" x14ac:dyDescent="0.2">
      <c r="B61" s="82" t="s">
        <v>250</v>
      </c>
      <c r="D61" s="77"/>
    </row>
    <row r="62" spans="2:4" ht="14" x14ac:dyDescent="0.15">
      <c r="B62" s="82" t="s">
        <v>30</v>
      </c>
      <c r="D62" s="78"/>
    </row>
    <row r="63" spans="2:4" ht="14" x14ac:dyDescent="0.15">
      <c r="B63" s="82" t="s">
        <v>62</v>
      </c>
      <c r="D63" s="78"/>
    </row>
    <row r="64" spans="2:4" ht="14" x14ac:dyDescent="0.15">
      <c r="B64" s="82" t="s">
        <v>251</v>
      </c>
      <c r="D64" s="78"/>
    </row>
    <row r="65" spans="2:4" ht="14" x14ac:dyDescent="0.15">
      <c r="B65" s="82" t="s">
        <v>252</v>
      </c>
      <c r="D65" s="78"/>
    </row>
    <row r="66" spans="2:4" ht="14" x14ac:dyDescent="0.15">
      <c r="B66" s="82" t="s">
        <v>253</v>
      </c>
      <c r="D66" s="78"/>
    </row>
    <row r="67" spans="2:4" ht="14" x14ac:dyDescent="0.15">
      <c r="B67" s="82" t="s">
        <v>254</v>
      </c>
      <c r="D67" s="78"/>
    </row>
    <row r="68" spans="2:4" ht="14" x14ac:dyDescent="0.15">
      <c r="B68" s="82" t="s">
        <v>41</v>
      </c>
      <c r="D68" s="78"/>
    </row>
    <row r="69" spans="2:4" ht="14" x14ac:dyDescent="0.15">
      <c r="B69" s="82" t="s">
        <v>255</v>
      </c>
      <c r="D69" s="78"/>
    </row>
    <row r="70" spans="2:4" ht="14" x14ac:dyDescent="0.15">
      <c r="B70" s="82" t="s">
        <v>59</v>
      </c>
      <c r="D70" s="78"/>
    </row>
    <row r="71" spans="2:4" ht="14" x14ac:dyDescent="0.15">
      <c r="B71" s="82" t="s">
        <v>63</v>
      </c>
      <c r="D71" s="78"/>
    </row>
    <row r="72" spans="2:4" ht="13" x14ac:dyDescent="0.15">
      <c r="B72" s="82"/>
      <c r="D72" s="78"/>
    </row>
    <row r="73" spans="2:4" ht="13" x14ac:dyDescent="0.15">
      <c r="B73" s="82"/>
      <c r="D73" s="78"/>
    </row>
    <row r="74" spans="2:4" ht="13" x14ac:dyDescent="0.15">
      <c r="B74" s="82"/>
      <c r="D74" s="78"/>
    </row>
    <row r="75" spans="2:4" ht="13" x14ac:dyDescent="0.15">
      <c r="B75" s="82"/>
      <c r="D75" s="78"/>
    </row>
    <row r="76" spans="2:4" ht="13" x14ac:dyDescent="0.15">
      <c r="B76" s="82"/>
      <c r="D76" s="78"/>
    </row>
    <row r="77" spans="2:4" ht="13" x14ac:dyDescent="0.15">
      <c r="B77" s="82"/>
      <c r="D77" s="78"/>
    </row>
    <row r="78" spans="2:4" ht="13" x14ac:dyDescent="0.15">
      <c r="B78" s="82"/>
      <c r="D78" s="78"/>
    </row>
    <row r="79" spans="2:4" ht="13" x14ac:dyDescent="0.15">
      <c r="B79" s="82"/>
      <c r="D79" s="78"/>
    </row>
    <row r="80" spans="2:4" ht="13" x14ac:dyDescent="0.15">
      <c r="B80" s="82"/>
      <c r="D80" s="78"/>
    </row>
    <row r="81" spans="2:4" ht="13" x14ac:dyDescent="0.15">
      <c r="B81" s="82"/>
      <c r="D81" s="78"/>
    </row>
    <row r="82" spans="2:4" ht="13" x14ac:dyDescent="0.15">
      <c r="B82" s="82"/>
      <c r="D82" s="78"/>
    </row>
    <row r="83" spans="2:4" ht="13" x14ac:dyDescent="0.15">
      <c r="B83" s="83"/>
      <c r="D83" s="53"/>
    </row>
    <row r="84" spans="2:4" ht="13" x14ac:dyDescent="0.15">
      <c r="B84" s="83"/>
      <c r="D84" s="53"/>
    </row>
    <row r="85" spans="2:4" ht="13" x14ac:dyDescent="0.15">
      <c r="B85" s="83"/>
      <c r="D85" s="53"/>
    </row>
    <row r="86" spans="2:4" ht="13" x14ac:dyDescent="0.15">
      <c r="B86" s="83"/>
      <c r="D86" s="53"/>
    </row>
    <row r="87" spans="2:4" ht="13" x14ac:dyDescent="0.15">
      <c r="B87" s="83"/>
      <c r="D87" s="53"/>
    </row>
    <row r="88" spans="2:4" ht="13" x14ac:dyDescent="0.15">
      <c r="B88" s="83"/>
      <c r="D88" s="53"/>
    </row>
    <row r="89" spans="2:4" ht="13" x14ac:dyDescent="0.15">
      <c r="B89" s="83"/>
      <c r="D89" s="53"/>
    </row>
    <row r="90" spans="2:4" ht="13" x14ac:dyDescent="0.15">
      <c r="B90" s="83"/>
      <c r="D90" s="53"/>
    </row>
    <row r="91" spans="2:4" ht="13" x14ac:dyDescent="0.15">
      <c r="B91" s="83"/>
      <c r="D91" s="53"/>
    </row>
    <row r="92" spans="2:4" ht="13" x14ac:dyDescent="0.15">
      <c r="B92" s="83"/>
      <c r="D92" s="53"/>
    </row>
    <row r="93" spans="2:4" ht="13" x14ac:dyDescent="0.15">
      <c r="B93" s="83"/>
      <c r="D93" s="53"/>
    </row>
    <row r="94" spans="2:4" ht="13" x14ac:dyDescent="0.15">
      <c r="B94" s="83"/>
      <c r="D94" s="53"/>
    </row>
    <row r="95" spans="2:4" ht="13" x14ac:dyDescent="0.15">
      <c r="B95" s="83"/>
      <c r="D95" s="53"/>
    </row>
    <row r="96" spans="2:4" ht="13" x14ac:dyDescent="0.15">
      <c r="B96" s="83"/>
      <c r="D96" s="53"/>
    </row>
    <row r="97" spans="2:4" ht="13" x14ac:dyDescent="0.15">
      <c r="B97" s="83"/>
      <c r="D97" s="53"/>
    </row>
    <row r="98" spans="2:4" ht="13" x14ac:dyDescent="0.15">
      <c r="B98" s="83"/>
      <c r="D98" s="53"/>
    </row>
    <row r="99" spans="2:4" ht="13" x14ac:dyDescent="0.15">
      <c r="B99" s="83"/>
      <c r="D99" s="53"/>
    </row>
    <row r="100" spans="2:4" ht="13" x14ac:dyDescent="0.15">
      <c r="B100" s="83"/>
      <c r="D100" s="53"/>
    </row>
    <row r="101" spans="2:4" ht="13" x14ac:dyDescent="0.15">
      <c r="B101" s="83"/>
      <c r="D101" s="53"/>
    </row>
    <row r="102" spans="2:4" ht="13" x14ac:dyDescent="0.15">
      <c r="B102" s="83"/>
      <c r="D102" s="53"/>
    </row>
    <row r="103" spans="2:4" ht="13" x14ac:dyDescent="0.15">
      <c r="B103" s="83"/>
      <c r="D103" s="53"/>
    </row>
    <row r="104" spans="2:4" ht="13" x14ac:dyDescent="0.15">
      <c r="B104" s="83"/>
      <c r="D104" s="53"/>
    </row>
    <row r="105" spans="2:4" ht="13" x14ac:dyDescent="0.15">
      <c r="B105" s="83"/>
      <c r="D105" s="53"/>
    </row>
    <row r="106" spans="2:4" ht="13" x14ac:dyDescent="0.15">
      <c r="B106" s="83"/>
      <c r="D106" s="53"/>
    </row>
    <row r="107" spans="2:4" ht="13" x14ac:dyDescent="0.15">
      <c r="B107" s="83"/>
      <c r="D107" s="53"/>
    </row>
    <row r="108" spans="2:4" ht="13" x14ac:dyDescent="0.15">
      <c r="B108" s="83"/>
      <c r="D108" s="53"/>
    </row>
    <row r="109" spans="2:4" ht="13" x14ac:dyDescent="0.15">
      <c r="B109" s="83"/>
      <c r="D109" s="53"/>
    </row>
    <row r="110" spans="2:4" ht="13" x14ac:dyDescent="0.15">
      <c r="B110" s="83"/>
      <c r="D110" s="53"/>
    </row>
    <row r="111" spans="2:4" ht="13" x14ac:dyDescent="0.15">
      <c r="B111" s="83"/>
      <c r="D111" s="53"/>
    </row>
    <row r="112" spans="2:4" ht="13" x14ac:dyDescent="0.15">
      <c r="B112" s="83"/>
      <c r="D112" s="53"/>
    </row>
    <row r="113" spans="2:4" ht="13" x14ac:dyDescent="0.15">
      <c r="B113" s="83"/>
      <c r="D113" s="53"/>
    </row>
    <row r="114" spans="2:4" ht="13" x14ac:dyDescent="0.15">
      <c r="B114" s="83"/>
      <c r="D114" s="53"/>
    </row>
    <row r="115" spans="2:4" ht="13" x14ac:dyDescent="0.15">
      <c r="B115" s="83"/>
      <c r="D115" s="53"/>
    </row>
    <row r="116" spans="2:4" ht="13" x14ac:dyDescent="0.15">
      <c r="B116" s="83"/>
      <c r="D116" s="53"/>
    </row>
    <row r="117" spans="2:4" ht="13" x14ac:dyDescent="0.15">
      <c r="B117" s="83"/>
      <c r="D117" s="53"/>
    </row>
    <row r="118" spans="2:4" ht="13" x14ac:dyDescent="0.15">
      <c r="B118" s="83"/>
      <c r="D118" s="53"/>
    </row>
    <row r="119" spans="2:4" ht="13" x14ac:dyDescent="0.15">
      <c r="B119" s="83"/>
      <c r="D119" s="53"/>
    </row>
    <row r="120" spans="2:4" ht="13" x14ac:dyDescent="0.15">
      <c r="B120" s="83"/>
      <c r="D120" s="53"/>
    </row>
    <row r="121" spans="2:4" ht="13" x14ac:dyDescent="0.15">
      <c r="B121" s="83"/>
      <c r="D121" s="53"/>
    </row>
    <row r="122" spans="2:4" ht="13" x14ac:dyDescent="0.15">
      <c r="B122" s="83"/>
      <c r="D122" s="53"/>
    </row>
    <row r="123" spans="2:4" ht="13" x14ac:dyDescent="0.15">
      <c r="B123" s="83"/>
      <c r="D123" s="53"/>
    </row>
    <row r="124" spans="2:4" ht="13" x14ac:dyDescent="0.15">
      <c r="B124" s="83"/>
      <c r="D124" s="53"/>
    </row>
    <row r="125" spans="2:4" ht="13" x14ac:dyDescent="0.15">
      <c r="B125" s="83"/>
      <c r="D125" s="53"/>
    </row>
    <row r="126" spans="2:4" ht="13" x14ac:dyDescent="0.15">
      <c r="B126" s="83"/>
      <c r="D126" s="53"/>
    </row>
    <row r="127" spans="2:4" ht="13" x14ac:dyDescent="0.15">
      <c r="B127" s="83"/>
      <c r="D127" s="53"/>
    </row>
    <row r="128" spans="2:4" ht="13" x14ac:dyDescent="0.15">
      <c r="B128" s="83"/>
      <c r="D128" s="53"/>
    </row>
    <row r="129" spans="2:4" ht="13" x14ac:dyDescent="0.15">
      <c r="B129" s="83"/>
      <c r="D129" s="53"/>
    </row>
    <row r="130" spans="2:4" ht="13" x14ac:dyDescent="0.15">
      <c r="B130" s="83"/>
      <c r="D130" s="53"/>
    </row>
    <row r="131" spans="2:4" ht="13" x14ac:dyDescent="0.15">
      <c r="B131" s="83"/>
      <c r="D131" s="53"/>
    </row>
    <row r="132" spans="2:4" ht="13" x14ac:dyDescent="0.15">
      <c r="B132" s="83"/>
      <c r="D132" s="53"/>
    </row>
    <row r="133" spans="2:4" ht="13" x14ac:dyDescent="0.15">
      <c r="B133" s="83"/>
      <c r="D133" s="53"/>
    </row>
    <row r="134" spans="2:4" ht="13" x14ac:dyDescent="0.15">
      <c r="B134" s="83"/>
      <c r="D134" s="53"/>
    </row>
    <row r="135" spans="2:4" ht="13" x14ac:dyDescent="0.15">
      <c r="B135" s="83"/>
      <c r="D135" s="53"/>
    </row>
    <row r="136" spans="2:4" ht="13" x14ac:dyDescent="0.15">
      <c r="B136" s="83"/>
      <c r="D136" s="53"/>
    </row>
    <row r="137" spans="2:4" ht="13" x14ac:dyDescent="0.15">
      <c r="B137" s="83"/>
      <c r="D137" s="53"/>
    </row>
    <row r="138" spans="2:4" ht="13" x14ac:dyDescent="0.15">
      <c r="B138" s="83"/>
      <c r="D138" s="53"/>
    </row>
    <row r="139" spans="2:4" ht="13" x14ac:dyDescent="0.15">
      <c r="B139" s="83"/>
      <c r="D139" s="53"/>
    </row>
    <row r="140" spans="2:4" ht="13" x14ac:dyDescent="0.15">
      <c r="B140" s="83"/>
      <c r="D140" s="53"/>
    </row>
    <row r="141" spans="2:4" ht="13" x14ac:dyDescent="0.15">
      <c r="B141" s="83"/>
      <c r="D141" s="53"/>
    </row>
    <row r="142" spans="2:4" ht="13" x14ac:dyDescent="0.15">
      <c r="B142" s="83"/>
      <c r="D142" s="53"/>
    </row>
    <row r="143" spans="2:4" ht="13" x14ac:dyDescent="0.15">
      <c r="B143" s="83"/>
      <c r="D143" s="53"/>
    </row>
    <row r="144" spans="2:4" ht="13" x14ac:dyDescent="0.15">
      <c r="B144" s="83"/>
      <c r="D144" s="53"/>
    </row>
    <row r="145" spans="2:4" ht="13" x14ac:dyDescent="0.15">
      <c r="B145" s="83"/>
      <c r="D145" s="53"/>
    </row>
    <row r="146" spans="2:4" ht="13" x14ac:dyDescent="0.15">
      <c r="B146" s="83"/>
      <c r="D146" s="53"/>
    </row>
    <row r="147" spans="2:4" ht="13" x14ac:dyDescent="0.15">
      <c r="B147" s="83"/>
      <c r="D147" s="53"/>
    </row>
    <row r="148" spans="2:4" ht="13" x14ac:dyDescent="0.15">
      <c r="B148" s="83"/>
      <c r="D148" s="53"/>
    </row>
    <row r="149" spans="2:4" ht="13" x14ac:dyDescent="0.15">
      <c r="B149" s="83"/>
      <c r="D149" s="53"/>
    </row>
    <row r="150" spans="2:4" ht="13" x14ac:dyDescent="0.15">
      <c r="B150" s="83"/>
      <c r="D150" s="53"/>
    </row>
    <row r="151" spans="2:4" ht="13" x14ac:dyDescent="0.15">
      <c r="B151" s="83"/>
      <c r="D151" s="53"/>
    </row>
    <row r="152" spans="2:4" ht="13" x14ac:dyDescent="0.15">
      <c r="B152" s="83"/>
      <c r="D152" s="53"/>
    </row>
    <row r="153" spans="2:4" ht="13" x14ac:dyDescent="0.15">
      <c r="B153" s="83"/>
      <c r="D153" s="53"/>
    </row>
    <row r="154" spans="2:4" ht="13" x14ac:dyDescent="0.15">
      <c r="B154" s="83"/>
      <c r="D154" s="53"/>
    </row>
    <row r="155" spans="2:4" ht="13" x14ac:dyDescent="0.15">
      <c r="B155" s="83"/>
      <c r="D155" s="53"/>
    </row>
    <row r="156" spans="2:4" ht="13" x14ac:dyDescent="0.15">
      <c r="B156" s="83"/>
      <c r="D156" s="53"/>
    </row>
    <row r="157" spans="2:4" ht="13" x14ac:dyDescent="0.15">
      <c r="B157" s="83"/>
      <c r="D157" s="53"/>
    </row>
    <row r="158" spans="2:4" ht="13" x14ac:dyDescent="0.15">
      <c r="B158" s="83"/>
      <c r="D158" s="53"/>
    </row>
    <row r="159" spans="2:4" ht="13" x14ac:dyDescent="0.15">
      <c r="B159" s="83"/>
      <c r="D159" s="53"/>
    </row>
    <row r="160" spans="2:4" ht="13" x14ac:dyDescent="0.15">
      <c r="B160" s="83"/>
      <c r="D160" s="53"/>
    </row>
    <row r="161" spans="2:4" ht="13" x14ac:dyDescent="0.15">
      <c r="B161" s="83"/>
      <c r="D161" s="53"/>
    </row>
    <row r="162" spans="2:4" ht="13" x14ac:dyDescent="0.15">
      <c r="B162" s="83"/>
      <c r="D162" s="53"/>
    </row>
    <row r="163" spans="2:4" ht="13" x14ac:dyDescent="0.15">
      <c r="B163" s="83"/>
      <c r="D163" s="53"/>
    </row>
    <row r="164" spans="2:4" ht="13" x14ac:dyDescent="0.15">
      <c r="B164" s="83"/>
      <c r="D164" s="53"/>
    </row>
    <row r="165" spans="2:4" ht="13" x14ac:dyDescent="0.15">
      <c r="B165" s="83"/>
      <c r="D165" s="53"/>
    </row>
    <row r="166" spans="2:4" ht="13" x14ac:dyDescent="0.15">
      <c r="B166" s="83"/>
      <c r="D166" s="53"/>
    </row>
    <row r="167" spans="2:4" ht="13" x14ac:dyDescent="0.15">
      <c r="B167" s="83"/>
      <c r="D167" s="53"/>
    </row>
    <row r="168" spans="2:4" ht="13" x14ac:dyDescent="0.15">
      <c r="B168" s="83"/>
      <c r="D168" s="53"/>
    </row>
    <row r="169" spans="2:4" ht="13" x14ac:dyDescent="0.15">
      <c r="B169" s="83"/>
      <c r="D169" s="53"/>
    </row>
    <row r="170" spans="2:4" ht="13" x14ac:dyDescent="0.15">
      <c r="B170" s="83"/>
      <c r="D170" s="53"/>
    </row>
    <row r="171" spans="2:4" ht="13" x14ac:dyDescent="0.15">
      <c r="B171" s="83"/>
      <c r="D171" s="53"/>
    </row>
    <row r="172" spans="2:4" ht="13" x14ac:dyDescent="0.15">
      <c r="B172" s="83"/>
      <c r="D172" s="53"/>
    </row>
    <row r="173" spans="2:4" ht="13" x14ac:dyDescent="0.15">
      <c r="B173" s="83"/>
      <c r="D173" s="53"/>
    </row>
    <row r="174" spans="2:4" ht="13" x14ac:dyDescent="0.15">
      <c r="B174" s="83"/>
      <c r="D174" s="53"/>
    </row>
    <row r="175" spans="2:4" ht="13" x14ac:dyDescent="0.15">
      <c r="B175" s="83"/>
      <c r="D175" s="53"/>
    </row>
    <row r="176" spans="2:4" ht="13" x14ac:dyDescent="0.15">
      <c r="B176" s="83"/>
      <c r="D176" s="53"/>
    </row>
    <row r="177" spans="2:4" ht="13" x14ac:dyDescent="0.15">
      <c r="B177" s="83"/>
      <c r="D177" s="53"/>
    </row>
    <row r="178" spans="2:4" ht="13" x14ac:dyDescent="0.15">
      <c r="B178" s="83"/>
      <c r="D178" s="53"/>
    </row>
    <row r="179" spans="2:4" ht="13" x14ac:dyDescent="0.15">
      <c r="B179" s="83"/>
      <c r="D179" s="53"/>
    </row>
    <row r="180" spans="2:4" ht="13" x14ac:dyDescent="0.15">
      <c r="B180" s="83"/>
      <c r="D180" s="53"/>
    </row>
    <row r="181" spans="2:4" ht="13" x14ac:dyDescent="0.15">
      <c r="B181" s="83"/>
      <c r="D181" s="53"/>
    </row>
    <row r="182" spans="2:4" ht="13" x14ac:dyDescent="0.15">
      <c r="B182" s="83"/>
      <c r="D182" s="53"/>
    </row>
    <row r="183" spans="2:4" ht="13" x14ac:dyDescent="0.15">
      <c r="B183" s="83"/>
      <c r="D183" s="53"/>
    </row>
    <row r="184" spans="2:4" ht="13" x14ac:dyDescent="0.15">
      <c r="B184" s="83"/>
      <c r="D184" s="53"/>
    </row>
    <row r="185" spans="2:4" ht="13" x14ac:dyDescent="0.15">
      <c r="B185" s="83"/>
      <c r="D185" s="53"/>
    </row>
    <row r="186" spans="2:4" ht="13" x14ac:dyDescent="0.15">
      <c r="B186" s="83"/>
      <c r="D186" s="53"/>
    </row>
    <row r="187" spans="2:4" ht="13" x14ac:dyDescent="0.15">
      <c r="B187" s="83"/>
      <c r="D187" s="53"/>
    </row>
    <row r="188" spans="2:4" ht="13" x14ac:dyDescent="0.15">
      <c r="B188" s="83"/>
      <c r="D188" s="53"/>
    </row>
    <row r="189" spans="2:4" ht="13" x14ac:dyDescent="0.15">
      <c r="B189" s="83"/>
      <c r="D189" s="53"/>
    </row>
    <row r="190" spans="2:4" ht="13" x14ac:dyDescent="0.15">
      <c r="B190" s="83"/>
      <c r="D190" s="53"/>
    </row>
    <row r="191" spans="2:4" ht="13" x14ac:dyDescent="0.15">
      <c r="B191" s="83"/>
      <c r="D191" s="53"/>
    </row>
    <row r="192" spans="2:4" ht="13" x14ac:dyDescent="0.15">
      <c r="B192" s="83"/>
      <c r="D192" s="53"/>
    </row>
    <row r="193" spans="2:4" ht="13" x14ac:dyDescent="0.15">
      <c r="B193" s="83"/>
      <c r="D193" s="53"/>
    </row>
    <row r="194" spans="2:4" ht="13" x14ac:dyDescent="0.15">
      <c r="B194" s="83"/>
      <c r="D194" s="53"/>
    </row>
    <row r="195" spans="2:4" ht="13" x14ac:dyDescent="0.15">
      <c r="B195" s="83"/>
      <c r="D195" s="53"/>
    </row>
    <row r="196" spans="2:4" ht="13" x14ac:dyDescent="0.15">
      <c r="B196" s="83"/>
      <c r="D196" s="53"/>
    </row>
    <row r="197" spans="2:4" ht="13" x14ac:dyDescent="0.15">
      <c r="B197" s="83"/>
      <c r="D197" s="53"/>
    </row>
    <row r="198" spans="2:4" ht="13" x14ac:dyDescent="0.15">
      <c r="B198" s="83"/>
      <c r="D198" s="53"/>
    </row>
    <row r="199" spans="2:4" ht="13" x14ac:dyDescent="0.15">
      <c r="B199" s="83"/>
      <c r="D199" s="53"/>
    </row>
    <row r="200" spans="2:4" ht="13" x14ac:dyDescent="0.15">
      <c r="B200" s="83"/>
      <c r="D200" s="53"/>
    </row>
    <row r="201" spans="2:4" ht="13" x14ac:dyDescent="0.15">
      <c r="B201" s="83"/>
      <c r="D201" s="53"/>
    </row>
    <row r="202" spans="2:4" ht="13" x14ac:dyDescent="0.15">
      <c r="B202" s="83"/>
      <c r="D202" s="53"/>
    </row>
    <row r="203" spans="2:4" ht="13" x14ac:dyDescent="0.15">
      <c r="B203" s="83"/>
      <c r="D203" s="53"/>
    </row>
    <row r="204" spans="2:4" ht="13" x14ac:dyDescent="0.15">
      <c r="B204" s="83"/>
      <c r="D204" s="53"/>
    </row>
    <row r="205" spans="2:4" ht="13" x14ac:dyDescent="0.15">
      <c r="B205" s="83"/>
      <c r="D205" s="53"/>
    </row>
    <row r="206" spans="2:4" ht="13" x14ac:dyDescent="0.15">
      <c r="B206" s="83"/>
      <c r="D206" s="53"/>
    </row>
    <row r="207" spans="2:4" ht="13" x14ac:dyDescent="0.15">
      <c r="B207" s="83"/>
      <c r="D207" s="53"/>
    </row>
    <row r="208" spans="2:4" ht="13" x14ac:dyDescent="0.15">
      <c r="B208" s="83"/>
      <c r="D208" s="53"/>
    </row>
    <row r="209" spans="2:4" ht="13" x14ac:dyDescent="0.15">
      <c r="B209" s="83"/>
      <c r="D209" s="53"/>
    </row>
    <row r="210" spans="2:4" ht="13" x14ac:dyDescent="0.15">
      <c r="B210" s="83"/>
      <c r="D210" s="53"/>
    </row>
    <row r="211" spans="2:4" ht="13" x14ac:dyDescent="0.15">
      <c r="B211" s="83"/>
      <c r="D211" s="53"/>
    </row>
    <row r="212" spans="2:4" ht="13" x14ac:dyDescent="0.15">
      <c r="B212" s="83"/>
      <c r="D212" s="53"/>
    </row>
    <row r="213" spans="2:4" ht="13" x14ac:dyDescent="0.15">
      <c r="B213" s="83"/>
      <c r="D213" s="53"/>
    </row>
    <row r="214" spans="2:4" ht="13" x14ac:dyDescent="0.15">
      <c r="B214" s="83"/>
      <c r="D214" s="53"/>
    </row>
    <row r="215" spans="2:4" ht="13" x14ac:dyDescent="0.15">
      <c r="B215" s="83"/>
      <c r="D215" s="53"/>
    </row>
    <row r="216" spans="2:4" ht="13" x14ac:dyDescent="0.15">
      <c r="B216" s="83"/>
      <c r="D216" s="53"/>
    </row>
    <row r="217" spans="2:4" ht="13" x14ac:dyDescent="0.15">
      <c r="B217" s="83"/>
      <c r="D217" s="53"/>
    </row>
    <row r="218" spans="2:4" ht="13" x14ac:dyDescent="0.15">
      <c r="B218" s="83"/>
      <c r="D218" s="53"/>
    </row>
    <row r="219" spans="2:4" ht="13" x14ac:dyDescent="0.15">
      <c r="B219" s="83"/>
      <c r="D219" s="53"/>
    </row>
    <row r="220" spans="2:4" ht="13" x14ac:dyDescent="0.15">
      <c r="B220" s="83"/>
      <c r="D220" s="53"/>
    </row>
    <row r="221" spans="2:4" ht="13" x14ac:dyDescent="0.15">
      <c r="B221" s="83"/>
      <c r="D221" s="53"/>
    </row>
    <row r="222" spans="2:4" ht="13" x14ac:dyDescent="0.15">
      <c r="B222" s="83"/>
      <c r="D222" s="53"/>
    </row>
    <row r="223" spans="2:4" ht="13" x14ac:dyDescent="0.15">
      <c r="B223" s="83"/>
      <c r="D223" s="53"/>
    </row>
    <row r="224" spans="2:4" ht="13" x14ac:dyDescent="0.15">
      <c r="B224" s="83"/>
      <c r="D224" s="53"/>
    </row>
    <row r="225" spans="2:4" ht="13" x14ac:dyDescent="0.15">
      <c r="B225" s="83"/>
      <c r="D225" s="53"/>
    </row>
    <row r="226" spans="2:4" ht="13" x14ac:dyDescent="0.15">
      <c r="B226" s="83"/>
      <c r="D226" s="53"/>
    </row>
    <row r="227" spans="2:4" ht="13" x14ac:dyDescent="0.15">
      <c r="B227" s="83"/>
      <c r="D227" s="53"/>
    </row>
    <row r="228" spans="2:4" ht="13" x14ac:dyDescent="0.15">
      <c r="B228" s="83"/>
      <c r="D228" s="53"/>
    </row>
    <row r="229" spans="2:4" ht="13" x14ac:dyDescent="0.15">
      <c r="B229" s="83"/>
      <c r="D229" s="53"/>
    </row>
    <row r="230" spans="2:4" ht="13" x14ac:dyDescent="0.15">
      <c r="B230" s="83"/>
      <c r="D230" s="53"/>
    </row>
    <row r="231" spans="2:4" ht="13" x14ac:dyDescent="0.15">
      <c r="B231" s="83"/>
      <c r="D231" s="53"/>
    </row>
    <row r="232" spans="2:4" ht="13" x14ac:dyDescent="0.15">
      <c r="B232" s="83"/>
      <c r="D232" s="53"/>
    </row>
    <row r="233" spans="2:4" ht="13" x14ac:dyDescent="0.15">
      <c r="B233" s="83"/>
      <c r="D233" s="53"/>
    </row>
    <row r="234" spans="2:4" ht="13" x14ac:dyDescent="0.15">
      <c r="B234" s="83"/>
      <c r="D234" s="53"/>
    </row>
    <row r="235" spans="2:4" ht="13" x14ac:dyDescent="0.15">
      <c r="B235" s="83"/>
      <c r="D235" s="53"/>
    </row>
    <row r="236" spans="2:4" ht="13" x14ac:dyDescent="0.15">
      <c r="B236" s="83"/>
      <c r="D236" s="53"/>
    </row>
    <row r="237" spans="2:4" ht="13" x14ac:dyDescent="0.15">
      <c r="B237" s="83"/>
      <c r="D237" s="53"/>
    </row>
    <row r="238" spans="2:4" ht="13" x14ac:dyDescent="0.15">
      <c r="B238" s="83"/>
      <c r="D238" s="53"/>
    </row>
    <row r="239" spans="2:4" ht="13" x14ac:dyDescent="0.15">
      <c r="B239" s="83"/>
      <c r="D239" s="53"/>
    </row>
    <row r="240" spans="2:4" ht="13" x14ac:dyDescent="0.15">
      <c r="B240" s="83"/>
      <c r="D240" s="53"/>
    </row>
    <row r="241" spans="2:4" ht="13" x14ac:dyDescent="0.15">
      <c r="B241" s="83"/>
      <c r="D241" s="53"/>
    </row>
    <row r="242" spans="2:4" ht="13" x14ac:dyDescent="0.15">
      <c r="B242" s="83"/>
      <c r="D242" s="53"/>
    </row>
    <row r="243" spans="2:4" ht="13" x14ac:dyDescent="0.15">
      <c r="B243" s="83"/>
      <c r="D243" s="53"/>
    </row>
    <row r="244" spans="2:4" ht="13" x14ac:dyDescent="0.15">
      <c r="B244" s="83"/>
      <c r="D244" s="53"/>
    </row>
    <row r="245" spans="2:4" ht="13" x14ac:dyDescent="0.15">
      <c r="B245" s="83"/>
      <c r="D245" s="53"/>
    </row>
    <row r="246" spans="2:4" ht="13" x14ac:dyDescent="0.15">
      <c r="B246" s="83"/>
      <c r="D246" s="53"/>
    </row>
    <row r="247" spans="2:4" ht="13" x14ac:dyDescent="0.15">
      <c r="B247" s="83"/>
      <c r="D247" s="53"/>
    </row>
    <row r="248" spans="2:4" ht="13" x14ac:dyDescent="0.15">
      <c r="B248" s="83"/>
      <c r="D248" s="53"/>
    </row>
    <row r="249" spans="2:4" ht="13" x14ac:dyDescent="0.15">
      <c r="B249" s="83"/>
      <c r="D249" s="53"/>
    </row>
    <row r="250" spans="2:4" ht="13" x14ac:dyDescent="0.15">
      <c r="B250" s="83"/>
      <c r="D250" s="53"/>
    </row>
    <row r="251" spans="2:4" ht="13" x14ac:dyDescent="0.15">
      <c r="B251" s="83"/>
      <c r="D251" s="53"/>
    </row>
    <row r="252" spans="2:4" ht="13" x14ac:dyDescent="0.15">
      <c r="B252" s="83"/>
      <c r="D252" s="53"/>
    </row>
    <row r="253" spans="2:4" ht="13" x14ac:dyDescent="0.15">
      <c r="B253" s="83"/>
      <c r="D253" s="53"/>
    </row>
    <row r="254" spans="2:4" ht="13" x14ac:dyDescent="0.15">
      <c r="B254" s="83"/>
      <c r="D254" s="53"/>
    </row>
    <row r="255" spans="2:4" ht="13" x14ac:dyDescent="0.15">
      <c r="B255" s="83"/>
      <c r="D255" s="53"/>
    </row>
    <row r="256" spans="2:4" ht="13" x14ac:dyDescent="0.15">
      <c r="B256" s="83"/>
      <c r="D256" s="53"/>
    </row>
    <row r="257" spans="2:4" ht="13" x14ac:dyDescent="0.15">
      <c r="B257" s="83"/>
      <c r="D257" s="53"/>
    </row>
    <row r="258" spans="2:4" ht="13" x14ac:dyDescent="0.15">
      <c r="B258" s="83"/>
      <c r="D258" s="53"/>
    </row>
    <row r="259" spans="2:4" ht="13" x14ac:dyDescent="0.15">
      <c r="B259" s="83"/>
      <c r="D259" s="53"/>
    </row>
    <row r="260" spans="2:4" ht="13" x14ac:dyDescent="0.15">
      <c r="B260" s="83"/>
      <c r="D260" s="53"/>
    </row>
    <row r="261" spans="2:4" ht="13" x14ac:dyDescent="0.15">
      <c r="B261" s="83"/>
      <c r="D261" s="53"/>
    </row>
    <row r="262" spans="2:4" ht="13" x14ac:dyDescent="0.15">
      <c r="B262" s="83"/>
      <c r="D262" s="53"/>
    </row>
    <row r="263" spans="2:4" ht="13" x14ac:dyDescent="0.15">
      <c r="B263" s="83"/>
      <c r="D263" s="53"/>
    </row>
    <row r="264" spans="2:4" ht="13" x14ac:dyDescent="0.15">
      <c r="B264" s="83"/>
      <c r="D264" s="53"/>
    </row>
    <row r="265" spans="2:4" ht="13" x14ac:dyDescent="0.15">
      <c r="B265" s="83"/>
      <c r="D265" s="53"/>
    </row>
    <row r="266" spans="2:4" ht="13" x14ac:dyDescent="0.15">
      <c r="B266" s="83"/>
      <c r="D266" s="53"/>
    </row>
    <row r="267" spans="2:4" ht="13" x14ac:dyDescent="0.15">
      <c r="B267" s="83"/>
      <c r="D267" s="53"/>
    </row>
    <row r="268" spans="2:4" ht="13" x14ac:dyDescent="0.15">
      <c r="B268" s="83"/>
      <c r="D268" s="53"/>
    </row>
    <row r="269" spans="2:4" ht="13" x14ac:dyDescent="0.15">
      <c r="B269" s="83"/>
      <c r="D269" s="53"/>
    </row>
    <row r="270" spans="2:4" ht="13" x14ac:dyDescent="0.15">
      <c r="B270" s="83"/>
      <c r="D270" s="53"/>
    </row>
    <row r="271" spans="2:4" ht="13" x14ac:dyDescent="0.15">
      <c r="B271" s="83"/>
      <c r="D271" s="53"/>
    </row>
    <row r="272" spans="2:4" ht="13" x14ac:dyDescent="0.15">
      <c r="B272" s="83"/>
      <c r="D272" s="53"/>
    </row>
    <row r="273" spans="2:4" ht="13" x14ac:dyDescent="0.15">
      <c r="B273" s="83"/>
      <c r="D273" s="53"/>
    </row>
    <row r="274" spans="2:4" ht="13" x14ac:dyDescent="0.15">
      <c r="B274" s="83"/>
      <c r="D274" s="53"/>
    </row>
    <row r="275" spans="2:4" ht="13" x14ac:dyDescent="0.15">
      <c r="B275" s="83"/>
      <c r="D275" s="53"/>
    </row>
    <row r="276" spans="2:4" ht="13" x14ac:dyDescent="0.15">
      <c r="B276" s="83"/>
      <c r="D276" s="53"/>
    </row>
    <row r="277" spans="2:4" ht="13" x14ac:dyDescent="0.15">
      <c r="B277" s="83"/>
      <c r="D277" s="53"/>
    </row>
    <row r="278" spans="2:4" ht="13" x14ac:dyDescent="0.15">
      <c r="B278" s="83"/>
      <c r="D278" s="53"/>
    </row>
    <row r="279" spans="2:4" ht="13" x14ac:dyDescent="0.15">
      <c r="B279" s="83"/>
      <c r="D279" s="53"/>
    </row>
    <row r="280" spans="2:4" ht="13" x14ac:dyDescent="0.15">
      <c r="B280" s="83"/>
      <c r="D280" s="53"/>
    </row>
    <row r="281" spans="2:4" ht="13" x14ac:dyDescent="0.15">
      <c r="B281" s="83"/>
      <c r="D281" s="53"/>
    </row>
    <row r="282" spans="2:4" ht="13" x14ac:dyDescent="0.15">
      <c r="B282" s="83"/>
      <c r="D282" s="53"/>
    </row>
    <row r="283" spans="2:4" ht="13" x14ac:dyDescent="0.15">
      <c r="B283" s="83"/>
      <c r="D283" s="53"/>
    </row>
    <row r="284" spans="2:4" ht="13" x14ac:dyDescent="0.15">
      <c r="B284" s="83"/>
      <c r="D284" s="53"/>
    </row>
    <row r="285" spans="2:4" ht="13" x14ac:dyDescent="0.15">
      <c r="B285" s="83"/>
      <c r="D285" s="53"/>
    </row>
    <row r="286" spans="2:4" ht="13" x14ac:dyDescent="0.15">
      <c r="B286" s="83"/>
      <c r="D286" s="53"/>
    </row>
    <row r="287" spans="2:4" ht="13" x14ac:dyDescent="0.15">
      <c r="B287" s="83"/>
      <c r="D287" s="53"/>
    </row>
    <row r="288" spans="2:4" ht="13" x14ac:dyDescent="0.15">
      <c r="B288" s="83"/>
      <c r="D288" s="53"/>
    </row>
    <row r="289" spans="2:4" ht="13" x14ac:dyDescent="0.15">
      <c r="B289" s="83"/>
      <c r="D289" s="53"/>
    </row>
    <row r="290" spans="2:4" ht="13" x14ac:dyDescent="0.15">
      <c r="B290" s="83"/>
      <c r="D290" s="53"/>
    </row>
    <row r="291" spans="2:4" ht="13" x14ac:dyDescent="0.15">
      <c r="B291" s="83"/>
      <c r="D291" s="53"/>
    </row>
    <row r="292" spans="2:4" ht="13" x14ac:dyDescent="0.15">
      <c r="B292" s="83"/>
      <c r="D292" s="53"/>
    </row>
    <row r="293" spans="2:4" ht="13" x14ac:dyDescent="0.15">
      <c r="B293" s="83"/>
      <c r="D293" s="53"/>
    </row>
    <row r="294" spans="2:4" ht="13" x14ac:dyDescent="0.15">
      <c r="B294" s="83"/>
      <c r="D294" s="53"/>
    </row>
    <row r="295" spans="2:4" ht="13" x14ac:dyDescent="0.15">
      <c r="B295" s="83"/>
      <c r="D295" s="53"/>
    </row>
    <row r="296" spans="2:4" ht="13" x14ac:dyDescent="0.15">
      <c r="B296" s="83"/>
      <c r="D296" s="53"/>
    </row>
    <row r="297" spans="2:4" ht="13" x14ac:dyDescent="0.15">
      <c r="B297" s="83"/>
      <c r="D297" s="53"/>
    </row>
    <row r="298" spans="2:4" ht="13" x14ac:dyDescent="0.15">
      <c r="B298" s="83"/>
      <c r="D298" s="53"/>
    </row>
    <row r="299" spans="2:4" ht="13" x14ac:dyDescent="0.15">
      <c r="B299" s="83"/>
      <c r="D299" s="53"/>
    </row>
    <row r="300" spans="2:4" ht="13" x14ac:dyDescent="0.15">
      <c r="B300" s="83"/>
      <c r="D300" s="53"/>
    </row>
    <row r="301" spans="2:4" ht="13" x14ac:dyDescent="0.15">
      <c r="B301" s="83"/>
      <c r="D301" s="53"/>
    </row>
    <row r="302" spans="2:4" ht="13" x14ac:dyDescent="0.15">
      <c r="B302" s="83"/>
      <c r="D302" s="53"/>
    </row>
    <row r="303" spans="2:4" ht="13" x14ac:dyDescent="0.15">
      <c r="B303" s="83"/>
      <c r="D303" s="53"/>
    </row>
    <row r="304" spans="2:4" ht="13" x14ac:dyDescent="0.15">
      <c r="B304" s="83"/>
      <c r="D304" s="53"/>
    </row>
    <row r="305" spans="2:4" ht="13" x14ac:dyDescent="0.15">
      <c r="B305" s="83"/>
      <c r="D305" s="53"/>
    </row>
    <row r="306" spans="2:4" ht="13" x14ac:dyDescent="0.15">
      <c r="B306" s="83"/>
      <c r="D306" s="53"/>
    </row>
    <row r="307" spans="2:4" ht="13" x14ac:dyDescent="0.15">
      <c r="B307" s="83"/>
      <c r="D307" s="53"/>
    </row>
    <row r="308" spans="2:4" ht="13" x14ac:dyDescent="0.15">
      <c r="B308" s="83"/>
      <c r="D308" s="53"/>
    </row>
    <row r="309" spans="2:4" ht="13" x14ac:dyDescent="0.15">
      <c r="B309" s="83"/>
      <c r="D309" s="53"/>
    </row>
    <row r="310" spans="2:4" ht="13" x14ac:dyDescent="0.15">
      <c r="B310" s="83"/>
      <c r="D310" s="53"/>
    </row>
    <row r="311" spans="2:4" ht="13" x14ac:dyDescent="0.15">
      <c r="B311" s="83"/>
      <c r="D311" s="53"/>
    </row>
    <row r="312" spans="2:4" ht="13" x14ac:dyDescent="0.15">
      <c r="B312" s="83"/>
      <c r="D312" s="53"/>
    </row>
    <row r="313" spans="2:4" ht="13" x14ac:dyDescent="0.15">
      <c r="B313" s="83"/>
      <c r="D313" s="53"/>
    </row>
    <row r="314" spans="2:4" ht="13" x14ac:dyDescent="0.15">
      <c r="B314" s="83"/>
      <c r="D314" s="53"/>
    </row>
    <row r="315" spans="2:4" ht="13" x14ac:dyDescent="0.15">
      <c r="B315" s="83"/>
      <c r="D315" s="53"/>
    </row>
    <row r="316" spans="2:4" ht="13" x14ac:dyDescent="0.15">
      <c r="B316" s="83"/>
      <c r="D316" s="53"/>
    </row>
    <row r="317" spans="2:4" ht="13" x14ac:dyDescent="0.15">
      <c r="B317" s="83"/>
      <c r="D317" s="53"/>
    </row>
    <row r="318" spans="2:4" ht="13" x14ac:dyDescent="0.15">
      <c r="B318" s="83"/>
      <c r="D318" s="53"/>
    </row>
    <row r="319" spans="2:4" ht="13" x14ac:dyDescent="0.15">
      <c r="B319" s="83"/>
      <c r="D319" s="53"/>
    </row>
    <row r="320" spans="2:4" ht="13" x14ac:dyDescent="0.15">
      <c r="B320" s="83"/>
      <c r="D320" s="53"/>
    </row>
    <row r="321" spans="2:4" ht="13" x14ac:dyDescent="0.15">
      <c r="B321" s="83"/>
      <c r="D321" s="53"/>
    </row>
    <row r="322" spans="2:4" ht="13" x14ac:dyDescent="0.15">
      <c r="B322" s="83"/>
      <c r="D322" s="53"/>
    </row>
    <row r="323" spans="2:4" ht="13" x14ac:dyDescent="0.15">
      <c r="B323" s="83"/>
      <c r="D323" s="53"/>
    </row>
    <row r="324" spans="2:4" ht="13" x14ac:dyDescent="0.15">
      <c r="B324" s="83"/>
      <c r="D324" s="53"/>
    </row>
    <row r="325" spans="2:4" ht="13" x14ac:dyDescent="0.15">
      <c r="B325" s="83"/>
      <c r="D325" s="53"/>
    </row>
    <row r="326" spans="2:4" ht="13" x14ac:dyDescent="0.15">
      <c r="B326" s="83"/>
      <c r="D326" s="53"/>
    </row>
    <row r="327" spans="2:4" ht="13" x14ac:dyDescent="0.15">
      <c r="B327" s="83"/>
      <c r="D327" s="53"/>
    </row>
    <row r="328" spans="2:4" ht="13" x14ac:dyDescent="0.15">
      <c r="B328" s="83"/>
      <c r="D328" s="53"/>
    </row>
    <row r="329" spans="2:4" ht="13" x14ac:dyDescent="0.15">
      <c r="B329" s="83"/>
      <c r="D329" s="53"/>
    </row>
    <row r="330" spans="2:4" ht="13" x14ac:dyDescent="0.15">
      <c r="B330" s="83"/>
      <c r="D330" s="53"/>
    </row>
    <row r="331" spans="2:4" ht="13" x14ac:dyDescent="0.15">
      <c r="B331" s="83"/>
      <c r="D331" s="53"/>
    </row>
    <row r="332" spans="2:4" ht="13" x14ac:dyDescent="0.15">
      <c r="B332" s="83"/>
      <c r="D332" s="53"/>
    </row>
    <row r="333" spans="2:4" ht="13" x14ac:dyDescent="0.15">
      <c r="B333" s="83"/>
      <c r="D333" s="53"/>
    </row>
    <row r="334" spans="2:4" ht="13" x14ac:dyDescent="0.15">
      <c r="B334" s="83"/>
      <c r="D334" s="53"/>
    </row>
    <row r="335" spans="2:4" ht="13" x14ac:dyDescent="0.15">
      <c r="B335" s="83"/>
      <c r="D335" s="53"/>
    </row>
    <row r="336" spans="2:4" ht="13" x14ac:dyDescent="0.15">
      <c r="B336" s="83"/>
      <c r="D336" s="53"/>
    </row>
    <row r="337" spans="2:4" ht="13" x14ac:dyDescent="0.15">
      <c r="B337" s="83"/>
      <c r="D337" s="53"/>
    </row>
    <row r="338" spans="2:4" ht="13" x14ac:dyDescent="0.15">
      <c r="B338" s="83"/>
      <c r="D338" s="53"/>
    </row>
    <row r="339" spans="2:4" ht="13" x14ac:dyDescent="0.15">
      <c r="B339" s="83"/>
      <c r="D339" s="53"/>
    </row>
    <row r="340" spans="2:4" ht="13" x14ac:dyDescent="0.15">
      <c r="B340" s="83"/>
      <c r="D340" s="53"/>
    </row>
    <row r="341" spans="2:4" ht="13" x14ac:dyDescent="0.15">
      <c r="B341" s="83"/>
      <c r="D341" s="53"/>
    </row>
    <row r="342" spans="2:4" ht="13" x14ac:dyDescent="0.15">
      <c r="B342" s="83"/>
      <c r="D342" s="53"/>
    </row>
    <row r="343" spans="2:4" ht="13" x14ac:dyDescent="0.15">
      <c r="B343" s="83"/>
      <c r="D343" s="53"/>
    </row>
    <row r="344" spans="2:4" ht="13" x14ac:dyDescent="0.15">
      <c r="B344" s="83"/>
      <c r="D344" s="53"/>
    </row>
    <row r="345" spans="2:4" ht="13" x14ac:dyDescent="0.15">
      <c r="B345" s="83"/>
      <c r="D345" s="53"/>
    </row>
    <row r="346" spans="2:4" ht="13" x14ac:dyDescent="0.15">
      <c r="B346" s="83"/>
      <c r="D346" s="53"/>
    </row>
    <row r="347" spans="2:4" ht="13" x14ac:dyDescent="0.15">
      <c r="B347" s="83"/>
      <c r="D347" s="53"/>
    </row>
    <row r="348" spans="2:4" ht="13" x14ac:dyDescent="0.15">
      <c r="B348" s="83"/>
      <c r="D348" s="53"/>
    </row>
    <row r="349" spans="2:4" ht="13" x14ac:dyDescent="0.15">
      <c r="B349" s="83"/>
      <c r="D349" s="53"/>
    </row>
    <row r="350" spans="2:4" ht="13" x14ac:dyDescent="0.15">
      <c r="B350" s="83"/>
      <c r="D350" s="53"/>
    </row>
    <row r="351" spans="2:4" ht="13" x14ac:dyDescent="0.15">
      <c r="B351" s="83"/>
      <c r="D351" s="53"/>
    </row>
    <row r="352" spans="2:4" ht="13" x14ac:dyDescent="0.15">
      <c r="B352" s="83"/>
      <c r="D352" s="53"/>
    </row>
    <row r="353" spans="2:4" ht="13" x14ac:dyDescent="0.15">
      <c r="B353" s="83"/>
      <c r="D353" s="53"/>
    </row>
    <row r="354" spans="2:4" ht="13" x14ac:dyDescent="0.15">
      <c r="B354" s="83"/>
      <c r="D354" s="53"/>
    </row>
    <row r="355" spans="2:4" ht="13" x14ac:dyDescent="0.15">
      <c r="B355" s="83"/>
      <c r="D355" s="53"/>
    </row>
    <row r="356" spans="2:4" ht="13" x14ac:dyDescent="0.15">
      <c r="B356" s="83"/>
      <c r="D356" s="53"/>
    </row>
    <row r="357" spans="2:4" ht="13" x14ac:dyDescent="0.15">
      <c r="B357" s="83"/>
      <c r="D357" s="53"/>
    </row>
    <row r="358" spans="2:4" ht="13" x14ac:dyDescent="0.15">
      <c r="B358" s="83"/>
      <c r="D358" s="53"/>
    </row>
    <row r="359" spans="2:4" ht="13" x14ac:dyDescent="0.15">
      <c r="B359" s="83"/>
      <c r="D359" s="53"/>
    </row>
    <row r="360" spans="2:4" ht="13" x14ac:dyDescent="0.15">
      <c r="B360" s="83"/>
      <c r="D360" s="53"/>
    </row>
    <row r="361" spans="2:4" ht="13" x14ac:dyDescent="0.15">
      <c r="B361" s="83"/>
      <c r="D361" s="53"/>
    </row>
    <row r="362" spans="2:4" ht="13" x14ac:dyDescent="0.15">
      <c r="B362" s="83"/>
      <c r="D362" s="53"/>
    </row>
    <row r="363" spans="2:4" ht="13" x14ac:dyDescent="0.15">
      <c r="B363" s="83"/>
      <c r="D363" s="53"/>
    </row>
    <row r="364" spans="2:4" ht="13" x14ac:dyDescent="0.15">
      <c r="B364" s="83"/>
      <c r="D364" s="53"/>
    </row>
    <row r="365" spans="2:4" ht="13" x14ac:dyDescent="0.15">
      <c r="B365" s="83"/>
      <c r="D365" s="53"/>
    </row>
    <row r="366" spans="2:4" ht="13" x14ac:dyDescent="0.15">
      <c r="B366" s="83"/>
      <c r="D366" s="53"/>
    </row>
    <row r="367" spans="2:4" ht="13" x14ac:dyDescent="0.15">
      <c r="B367" s="83"/>
      <c r="D367" s="53"/>
    </row>
    <row r="368" spans="2:4" ht="13" x14ac:dyDescent="0.15">
      <c r="B368" s="83"/>
      <c r="D368" s="53"/>
    </row>
    <row r="369" spans="2:4" ht="13" x14ac:dyDescent="0.15">
      <c r="B369" s="83"/>
      <c r="D369" s="53"/>
    </row>
    <row r="370" spans="2:4" ht="13" x14ac:dyDescent="0.15">
      <c r="B370" s="83"/>
      <c r="D370" s="53"/>
    </row>
    <row r="371" spans="2:4" ht="13" x14ac:dyDescent="0.15">
      <c r="B371" s="83"/>
      <c r="D371" s="53"/>
    </row>
    <row r="372" spans="2:4" ht="13" x14ac:dyDescent="0.15">
      <c r="B372" s="83"/>
      <c r="D372" s="53"/>
    </row>
    <row r="373" spans="2:4" ht="13" x14ac:dyDescent="0.15">
      <c r="B373" s="83"/>
      <c r="D373" s="53"/>
    </row>
    <row r="374" spans="2:4" ht="13" x14ac:dyDescent="0.15">
      <c r="B374" s="83"/>
      <c r="D374" s="53"/>
    </row>
    <row r="375" spans="2:4" ht="13" x14ac:dyDescent="0.15">
      <c r="B375" s="83"/>
      <c r="D375" s="53"/>
    </row>
    <row r="376" spans="2:4" ht="13" x14ac:dyDescent="0.15">
      <c r="B376" s="83"/>
      <c r="D376" s="53"/>
    </row>
    <row r="377" spans="2:4" ht="13" x14ac:dyDescent="0.15">
      <c r="B377" s="83"/>
      <c r="D377" s="53"/>
    </row>
    <row r="378" spans="2:4" ht="13" x14ac:dyDescent="0.15">
      <c r="B378" s="83"/>
      <c r="D378" s="53"/>
    </row>
    <row r="379" spans="2:4" ht="13" x14ac:dyDescent="0.15">
      <c r="B379" s="83"/>
      <c r="D379" s="53"/>
    </row>
    <row r="380" spans="2:4" ht="13" x14ac:dyDescent="0.15">
      <c r="B380" s="83"/>
      <c r="D380" s="53"/>
    </row>
    <row r="381" spans="2:4" ht="13" x14ac:dyDescent="0.15">
      <c r="B381" s="83"/>
      <c r="D381" s="53"/>
    </row>
    <row r="382" spans="2:4" ht="13" x14ac:dyDescent="0.15">
      <c r="B382" s="83"/>
      <c r="D382" s="53"/>
    </row>
    <row r="383" spans="2:4" ht="13" x14ac:dyDescent="0.15">
      <c r="B383" s="83"/>
      <c r="D383" s="53"/>
    </row>
    <row r="384" spans="2:4" ht="13" x14ac:dyDescent="0.15">
      <c r="B384" s="83"/>
      <c r="D384" s="53"/>
    </row>
    <row r="385" spans="2:4" ht="13" x14ac:dyDescent="0.15">
      <c r="B385" s="83"/>
      <c r="D385" s="53"/>
    </row>
    <row r="386" spans="2:4" ht="13" x14ac:dyDescent="0.15">
      <c r="B386" s="83"/>
      <c r="D386" s="53"/>
    </row>
    <row r="387" spans="2:4" ht="13" x14ac:dyDescent="0.15">
      <c r="B387" s="83"/>
      <c r="D387" s="53"/>
    </row>
    <row r="388" spans="2:4" ht="13" x14ac:dyDescent="0.15">
      <c r="B388" s="83"/>
      <c r="D388" s="53"/>
    </row>
    <row r="389" spans="2:4" ht="13" x14ac:dyDescent="0.15">
      <c r="B389" s="83"/>
      <c r="D389" s="53"/>
    </row>
    <row r="390" spans="2:4" ht="13" x14ac:dyDescent="0.15">
      <c r="B390" s="83"/>
      <c r="D390" s="53"/>
    </row>
    <row r="391" spans="2:4" ht="13" x14ac:dyDescent="0.15">
      <c r="B391" s="83"/>
      <c r="D391" s="53"/>
    </row>
    <row r="392" spans="2:4" ht="13" x14ac:dyDescent="0.15">
      <c r="B392" s="83"/>
      <c r="D392" s="53"/>
    </row>
    <row r="393" spans="2:4" ht="13" x14ac:dyDescent="0.15">
      <c r="B393" s="83"/>
      <c r="D393" s="53"/>
    </row>
    <row r="394" spans="2:4" ht="13" x14ac:dyDescent="0.15">
      <c r="B394" s="83"/>
      <c r="D394" s="53"/>
    </row>
    <row r="395" spans="2:4" ht="13" x14ac:dyDescent="0.15">
      <c r="B395" s="83"/>
      <c r="D395" s="53"/>
    </row>
    <row r="396" spans="2:4" ht="13" x14ac:dyDescent="0.15">
      <c r="B396" s="83"/>
      <c r="D396" s="53"/>
    </row>
    <row r="397" spans="2:4" ht="13" x14ac:dyDescent="0.15">
      <c r="B397" s="83"/>
      <c r="D397" s="53"/>
    </row>
    <row r="398" spans="2:4" ht="13" x14ac:dyDescent="0.15">
      <c r="B398" s="83"/>
      <c r="D398" s="53"/>
    </row>
    <row r="399" spans="2:4" ht="13" x14ac:dyDescent="0.15">
      <c r="B399" s="83"/>
      <c r="D399" s="53"/>
    </row>
    <row r="400" spans="2:4" ht="13" x14ac:dyDescent="0.15">
      <c r="B400" s="83"/>
      <c r="D400" s="53"/>
    </row>
    <row r="401" spans="2:4" ht="13" x14ac:dyDescent="0.15">
      <c r="B401" s="83"/>
      <c r="D401" s="53"/>
    </row>
    <row r="402" spans="2:4" ht="13" x14ac:dyDescent="0.15">
      <c r="B402" s="83"/>
      <c r="D402" s="53"/>
    </row>
    <row r="403" spans="2:4" ht="13" x14ac:dyDescent="0.15">
      <c r="B403" s="83"/>
      <c r="D403" s="53"/>
    </row>
    <row r="404" spans="2:4" ht="13" x14ac:dyDescent="0.15">
      <c r="B404" s="83"/>
      <c r="D404" s="53"/>
    </row>
    <row r="405" spans="2:4" ht="13" x14ac:dyDescent="0.15">
      <c r="B405" s="83"/>
      <c r="D405" s="53"/>
    </row>
    <row r="406" spans="2:4" ht="13" x14ac:dyDescent="0.15">
      <c r="B406" s="83"/>
      <c r="D406" s="53"/>
    </row>
    <row r="407" spans="2:4" ht="13" x14ac:dyDescent="0.15">
      <c r="B407" s="83"/>
      <c r="D407" s="53"/>
    </row>
    <row r="408" spans="2:4" ht="13" x14ac:dyDescent="0.15">
      <c r="B408" s="83"/>
      <c r="D408" s="53"/>
    </row>
    <row r="409" spans="2:4" ht="13" x14ac:dyDescent="0.15">
      <c r="B409" s="83"/>
      <c r="D409" s="53"/>
    </row>
    <row r="410" spans="2:4" ht="13" x14ac:dyDescent="0.15">
      <c r="B410" s="83"/>
      <c r="D410" s="53"/>
    </row>
    <row r="411" spans="2:4" ht="13" x14ac:dyDescent="0.15">
      <c r="B411" s="83"/>
      <c r="D411" s="53"/>
    </row>
    <row r="412" spans="2:4" ht="13" x14ac:dyDescent="0.15">
      <c r="B412" s="83"/>
      <c r="D412" s="53"/>
    </row>
    <row r="413" spans="2:4" ht="13" x14ac:dyDescent="0.15">
      <c r="B413" s="83"/>
      <c r="D413" s="53"/>
    </row>
    <row r="414" spans="2:4" ht="13" x14ac:dyDescent="0.15">
      <c r="B414" s="83"/>
      <c r="D414" s="53"/>
    </row>
    <row r="415" spans="2:4" ht="13" x14ac:dyDescent="0.15">
      <c r="B415" s="83"/>
      <c r="D415" s="53"/>
    </row>
    <row r="416" spans="2:4" ht="13" x14ac:dyDescent="0.15">
      <c r="B416" s="83"/>
      <c r="D416" s="53"/>
    </row>
    <row r="417" spans="2:4" ht="13" x14ac:dyDescent="0.15">
      <c r="B417" s="83"/>
      <c r="D417" s="53"/>
    </row>
    <row r="418" spans="2:4" ht="13" x14ac:dyDescent="0.15">
      <c r="B418" s="83"/>
      <c r="D418" s="53"/>
    </row>
    <row r="419" spans="2:4" ht="13" x14ac:dyDescent="0.15">
      <c r="B419" s="83"/>
      <c r="D419" s="53"/>
    </row>
    <row r="420" spans="2:4" ht="13" x14ac:dyDescent="0.15">
      <c r="B420" s="83"/>
      <c r="D420" s="53"/>
    </row>
    <row r="421" spans="2:4" ht="13" x14ac:dyDescent="0.15">
      <c r="B421" s="83"/>
      <c r="D421" s="53"/>
    </row>
    <row r="422" spans="2:4" ht="13" x14ac:dyDescent="0.15">
      <c r="B422" s="83"/>
      <c r="D422" s="53"/>
    </row>
    <row r="423" spans="2:4" ht="13" x14ac:dyDescent="0.15">
      <c r="B423" s="83"/>
      <c r="D423" s="53"/>
    </row>
    <row r="424" spans="2:4" ht="13" x14ac:dyDescent="0.15">
      <c r="B424" s="83"/>
      <c r="D424" s="53"/>
    </row>
    <row r="425" spans="2:4" ht="13" x14ac:dyDescent="0.15">
      <c r="B425" s="83"/>
      <c r="D425" s="53"/>
    </row>
    <row r="426" spans="2:4" ht="13" x14ac:dyDescent="0.15">
      <c r="B426" s="83"/>
      <c r="D426" s="53"/>
    </row>
    <row r="427" spans="2:4" ht="13" x14ac:dyDescent="0.15">
      <c r="B427" s="83"/>
      <c r="D427" s="53"/>
    </row>
    <row r="428" spans="2:4" ht="13" x14ac:dyDescent="0.15">
      <c r="B428" s="83"/>
      <c r="D428" s="53"/>
    </row>
    <row r="429" spans="2:4" ht="13" x14ac:dyDescent="0.15">
      <c r="B429" s="83"/>
      <c r="D429" s="53"/>
    </row>
    <row r="430" spans="2:4" ht="13" x14ac:dyDescent="0.15">
      <c r="B430" s="83"/>
      <c r="D430" s="53"/>
    </row>
    <row r="431" spans="2:4" ht="13" x14ac:dyDescent="0.15">
      <c r="B431" s="83"/>
      <c r="D431" s="53"/>
    </row>
    <row r="432" spans="2:4" ht="13" x14ac:dyDescent="0.15">
      <c r="B432" s="83"/>
      <c r="D432" s="53"/>
    </row>
    <row r="433" spans="2:4" ht="13" x14ac:dyDescent="0.15">
      <c r="B433" s="83"/>
      <c r="D433" s="53"/>
    </row>
    <row r="434" spans="2:4" ht="13" x14ac:dyDescent="0.15">
      <c r="B434" s="83"/>
      <c r="D434" s="53"/>
    </row>
    <row r="435" spans="2:4" ht="13" x14ac:dyDescent="0.15">
      <c r="B435" s="83"/>
      <c r="D435" s="53"/>
    </row>
    <row r="436" spans="2:4" ht="13" x14ac:dyDescent="0.15">
      <c r="B436" s="83"/>
      <c r="D436" s="53"/>
    </row>
    <row r="437" spans="2:4" ht="13" x14ac:dyDescent="0.15">
      <c r="B437" s="83"/>
      <c r="D437" s="53"/>
    </row>
    <row r="438" spans="2:4" ht="13" x14ac:dyDescent="0.15">
      <c r="B438" s="83"/>
      <c r="D438" s="53"/>
    </row>
    <row r="439" spans="2:4" ht="13" x14ac:dyDescent="0.15">
      <c r="B439" s="83"/>
      <c r="D439" s="53"/>
    </row>
    <row r="440" spans="2:4" ht="13" x14ac:dyDescent="0.15">
      <c r="B440" s="83"/>
      <c r="D440" s="53"/>
    </row>
    <row r="441" spans="2:4" ht="13" x14ac:dyDescent="0.15">
      <c r="B441" s="83"/>
      <c r="D441" s="53"/>
    </row>
    <row r="442" spans="2:4" ht="13" x14ac:dyDescent="0.15">
      <c r="B442" s="83"/>
      <c r="D442" s="53"/>
    </row>
    <row r="443" spans="2:4" ht="13" x14ac:dyDescent="0.15">
      <c r="B443" s="83"/>
      <c r="D443" s="53"/>
    </row>
    <row r="444" spans="2:4" ht="13" x14ac:dyDescent="0.15">
      <c r="B444" s="83"/>
      <c r="D444" s="53"/>
    </row>
    <row r="445" spans="2:4" ht="13" x14ac:dyDescent="0.15">
      <c r="B445" s="83"/>
      <c r="D445" s="53"/>
    </row>
    <row r="446" spans="2:4" ht="13" x14ac:dyDescent="0.15">
      <c r="B446" s="83"/>
      <c r="D446" s="53"/>
    </row>
    <row r="447" spans="2:4" ht="13" x14ac:dyDescent="0.15">
      <c r="B447" s="83"/>
      <c r="D447" s="53"/>
    </row>
    <row r="448" spans="2:4" ht="13" x14ac:dyDescent="0.15">
      <c r="B448" s="83"/>
      <c r="D448" s="53"/>
    </row>
    <row r="449" spans="2:4" ht="13" x14ac:dyDescent="0.15">
      <c r="B449" s="83"/>
      <c r="D449" s="53"/>
    </row>
    <row r="450" spans="2:4" ht="13" x14ac:dyDescent="0.15">
      <c r="B450" s="83"/>
      <c r="D450" s="53"/>
    </row>
    <row r="451" spans="2:4" ht="13" x14ac:dyDescent="0.15">
      <c r="B451" s="83"/>
      <c r="D451" s="53"/>
    </row>
    <row r="452" spans="2:4" ht="13" x14ac:dyDescent="0.15">
      <c r="B452" s="83"/>
      <c r="D452" s="53"/>
    </row>
    <row r="453" spans="2:4" ht="13" x14ac:dyDescent="0.15">
      <c r="B453" s="83"/>
      <c r="D453" s="53"/>
    </row>
    <row r="454" spans="2:4" ht="13" x14ac:dyDescent="0.15">
      <c r="B454" s="83"/>
      <c r="D454" s="53"/>
    </row>
    <row r="455" spans="2:4" ht="13" x14ac:dyDescent="0.15">
      <c r="B455" s="83"/>
      <c r="D455" s="53"/>
    </row>
    <row r="456" spans="2:4" ht="13" x14ac:dyDescent="0.15">
      <c r="B456" s="83"/>
      <c r="D456" s="53"/>
    </row>
    <row r="457" spans="2:4" ht="13" x14ac:dyDescent="0.15">
      <c r="B457" s="83"/>
      <c r="D457" s="53"/>
    </row>
    <row r="458" spans="2:4" ht="13" x14ac:dyDescent="0.15">
      <c r="B458" s="83"/>
      <c r="D458" s="53"/>
    </row>
    <row r="459" spans="2:4" ht="13" x14ac:dyDescent="0.15">
      <c r="B459" s="83"/>
      <c r="D459" s="53"/>
    </row>
    <row r="460" spans="2:4" ht="13" x14ac:dyDescent="0.15">
      <c r="B460" s="83"/>
      <c r="D460" s="53"/>
    </row>
    <row r="461" spans="2:4" ht="13" x14ac:dyDescent="0.15">
      <c r="B461" s="83"/>
      <c r="D461" s="53"/>
    </row>
    <row r="462" spans="2:4" ht="13" x14ac:dyDescent="0.15">
      <c r="B462" s="83"/>
      <c r="D462" s="53"/>
    </row>
    <row r="463" spans="2:4" ht="13" x14ac:dyDescent="0.15">
      <c r="B463" s="83"/>
      <c r="D463" s="53"/>
    </row>
    <row r="464" spans="2:4" ht="13" x14ac:dyDescent="0.15">
      <c r="B464" s="83"/>
      <c r="D464" s="53"/>
    </row>
    <row r="465" spans="2:4" ht="13" x14ac:dyDescent="0.15">
      <c r="B465" s="83"/>
      <c r="D465" s="53"/>
    </row>
    <row r="466" spans="2:4" ht="13" x14ac:dyDescent="0.15">
      <c r="B466" s="83"/>
      <c r="D466" s="53"/>
    </row>
    <row r="467" spans="2:4" ht="13" x14ac:dyDescent="0.15">
      <c r="B467" s="83"/>
      <c r="D467" s="53"/>
    </row>
    <row r="468" spans="2:4" ht="13" x14ac:dyDescent="0.15">
      <c r="B468" s="83"/>
      <c r="D468" s="53"/>
    </row>
    <row r="469" spans="2:4" ht="13" x14ac:dyDescent="0.15">
      <c r="B469" s="83"/>
      <c r="D469" s="53"/>
    </row>
    <row r="470" spans="2:4" ht="13" x14ac:dyDescent="0.15">
      <c r="B470" s="83"/>
      <c r="D470" s="53"/>
    </row>
    <row r="471" spans="2:4" ht="13" x14ac:dyDescent="0.15">
      <c r="B471" s="83"/>
      <c r="D471" s="53"/>
    </row>
    <row r="472" spans="2:4" ht="13" x14ac:dyDescent="0.15">
      <c r="B472" s="83"/>
      <c r="D472" s="53"/>
    </row>
    <row r="473" spans="2:4" ht="13" x14ac:dyDescent="0.15">
      <c r="B473" s="83"/>
      <c r="D473" s="53"/>
    </row>
    <row r="474" spans="2:4" ht="13" x14ac:dyDescent="0.15">
      <c r="B474" s="83"/>
      <c r="D474" s="53"/>
    </row>
    <row r="475" spans="2:4" ht="13" x14ac:dyDescent="0.15">
      <c r="B475" s="83"/>
      <c r="D475" s="53"/>
    </row>
    <row r="476" spans="2:4" ht="13" x14ac:dyDescent="0.15">
      <c r="B476" s="83"/>
      <c r="D476" s="53"/>
    </row>
    <row r="477" spans="2:4" ht="13" x14ac:dyDescent="0.15">
      <c r="B477" s="83"/>
      <c r="D477" s="53"/>
    </row>
    <row r="478" spans="2:4" ht="13" x14ac:dyDescent="0.15">
      <c r="B478" s="83"/>
      <c r="D478" s="53"/>
    </row>
    <row r="479" spans="2:4" ht="13" x14ac:dyDescent="0.15">
      <c r="B479" s="83"/>
      <c r="D479" s="53"/>
    </row>
    <row r="480" spans="2:4" ht="13" x14ac:dyDescent="0.15">
      <c r="B480" s="83"/>
      <c r="D480" s="53"/>
    </row>
    <row r="481" spans="2:4" ht="13" x14ac:dyDescent="0.15">
      <c r="B481" s="83"/>
      <c r="D481" s="53"/>
    </row>
    <row r="482" spans="2:4" ht="13" x14ac:dyDescent="0.15">
      <c r="B482" s="83"/>
      <c r="D482" s="53"/>
    </row>
    <row r="483" spans="2:4" ht="13" x14ac:dyDescent="0.15">
      <c r="B483" s="83"/>
      <c r="D483" s="53"/>
    </row>
    <row r="484" spans="2:4" ht="13" x14ac:dyDescent="0.15">
      <c r="B484" s="83"/>
      <c r="D484" s="53"/>
    </row>
    <row r="485" spans="2:4" ht="13" x14ac:dyDescent="0.15">
      <c r="B485" s="83"/>
      <c r="D485" s="53"/>
    </row>
    <row r="486" spans="2:4" ht="13" x14ac:dyDescent="0.15">
      <c r="B486" s="83"/>
      <c r="D486" s="53"/>
    </row>
    <row r="487" spans="2:4" ht="13" x14ac:dyDescent="0.15">
      <c r="B487" s="83"/>
      <c r="D487" s="53"/>
    </row>
    <row r="488" spans="2:4" ht="13" x14ac:dyDescent="0.15">
      <c r="B488" s="83"/>
      <c r="D488" s="53"/>
    </row>
    <row r="489" spans="2:4" ht="13" x14ac:dyDescent="0.15">
      <c r="B489" s="83"/>
      <c r="D489" s="53"/>
    </row>
    <row r="490" spans="2:4" ht="13" x14ac:dyDescent="0.15">
      <c r="B490" s="83"/>
      <c r="D490" s="53"/>
    </row>
    <row r="491" spans="2:4" ht="13" x14ac:dyDescent="0.15">
      <c r="B491" s="83"/>
      <c r="D491" s="53"/>
    </row>
    <row r="492" spans="2:4" ht="13" x14ac:dyDescent="0.15">
      <c r="B492" s="83"/>
      <c r="D492" s="53"/>
    </row>
    <row r="493" spans="2:4" ht="13" x14ac:dyDescent="0.15">
      <c r="B493" s="83"/>
      <c r="D493" s="53"/>
    </row>
    <row r="494" spans="2:4" ht="13" x14ac:dyDescent="0.15">
      <c r="B494" s="83"/>
      <c r="D494" s="53"/>
    </row>
    <row r="495" spans="2:4" ht="13" x14ac:dyDescent="0.15">
      <c r="B495" s="83"/>
      <c r="D495" s="53"/>
    </row>
    <row r="496" spans="2:4" ht="13" x14ac:dyDescent="0.15">
      <c r="B496" s="83"/>
      <c r="D496" s="53"/>
    </row>
    <row r="497" spans="2:4" ht="13" x14ac:dyDescent="0.15">
      <c r="B497" s="83"/>
      <c r="D497" s="53"/>
    </row>
    <row r="498" spans="2:4" ht="13" x14ac:dyDescent="0.15">
      <c r="B498" s="83"/>
      <c r="D498" s="53"/>
    </row>
    <row r="499" spans="2:4" ht="13" x14ac:dyDescent="0.15">
      <c r="B499" s="83"/>
      <c r="D499" s="53"/>
    </row>
    <row r="500" spans="2:4" ht="13" x14ac:dyDescent="0.15">
      <c r="B500" s="83"/>
      <c r="D500" s="53"/>
    </row>
    <row r="501" spans="2:4" ht="13" x14ac:dyDescent="0.15">
      <c r="B501" s="83"/>
      <c r="D501" s="53"/>
    </row>
    <row r="502" spans="2:4" ht="13" x14ac:dyDescent="0.15">
      <c r="B502" s="83"/>
      <c r="D502" s="53"/>
    </row>
    <row r="503" spans="2:4" ht="13" x14ac:dyDescent="0.15">
      <c r="B503" s="83"/>
      <c r="D503" s="53"/>
    </row>
    <row r="504" spans="2:4" ht="13" x14ac:dyDescent="0.15">
      <c r="B504" s="83"/>
      <c r="D504" s="53"/>
    </row>
    <row r="505" spans="2:4" ht="13" x14ac:dyDescent="0.15">
      <c r="B505" s="83"/>
      <c r="D505" s="53"/>
    </row>
    <row r="506" spans="2:4" ht="13" x14ac:dyDescent="0.15">
      <c r="B506" s="83"/>
      <c r="D506" s="53"/>
    </row>
    <row r="507" spans="2:4" ht="13" x14ac:dyDescent="0.15">
      <c r="B507" s="83"/>
      <c r="D507" s="53"/>
    </row>
    <row r="508" spans="2:4" ht="13" x14ac:dyDescent="0.15">
      <c r="B508" s="83"/>
      <c r="D508" s="53"/>
    </row>
    <row r="509" spans="2:4" ht="13" x14ac:dyDescent="0.15">
      <c r="B509" s="83"/>
      <c r="D509" s="53"/>
    </row>
    <row r="510" spans="2:4" ht="13" x14ac:dyDescent="0.15">
      <c r="B510" s="83"/>
      <c r="D510" s="53"/>
    </row>
    <row r="511" spans="2:4" ht="13" x14ac:dyDescent="0.15">
      <c r="B511" s="83"/>
      <c r="D511" s="53"/>
    </row>
    <row r="512" spans="2:4" ht="13" x14ac:dyDescent="0.15">
      <c r="B512" s="83"/>
      <c r="D512" s="53"/>
    </row>
    <row r="513" spans="2:4" ht="13" x14ac:dyDescent="0.15">
      <c r="B513" s="83"/>
      <c r="D513" s="53"/>
    </row>
    <row r="514" spans="2:4" ht="13" x14ac:dyDescent="0.15">
      <c r="B514" s="83"/>
      <c r="D514" s="53"/>
    </row>
    <row r="515" spans="2:4" ht="13" x14ac:dyDescent="0.15">
      <c r="B515" s="83"/>
      <c r="D515" s="53"/>
    </row>
    <row r="516" spans="2:4" ht="13" x14ac:dyDescent="0.15">
      <c r="B516" s="83"/>
      <c r="D516" s="53"/>
    </row>
    <row r="517" spans="2:4" ht="13" x14ac:dyDescent="0.15">
      <c r="B517" s="83"/>
      <c r="D517" s="53"/>
    </row>
    <row r="518" spans="2:4" ht="13" x14ac:dyDescent="0.15">
      <c r="B518" s="83"/>
      <c r="D518" s="53"/>
    </row>
    <row r="519" spans="2:4" ht="13" x14ac:dyDescent="0.15">
      <c r="B519" s="83"/>
      <c r="D519" s="53"/>
    </row>
    <row r="520" spans="2:4" ht="13" x14ac:dyDescent="0.15">
      <c r="B520" s="83"/>
      <c r="D520" s="53"/>
    </row>
    <row r="521" spans="2:4" ht="13" x14ac:dyDescent="0.15">
      <c r="B521" s="83"/>
      <c r="D521" s="53"/>
    </row>
    <row r="522" spans="2:4" ht="13" x14ac:dyDescent="0.15">
      <c r="B522" s="83"/>
      <c r="D522" s="53"/>
    </row>
    <row r="523" spans="2:4" ht="13" x14ac:dyDescent="0.15">
      <c r="B523" s="83"/>
      <c r="D523" s="53"/>
    </row>
    <row r="524" spans="2:4" ht="13" x14ac:dyDescent="0.15">
      <c r="B524" s="83"/>
      <c r="D524" s="53"/>
    </row>
    <row r="525" spans="2:4" ht="13" x14ac:dyDescent="0.15">
      <c r="B525" s="83"/>
      <c r="D525" s="53"/>
    </row>
    <row r="526" spans="2:4" ht="13" x14ac:dyDescent="0.15">
      <c r="B526" s="83"/>
      <c r="D526" s="53"/>
    </row>
    <row r="527" spans="2:4" ht="13" x14ac:dyDescent="0.15">
      <c r="B527" s="83"/>
      <c r="D527" s="53"/>
    </row>
    <row r="528" spans="2:4" ht="13" x14ac:dyDescent="0.15">
      <c r="B528" s="83"/>
      <c r="D528" s="53"/>
    </row>
    <row r="529" spans="2:4" ht="13" x14ac:dyDescent="0.15">
      <c r="B529" s="83"/>
      <c r="D529" s="53"/>
    </row>
    <row r="530" spans="2:4" ht="13" x14ac:dyDescent="0.15">
      <c r="B530" s="83"/>
      <c r="D530" s="53"/>
    </row>
    <row r="531" spans="2:4" ht="13" x14ac:dyDescent="0.15">
      <c r="B531" s="83"/>
      <c r="D531" s="53"/>
    </row>
    <row r="532" spans="2:4" ht="13" x14ac:dyDescent="0.15">
      <c r="B532" s="83"/>
      <c r="D532" s="53"/>
    </row>
    <row r="533" spans="2:4" ht="13" x14ac:dyDescent="0.15">
      <c r="B533" s="83"/>
      <c r="D533" s="53"/>
    </row>
    <row r="534" spans="2:4" ht="13" x14ac:dyDescent="0.15">
      <c r="B534" s="83"/>
      <c r="D534" s="53"/>
    </row>
    <row r="535" spans="2:4" ht="13" x14ac:dyDescent="0.15">
      <c r="B535" s="83"/>
      <c r="D535" s="53"/>
    </row>
    <row r="536" spans="2:4" ht="13" x14ac:dyDescent="0.15">
      <c r="B536" s="83"/>
      <c r="D536" s="53"/>
    </row>
    <row r="537" spans="2:4" ht="13" x14ac:dyDescent="0.15">
      <c r="B537" s="83"/>
      <c r="D537" s="53"/>
    </row>
    <row r="538" spans="2:4" ht="13" x14ac:dyDescent="0.15">
      <c r="B538" s="83"/>
      <c r="D538" s="53"/>
    </row>
    <row r="539" spans="2:4" ht="13" x14ac:dyDescent="0.15">
      <c r="B539" s="83"/>
      <c r="D539" s="53"/>
    </row>
    <row r="540" spans="2:4" ht="13" x14ac:dyDescent="0.15">
      <c r="B540" s="83"/>
      <c r="D540" s="53"/>
    </row>
    <row r="541" spans="2:4" ht="13" x14ac:dyDescent="0.15">
      <c r="B541" s="83"/>
      <c r="D541" s="53"/>
    </row>
    <row r="542" spans="2:4" ht="13" x14ac:dyDescent="0.15">
      <c r="B542" s="83"/>
      <c r="D542" s="53"/>
    </row>
    <row r="543" spans="2:4" ht="13" x14ac:dyDescent="0.15">
      <c r="B543" s="83"/>
      <c r="D543" s="53"/>
    </row>
    <row r="544" spans="2:4" ht="13" x14ac:dyDescent="0.15">
      <c r="B544" s="83"/>
      <c r="D544" s="53"/>
    </row>
    <row r="545" spans="2:4" ht="13" x14ac:dyDescent="0.15">
      <c r="B545" s="83"/>
      <c r="D545" s="53"/>
    </row>
    <row r="546" spans="2:4" ht="13" x14ac:dyDescent="0.15">
      <c r="B546" s="83"/>
      <c r="D546" s="53"/>
    </row>
    <row r="547" spans="2:4" ht="13" x14ac:dyDescent="0.15">
      <c r="B547" s="83"/>
      <c r="D547" s="53"/>
    </row>
    <row r="548" spans="2:4" ht="13" x14ac:dyDescent="0.15">
      <c r="B548" s="83"/>
      <c r="D548" s="53"/>
    </row>
    <row r="549" spans="2:4" ht="13" x14ac:dyDescent="0.15">
      <c r="B549" s="83"/>
      <c r="D549" s="53"/>
    </row>
    <row r="550" spans="2:4" ht="13" x14ac:dyDescent="0.15">
      <c r="B550" s="83"/>
      <c r="D550" s="53"/>
    </row>
    <row r="551" spans="2:4" ht="13" x14ac:dyDescent="0.15">
      <c r="B551" s="83"/>
      <c r="D551" s="53"/>
    </row>
    <row r="552" spans="2:4" ht="13" x14ac:dyDescent="0.15">
      <c r="B552" s="83"/>
      <c r="D552" s="53"/>
    </row>
    <row r="553" spans="2:4" ht="13" x14ac:dyDescent="0.15">
      <c r="B553" s="83"/>
      <c r="D553" s="53"/>
    </row>
    <row r="554" spans="2:4" ht="13" x14ac:dyDescent="0.15">
      <c r="B554" s="83"/>
      <c r="D554" s="53"/>
    </row>
    <row r="555" spans="2:4" ht="13" x14ac:dyDescent="0.15">
      <c r="B555" s="83"/>
      <c r="D555" s="53"/>
    </row>
    <row r="556" spans="2:4" ht="13" x14ac:dyDescent="0.15">
      <c r="B556" s="83"/>
      <c r="D556" s="53"/>
    </row>
    <row r="557" spans="2:4" ht="13" x14ac:dyDescent="0.15">
      <c r="B557" s="83"/>
      <c r="D557" s="53"/>
    </row>
    <row r="558" spans="2:4" ht="13" x14ac:dyDescent="0.15">
      <c r="B558" s="83"/>
      <c r="D558" s="53"/>
    </row>
    <row r="559" spans="2:4" ht="13" x14ac:dyDescent="0.15">
      <c r="B559" s="83"/>
      <c r="D559" s="53"/>
    </row>
    <row r="560" spans="2:4" ht="13" x14ac:dyDescent="0.15">
      <c r="B560" s="83"/>
      <c r="D560" s="53"/>
    </row>
    <row r="561" spans="2:4" ht="13" x14ac:dyDescent="0.15">
      <c r="B561" s="83"/>
      <c r="D561" s="53"/>
    </row>
    <row r="562" spans="2:4" ht="13" x14ac:dyDescent="0.15">
      <c r="B562" s="83"/>
      <c r="D562" s="53"/>
    </row>
    <row r="563" spans="2:4" ht="13" x14ac:dyDescent="0.15">
      <c r="B563" s="83"/>
      <c r="D563" s="53"/>
    </row>
    <row r="564" spans="2:4" ht="13" x14ac:dyDescent="0.15">
      <c r="B564" s="83"/>
      <c r="D564" s="53"/>
    </row>
    <row r="565" spans="2:4" ht="13" x14ac:dyDescent="0.15">
      <c r="B565" s="83"/>
      <c r="D565" s="53"/>
    </row>
    <row r="566" spans="2:4" ht="13" x14ac:dyDescent="0.15">
      <c r="B566" s="83"/>
      <c r="D566" s="53"/>
    </row>
    <row r="567" spans="2:4" ht="13" x14ac:dyDescent="0.15">
      <c r="B567" s="83"/>
      <c r="D567" s="53"/>
    </row>
    <row r="568" spans="2:4" ht="13" x14ac:dyDescent="0.15">
      <c r="B568" s="83"/>
      <c r="D568" s="53"/>
    </row>
    <row r="569" spans="2:4" ht="13" x14ac:dyDescent="0.15">
      <c r="B569" s="83"/>
      <c r="D569" s="53"/>
    </row>
    <row r="570" spans="2:4" ht="13" x14ac:dyDescent="0.15">
      <c r="B570" s="83"/>
      <c r="D570" s="53"/>
    </row>
    <row r="571" spans="2:4" ht="13" x14ac:dyDescent="0.15">
      <c r="B571" s="83"/>
      <c r="D571" s="53"/>
    </row>
    <row r="572" spans="2:4" ht="13" x14ac:dyDescent="0.15">
      <c r="B572" s="83"/>
      <c r="D572" s="53"/>
    </row>
    <row r="573" spans="2:4" ht="13" x14ac:dyDescent="0.15">
      <c r="B573" s="83"/>
      <c r="D573" s="53"/>
    </row>
    <row r="574" spans="2:4" ht="13" x14ac:dyDescent="0.15">
      <c r="B574" s="83"/>
      <c r="D574" s="53"/>
    </row>
    <row r="575" spans="2:4" ht="13" x14ac:dyDescent="0.15">
      <c r="B575" s="83"/>
      <c r="D575" s="53"/>
    </row>
    <row r="576" spans="2:4" ht="13" x14ac:dyDescent="0.15">
      <c r="B576" s="83"/>
      <c r="D576" s="53"/>
    </row>
    <row r="577" spans="2:4" ht="13" x14ac:dyDescent="0.15">
      <c r="B577" s="83"/>
      <c r="D577" s="53"/>
    </row>
    <row r="578" spans="2:4" ht="13" x14ac:dyDescent="0.15">
      <c r="B578" s="83"/>
      <c r="D578" s="53"/>
    </row>
    <row r="579" spans="2:4" ht="13" x14ac:dyDescent="0.15">
      <c r="B579" s="83"/>
      <c r="D579" s="53"/>
    </row>
    <row r="580" spans="2:4" ht="13" x14ac:dyDescent="0.15">
      <c r="B580" s="83"/>
      <c r="D580" s="53"/>
    </row>
    <row r="581" spans="2:4" ht="13" x14ac:dyDescent="0.15">
      <c r="B581" s="83"/>
      <c r="D581" s="53"/>
    </row>
    <row r="582" spans="2:4" ht="13" x14ac:dyDescent="0.15">
      <c r="B582" s="83"/>
      <c r="D582" s="53"/>
    </row>
    <row r="583" spans="2:4" ht="13" x14ac:dyDescent="0.15">
      <c r="B583" s="83"/>
      <c r="D583" s="53"/>
    </row>
    <row r="584" spans="2:4" ht="13" x14ac:dyDescent="0.15">
      <c r="B584" s="83"/>
      <c r="D584" s="53"/>
    </row>
    <row r="585" spans="2:4" ht="13" x14ac:dyDescent="0.15">
      <c r="B585" s="83"/>
      <c r="D585" s="53"/>
    </row>
    <row r="586" spans="2:4" ht="13" x14ac:dyDescent="0.15">
      <c r="B586" s="83"/>
      <c r="D586" s="53"/>
    </row>
    <row r="587" spans="2:4" ht="13" x14ac:dyDescent="0.15">
      <c r="B587" s="83"/>
      <c r="D587" s="53"/>
    </row>
    <row r="588" spans="2:4" ht="13" x14ac:dyDescent="0.15">
      <c r="B588" s="83"/>
      <c r="D588" s="53"/>
    </row>
    <row r="589" spans="2:4" ht="13" x14ac:dyDescent="0.15">
      <c r="B589" s="83"/>
      <c r="D589" s="53"/>
    </row>
    <row r="590" spans="2:4" ht="13" x14ac:dyDescent="0.15">
      <c r="B590" s="83"/>
      <c r="D590" s="53"/>
    </row>
    <row r="591" spans="2:4" ht="13" x14ac:dyDescent="0.15">
      <c r="B591" s="83"/>
      <c r="D591" s="53"/>
    </row>
    <row r="592" spans="2:4" ht="13" x14ac:dyDescent="0.15">
      <c r="B592" s="83"/>
      <c r="D592" s="53"/>
    </row>
    <row r="593" spans="2:4" ht="13" x14ac:dyDescent="0.15">
      <c r="B593" s="83"/>
      <c r="D593" s="53"/>
    </row>
    <row r="594" spans="2:4" ht="13" x14ac:dyDescent="0.15">
      <c r="B594" s="83"/>
      <c r="D594" s="53"/>
    </row>
    <row r="595" spans="2:4" ht="13" x14ac:dyDescent="0.15">
      <c r="B595" s="83"/>
      <c r="D595" s="53"/>
    </row>
    <row r="596" spans="2:4" ht="13" x14ac:dyDescent="0.15">
      <c r="B596" s="83"/>
      <c r="D596" s="53"/>
    </row>
    <row r="597" spans="2:4" ht="13" x14ac:dyDescent="0.15">
      <c r="B597" s="83"/>
      <c r="D597" s="53"/>
    </row>
    <row r="598" spans="2:4" ht="13" x14ac:dyDescent="0.15">
      <c r="B598" s="83"/>
      <c r="D598" s="53"/>
    </row>
    <row r="599" spans="2:4" ht="13" x14ac:dyDescent="0.15">
      <c r="B599" s="83"/>
      <c r="D599" s="53"/>
    </row>
    <row r="600" spans="2:4" ht="13" x14ac:dyDescent="0.15">
      <c r="B600" s="83"/>
      <c r="D600" s="53"/>
    </row>
    <row r="601" spans="2:4" ht="13" x14ac:dyDescent="0.15">
      <c r="B601" s="83"/>
      <c r="D601" s="53"/>
    </row>
    <row r="602" spans="2:4" ht="13" x14ac:dyDescent="0.15">
      <c r="B602" s="83"/>
      <c r="D602" s="53"/>
    </row>
    <row r="603" spans="2:4" ht="13" x14ac:dyDescent="0.15">
      <c r="B603" s="83"/>
      <c r="D603" s="53"/>
    </row>
    <row r="604" spans="2:4" ht="13" x14ac:dyDescent="0.15">
      <c r="B604" s="83"/>
      <c r="D604" s="53"/>
    </row>
    <row r="605" spans="2:4" ht="13" x14ac:dyDescent="0.15">
      <c r="B605" s="83"/>
      <c r="D605" s="53"/>
    </row>
    <row r="606" spans="2:4" ht="13" x14ac:dyDescent="0.15">
      <c r="B606" s="83"/>
      <c r="D606" s="53"/>
    </row>
    <row r="607" spans="2:4" ht="13" x14ac:dyDescent="0.15">
      <c r="B607" s="83"/>
      <c r="D607" s="53"/>
    </row>
    <row r="608" spans="2:4" ht="13" x14ac:dyDescent="0.15">
      <c r="B608" s="83"/>
      <c r="D608" s="53"/>
    </row>
    <row r="609" spans="2:4" ht="13" x14ac:dyDescent="0.15">
      <c r="B609" s="83"/>
      <c r="D609" s="53"/>
    </row>
    <row r="610" spans="2:4" ht="13" x14ac:dyDescent="0.15">
      <c r="B610" s="83"/>
      <c r="D610" s="53"/>
    </row>
    <row r="611" spans="2:4" ht="13" x14ac:dyDescent="0.15">
      <c r="B611" s="83"/>
      <c r="D611" s="53"/>
    </row>
    <row r="612" spans="2:4" ht="13" x14ac:dyDescent="0.15">
      <c r="B612" s="83"/>
      <c r="D612" s="53"/>
    </row>
    <row r="613" spans="2:4" ht="13" x14ac:dyDescent="0.15">
      <c r="B613" s="83"/>
      <c r="D613" s="53"/>
    </row>
    <row r="614" spans="2:4" ht="13" x14ac:dyDescent="0.15">
      <c r="B614" s="83"/>
      <c r="D614" s="53"/>
    </row>
    <row r="615" spans="2:4" ht="13" x14ac:dyDescent="0.15">
      <c r="B615" s="83"/>
      <c r="D615" s="53"/>
    </row>
    <row r="616" spans="2:4" ht="13" x14ac:dyDescent="0.15">
      <c r="B616" s="83"/>
      <c r="D616" s="53"/>
    </row>
    <row r="617" spans="2:4" ht="13" x14ac:dyDescent="0.15">
      <c r="B617" s="83"/>
      <c r="D617" s="53"/>
    </row>
    <row r="618" spans="2:4" ht="13" x14ac:dyDescent="0.15">
      <c r="B618" s="83"/>
      <c r="D618" s="53"/>
    </row>
    <row r="619" spans="2:4" ht="13" x14ac:dyDescent="0.15">
      <c r="B619" s="83"/>
      <c r="D619" s="53"/>
    </row>
    <row r="620" spans="2:4" ht="13" x14ac:dyDescent="0.15">
      <c r="B620" s="83"/>
      <c r="D620" s="53"/>
    </row>
    <row r="621" spans="2:4" ht="13" x14ac:dyDescent="0.15">
      <c r="B621" s="83"/>
      <c r="D621" s="53"/>
    </row>
    <row r="622" spans="2:4" ht="13" x14ac:dyDescent="0.15">
      <c r="B622" s="83"/>
      <c r="D622" s="53"/>
    </row>
    <row r="623" spans="2:4" ht="13" x14ac:dyDescent="0.15">
      <c r="B623" s="83"/>
      <c r="D623" s="53"/>
    </row>
    <row r="624" spans="2:4" ht="13" x14ac:dyDescent="0.15">
      <c r="B624" s="83"/>
      <c r="D624" s="53"/>
    </row>
    <row r="625" spans="2:4" ht="13" x14ac:dyDescent="0.15">
      <c r="B625" s="83"/>
      <c r="D625" s="53"/>
    </row>
    <row r="626" spans="2:4" ht="13" x14ac:dyDescent="0.15">
      <c r="B626" s="83"/>
      <c r="D626" s="53"/>
    </row>
    <row r="627" spans="2:4" ht="13" x14ac:dyDescent="0.15">
      <c r="B627" s="83"/>
      <c r="D627" s="53"/>
    </row>
    <row r="628" spans="2:4" ht="13" x14ac:dyDescent="0.15">
      <c r="B628" s="83"/>
      <c r="D628" s="53"/>
    </row>
    <row r="629" spans="2:4" ht="13" x14ac:dyDescent="0.15">
      <c r="B629" s="83"/>
      <c r="D629" s="53"/>
    </row>
    <row r="630" spans="2:4" ht="13" x14ac:dyDescent="0.15">
      <c r="B630" s="83"/>
      <c r="D630" s="53"/>
    </row>
    <row r="631" spans="2:4" ht="13" x14ac:dyDescent="0.15">
      <c r="B631" s="83"/>
      <c r="D631" s="53"/>
    </row>
    <row r="632" spans="2:4" ht="13" x14ac:dyDescent="0.15">
      <c r="B632" s="83"/>
      <c r="D632" s="53"/>
    </row>
    <row r="633" spans="2:4" ht="13" x14ac:dyDescent="0.15">
      <c r="B633" s="83"/>
      <c r="D633" s="53"/>
    </row>
    <row r="634" spans="2:4" ht="13" x14ac:dyDescent="0.15">
      <c r="B634" s="83"/>
      <c r="D634" s="53"/>
    </row>
    <row r="635" spans="2:4" ht="13" x14ac:dyDescent="0.15">
      <c r="B635" s="83"/>
      <c r="D635" s="53"/>
    </row>
    <row r="636" spans="2:4" ht="13" x14ac:dyDescent="0.15">
      <c r="B636" s="83"/>
      <c r="D636" s="53"/>
    </row>
    <row r="637" spans="2:4" ht="13" x14ac:dyDescent="0.15">
      <c r="B637" s="83"/>
      <c r="D637" s="53"/>
    </row>
    <row r="638" spans="2:4" ht="13" x14ac:dyDescent="0.15">
      <c r="B638" s="83"/>
      <c r="D638" s="53"/>
    </row>
    <row r="639" spans="2:4" ht="13" x14ac:dyDescent="0.15">
      <c r="B639" s="83"/>
      <c r="D639" s="53"/>
    </row>
    <row r="640" spans="2:4" ht="13" x14ac:dyDescent="0.15">
      <c r="B640" s="83"/>
      <c r="D640" s="53"/>
    </row>
    <row r="641" spans="2:4" ht="13" x14ac:dyDescent="0.15">
      <c r="B641" s="83"/>
      <c r="D641" s="53"/>
    </row>
    <row r="642" spans="2:4" ht="13" x14ac:dyDescent="0.15">
      <c r="B642" s="83"/>
      <c r="D642" s="53"/>
    </row>
    <row r="643" spans="2:4" ht="13" x14ac:dyDescent="0.15">
      <c r="B643" s="83"/>
      <c r="D643" s="53"/>
    </row>
    <row r="644" spans="2:4" ht="13" x14ac:dyDescent="0.15">
      <c r="B644" s="83"/>
      <c r="D644" s="53"/>
    </row>
    <row r="645" spans="2:4" ht="13" x14ac:dyDescent="0.15">
      <c r="B645" s="83"/>
      <c r="D645" s="53"/>
    </row>
    <row r="646" spans="2:4" ht="13" x14ac:dyDescent="0.15">
      <c r="B646" s="83"/>
      <c r="D646" s="53"/>
    </row>
    <row r="647" spans="2:4" ht="13" x14ac:dyDescent="0.15">
      <c r="B647" s="83"/>
      <c r="D647" s="53"/>
    </row>
    <row r="648" spans="2:4" ht="13" x14ac:dyDescent="0.15">
      <c r="B648" s="83"/>
      <c r="D648" s="53"/>
    </row>
    <row r="649" spans="2:4" ht="13" x14ac:dyDescent="0.15">
      <c r="B649" s="83"/>
      <c r="D649" s="53"/>
    </row>
    <row r="650" spans="2:4" ht="13" x14ac:dyDescent="0.15">
      <c r="B650" s="83"/>
      <c r="D650" s="53"/>
    </row>
    <row r="651" spans="2:4" ht="13" x14ac:dyDescent="0.15">
      <c r="B651" s="83"/>
      <c r="D651" s="53"/>
    </row>
    <row r="652" spans="2:4" ht="13" x14ac:dyDescent="0.15">
      <c r="B652" s="83"/>
      <c r="D652" s="53"/>
    </row>
    <row r="653" spans="2:4" ht="13" x14ac:dyDescent="0.15">
      <c r="B653" s="83"/>
      <c r="D653" s="53"/>
    </row>
    <row r="654" spans="2:4" ht="13" x14ac:dyDescent="0.15">
      <c r="B654" s="83"/>
      <c r="D654" s="53"/>
    </row>
    <row r="655" spans="2:4" ht="13" x14ac:dyDescent="0.15">
      <c r="B655" s="83"/>
      <c r="D655" s="53"/>
    </row>
    <row r="656" spans="2:4" ht="13" x14ac:dyDescent="0.15">
      <c r="B656" s="83"/>
      <c r="D656" s="53"/>
    </row>
    <row r="657" spans="2:4" ht="13" x14ac:dyDescent="0.15">
      <c r="B657" s="83"/>
      <c r="D657" s="53"/>
    </row>
    <row r="658" spans="2:4" ht="13" x14ac:dyDescent="0.15">
      <c r="B658" s="83"/>
      <c r="D658" s="53"/>
    </row>
    <row r="659" spans="2:4" ht="13" x14ac:dyDescent="0.15">
      <c r="B659" s="83"/>
      <c r="D659" s="53"/>
    </row>
    <row r="660" spans="2:4" ht="13" x14ac:dyDescent="0.15">
      <c r="B660" s="83"/>
      <c r="D660" s="53"/>
    </row>
    <row r="661" spans="2:4" ht="13" x14ac:dyDescent="0.15">
      <c r="B661" s="83"/>
      <c r="D661" s="53"/>
    </row>
    <row r="662" spans="2:4" ht="13" x14ac:dyDescent="0.15">
      <c r="B662" s="83"/>
      <c r="D662" s="53"/>
    </row>
    <row r="663" spans="2:4" ht="13" x14ac:dyDescent="0.15">
      <c r="B663" s="83"/>
      <c r="D663" s="53"/>
    </row>
    <row r="664" spans="2:4" ht="13" x14ac:dyDescent="0.15">
      <c r="B664" s="83"/>
      <c r="D664" s="53"/>
    </row>
    <row r="665" spans="2:4" ht="13" x14ac:dyDescent="0.15">
      <c r="B665" s="83"/>
      <c r="D665" s="53"/>
    </row>
    <row r="666" spans="2:4" ht="13" x14ac:dyDescent="0.15">
      <c r="B666" s="83"/>
      <c r="D666" s="53"/>
    </row>
    <row r="667" spans="2:4" ht="13" x14ac:dyDescent="0.15">
      <c r="B667" s="83"/>
      <c r="D667" s="53"/>
    </row>
    <row r="668" spans="2:4" ht="13" x14ac:dyDescent="0.15">
      <c r="B668" s="83"/>
      <c r="D668" s="53"/>
    </row>
    <row r="669" spans="2:4" ht="13" x14ac:dyDescent="0.15">
      <c r="B669" s="83"/>
      <c r="D669" s="53"/>
    </row>
    <row r="670" spans="2:4" ht="13" x14ac:dyDescent="0.15">
      <c r="B670" s="83"/>
      <c r="D670" s="53"/>
    </row>
    <row r="671" spans="2:4" ht="13" x14ac:dyDescent="0.15">
      <c r="B671" s="83"/>
      <c r="D671" s="53"/>
    </row>
    <row r="672" spans="2:4" ht="13" x14ac:dyDescent="0.15">
      <c r="B672" s="83"/>
      <c r="D672" s="53"/>
    </row>
    <row r="673" spans="2:4" ht="13" x14ac:dyDescent="0.15">
      <c r="B673" s="83"/>
      <c r="D673" s="53"/>
    </row>
    <row r="674" spans="2:4" ht="13" x14ac:dyDescent="0.15">
      <c r="B674" s="83"/>
      <c r="D674" s="53"/>
    </row>
    <row r="675" spans="2:4" ht="13" x14ac:dyDescent="0.15">
      <c r="B675" s="83"/>
      <c r="D675" s="53"/>
    </row>
    <row r="676" spans="2:4" ht="13" x14ac:dyDescent="0.15">
      <c r="B676" s="83"/>
      <c r="D676" s="53"/>
    </row>
    <row r="677" spans="2:4" ht="13" x14ac:dyDescent="0.15">
      <c r="B677" s="83"/>
      <c r="D677" s="53"/>
    </row>
    <row r="678" spans="2:4" ht="13" x14ac:dyDescent="0.15">
      <c r="B678" s="83"/>
      <c r="D678" s="53"/>
    </row>
    <row r="679" spans="2:4" ht="13" x14ac:dyDescent="0.15">
      <c r="B679" s="83"/>
      <c r="D679" s="53"/>
    </row>
    <row r="680" spans="2:4" ht="13" x14ac:dyDescent="0.15">
      <c r="B680" s="83"/>
      <c r="D680" s="53"/>
    </row>
    <row r="681" spans="2:4" ht="13" x14ac:dyDescent="0.15">
      <c r="B681" s="83"/>
      <c r="D681" s="53"/>
    </row>
    <row r="682" spans="2:4" ht="13" x14ac:dyDescent="0.15">
      <c r="B682" s="83"/>
      <c r="D682" s="53"/>
    </row>
    <row r="683" spans="2:4" ht="13" x14ac:dyDescent="0.15">
      <c r="B683" s="83"/>
      <c r="D683" s="53"/>
    </row>
    <row r="684" spans="2:4" ht="13" x14ac:dyDescent="0.15">
      <c r="B684" s="83"/>
      <c r="D684" s="53"/>
    </row>
    <row r="685" spans="2:4" ht="13" x14ac:dyDescent="0.15">
      <c r="B685" s="83"/>
      <c r="D685" s="53"/>
    </row>
    <row r="686" spans="2:4" ht="13" x14ac:dyDescent="0.15">
      <c r="B686" s="83"/>
      <c r="D686" s="53"/>
    </row>
    <row r="687" spans="2:4" ht="13" x14ac:dyDescent="0.15">
      <c r="B687" s="83"/>
      <c r="D687" s="53"/>
    </row>
    <row r="688" spans="2:4" ht="13" x14ac:dyDescent="0.15">
      <c r="B688" s="83"/>
      <c r="D688" s="53"/>
    </row>
    <row r="689" spans="2:4" ht="13" x14ac:dyDescent="0.15">
      <c r="B689" s="83"/>
      <c r="D689" s="53"/>
    </row>
    <row r="690" spans="2:4" ht="13" x14ac:dyDescent="0.15">
      <c r="B690" s="83"/>
      <c r="D690" s="53"/>
    </row>
    <row r="691" spans="2:4" ht="13" x14ac:dyDescent="0.15">
      <c r="B691" s="83"/>
      <c r="D691" s="53"/>
    </row>
    <row r="692" spans="2:4" ht="13" x14ac:dyDescent="0.15">
      <c r="B692" s="83"/>
      <c r="D692" s="53"/>
    </row>
    <row r="693" spans="2:4" ht="13" x14ac:dyDescent="0.15">
      <c r="B693" s="83"/>
      <c r="D693" s="53"/>
    </row>
    <row r="694" spans="2:4" ht="13" x14ac:dyDescent="0.15">
      <c r="B694" s="83"/>
      <c r="D694" s="53"/>
    </row>
    <row r="695" spans="2:4" ht="13" x14ac:dyDescent="0.15">
      <c r="B695" s="83"/>
      <c r="D695" s="53"/>
    </row>
    <row r="696" spans="2:4" ht="13" x14ac:dyDescent="0.15">
      <c r="B696" s="83"/>
      <c r="D696" s="53"/>
    </row>
    <row r="697" spans="2:4" ht="13" x14ac:dyDescent="0.15">
      <c r="B697" s="83"/>
      <c r="D697" s="53"/>
    </row>
    <row r="698" spans="2:4" ht="13" x14ac:dyDescent="0.15">
      <c r="B698" s="83"/>
      <c r="D698" s="53"/>
    </row>
    <row r="699" spans="2:4" ht="13" x14ac:dyDescent="0.15">
      <c r="B699" s="83"/>
      <c r="D699" s="53"/>
    </row>
    <row r="700" spans="2:4" ht="13" x14ac:dyDescent="0.15">
      <c r="B700" s="83"/>
      <c r="D700" s="53"/>
    </row>
    <row r="701" spans="2:4" ht="13" x14ac:dyDescent="0.15">
      <c r="B701" s="83"/>
      <c r="D701" s="53"/>
    </row>
    <row r="702" spans="2:4" ht="13" x14ac:dyDescent="0.15">
      <c r="B702" s="83"/>
      <c r="D702" s="53"/>
    </row>
    <row r="703" spans="2:4" ht="13" x14ac:dyDescent="0.15">
      <c r="B703" s="83"/>
      <c r="D703" s="53"/>
    </row>
    <row r="704" spans="2:4" ht="13" x14ac:dyDescent="0.15">
      <c r="B704" s="83"/>
      <c r="D704" s="53"/>
    </row>
    <row r="705" spans="2:4" ht="13" x14ac:dyDescent="0.15">
      <c r="B705" s="83"/>
      <c r="D705" s="53"/>
    </row>
    <row r="706" spans="2:4" ht="13" x14ac:dyDescent="0.15">
      <c r="B706" s="83"/>
      <c r="D706" s="53"/>
    </row>
    <row r="707" spans="2:4" ht="13" x14ac:dyDescent="0.15">
      <c r="B707" s="83"/>
      <c r="D707" s="53"/>
    </row>
    <row r="708" spans="2:4" ht="13" x14ac:dyDescent="0.15">
      <c r="B708" s="83"/>
      <c r="D708" s="53"/>
    </row>
    <row r="709" spans="2:4" ht="13" x14ac:dyDescent="0.15">
      <c r="B709" s="83"/>
      <c r="D709" s="53"/>
    </row>
    <row r="710" spans="2:4" ht="13" x14ac:dyDescent="0.15">
      <c r="B710" s="83"/>
      <c r="D710" s="53"/>
    </row>
    <row r="711" spans="2:4" ht="13" x14ac:dyDescent="0.15">
      <c r="B711" s="83"/>
      <c r="D711" s="53"/>
    </row>
    <row r="712" spans="2:4" ht="13" x14ac:dyDescent="0.15">
      <c r="B712" s="83"/>
      <c r="D712" s="53"/>
    </row>
    <row r="713" spans="2:4" ht="13" x14ac:dyDescent="0.15">
      <c r="B713" s="83"/>
      <c r="D713" s="53"/>
    </row>
    <row r="714" spans="2:4" ht="13" x14ac:dyDescent="0.15">
      <c r="B714" s="83"/>
      <c r="D714" s="53"/>
    </row>
    <row r="715" spans="2:4" ht="13" x14ac:dyDescent="0.15">
      <c r="B715" s="83"/>
      <c r="D715" s="53"/>
    </row>
    <row r="716" spans="2:4" ht="13" x14ac:dyDescent="0.15">
      <c r="B716" s="83"/>
      <c r="D716" s="53"/>
    </row>
    <row r="717" spans="2:4" ht="13" x14ac:dyDescent="0.15">
      <c r="B717" s="83"/>
      <c r="D717" s="53"/>
    </row>
    <row r="718" spans="2:4" ht="13" x14ac:dyDescent="0.15">
      <c r="B718" s="83"/>
      <c r="D718" s="53"/>
    </row>
    <row r="719" spans="2:4" ht="13" x14ac:dyDescent="0.15">
      <c r="B719" s="83"/>
      <c r="D719" s="53"/>
    </row>
    <row r="720" spans="2:4" ht="13" x14ac:dyDescent="0.15">
      <c r="B720" s="83"/>
      <c r="D720" s="53"/>
    </row>
    <row r="721" spans="2:4" ht="13" x14ac:dyDescent="0.15">
      <c r="B721" s="83"/>
      <c r="D721" s="53"/>
    </row>
    <row r="722" spans="2:4" ht="13" x14ac:dyDescent="0.15">
      <c r="B722" s="83"/>
      <c r="D722" s="53"/>
    </row>
    <row r="723" spans="2:4" ht="13" x14ac:dyDescent="0.15">
      <c r="B723" s="83"/>
      <c r="D723" s="53"/>
    </row>
    <row r="724" spans="2:4" ht="13" x14ac:dyDescent="0.15">
      <c r="B724" s="83"/>
      <c r="D724" s="53"/>
    </row>
    <row r="725" spans="2:4" ht="13" x14ac:dyDescent="0.15">
      <c r="B725" s="83"/>
      <c r="D725" s="53"/>
    </row>
    <row r="726" spans="2:4" ht="13" x14ac:dyDescent="0.15">
      <c r="B726" s="83"/>
      <c r="D726" s="53"/>
    </row>
    <row r="727" spans="2:4" ht="13" x14ac:dyDescent="0.15">
      <c r="B727" s="83"/>
      <c r="D727" s="53"/>
    </row>
    <row r="728" spans="2:4" ht="13" x14ac:dyDescent="0.15">
      <c r="B728" s="83"/>
      <c r="D728" s="53"/>
    </row>
    <row r="729" spans="2:4" ht="13" x14ac:dyDescent="0.15">
      <c r="B729" s="83"/>
      <c r="D729" s="53"/>
    </row>
    <row r="730" spans="2:4" ht="13" x14ac:dyDescent="0.15">
      <c r="B730" s="83"/>
      <c r="D730" s="53"/>
    </row>
    <row r="731" spans="2:4" ht="13" x14ac:dyDescent="0.15">
      <c r="B731" s="83"/>
      <c r="D731" s="53"/>
    </row>
    <row r="732" spans="2:4" ht="13" x14ac:dyDescent="0.15">
      <c r="B732" s="83"/>
      <c r="D732" s="53"/>
    </row>
    <row r="733" spans="2:4" ht="13" x14ac:dyDescent="0.15">
      <c r="B733" s="83"/>
      <c r="D733" s="53"/>
    </row>
    <row r="734" spans="2:4" ht="13" x14ac:dyDescent="0.15">
      <c r="B734" s="83"/>
      <c r="D734" s="53"/>
    </row>
    <row r="735" spans="2:4" ht="13" x14ac:dyDescent="0.15">
      <c r="B735" s="83"/>
      <c r="D735" s="53"/>
    </row>
    <row r="736" spans="2:4" ht="13" x14ac:dyDescent="0.15">
      <c r="B736" s="83"/>
      <c r="D736" s="53"/>
    </row>
    <row r="737" spans="2:4" ht="13" x14ac:dyDescent="0.15">
      <c r="B737" s="83"/>
      <c r="D737" s="53"/>
    </row>
    <row r="738" spans="2:4" ht="13" x14ac:dyDescent="0.15">
      <c r="B738" s="83"/>
      <c r="D738" s="53"/>
    </row>
    <row r="739" spans="2:4" ht="13" x14ac:dyDescent="0.15">
      <c r="B739" s="83"/>
      <c r="D739" s="53"/>
    </row>
    <row r="740" spans="2:4" ht="13" x14ac:dyDescent="0.15">
      <c r="B740" s="83"/>
      <c r="D740" s="53"/>
    </row>
    <row r="741" spans="2:4" ht="13" x14ac:dyDescent="0.15">
      <c r="B741" s="83"/>
      <c r="D741" s="53"/>
    </row>
    <row r="742" spans="2:4" ht="13" x14ac:dyDescent="0.15">
      <c r="B742" s="83"/>
      <c r="D742" s="53"/>
    </row>
    <row r="743" spans="2:4" ht="13" x14ac:dyDescent="0.15">
      <c r="B743" s="83"/>
      <c r="D743" s="53"/>
    </row>
    <row r="744" spans="2:4" ht="13" x14ac:dyDescent="0.15">
      <c r="B744" s="83"/>
      <c r="D744" s="53"/>
    </row>
    <row r="745" spans="2:4" ht="13" x14ac:dyDescent="0.15">
      <c r="B745" s="83"/>
      <c r="D745" s="53"/>
    </row>
    <row r="746" spans="2:4" ht="13" x14ac:dyDescent="0.15">
      <c r="B746" s="83"/>
      <c r="D746" s="53"/>
    </row>
    <row r="747" spans="2:4" ht="13" x14ac:dyDescent="0.15">
      <c r="B747" s="83"/>
      <c r="D747" s="53"/>
    </row>
    <row r="748" spans="2:4" ht="13" x14ac:dyDescent="0.15">
      <c r="B748" s="83"/>
      <c r="D748" s="53"/>
    </row>
    <row r="749" spans="2:4" ht="13" x14ac:dyDescent="0.15">
      <c r="B749" s="83"/>
      <c r="D749" s="53"/>
    </row>
    <row r="750" spans="2:4" ht="13" x14ac:dyDescent="0.15">
      <c r="B750" s="83"/>
      <c r="D750" s="53"/>
    </row>
    <row r="751" spans="2:4" ht="13" x14ac:dyDescent="0.15">
      <c r="B751" s="83"/>
      <c r="D751" s="53"/>
    </row>
    <row r="752" spans="2:4" ht="13" x14ac:dyDescent="0.15">
      <c r="B752" s="83"/>
      <c r="D752" s="53"/>
    </row>
    <row r="753" spans="2:4" ht="13" x14ac:dyDescent="0.15">
      <c r="B753" s="83"/>
      <c r="D753" s="53"/>
    </row>
    <row r="754" spans="2:4" ht="13" x14ac:dyDescent="0.15">
      <c r="B754" s="83"/>
      <c r="D754" s="53"/>
    </row>
    <row r="755" spans="2:4" ht="13" x14ac:dyDescent="0.15">
      <c r="B755" s="83"/>
      <c r="D755" s="53"/>
    </row>
    <row r="756" spans="2:4" ht="13" x14ac:dyDescent="0.15">
      <c r="B756" s="83"/>
      <c r="D756" s="53"/>
    </row>
    <row r="757" spans="2:4" ht="13" x14ac:dyDescent="0.15">
      <c r="B757" s="83"/>
      <c r="D757" s="53"/>
    </row>
    <row r="758" spans="2:4" ht="13" x14ac:dyDescent="0.15">
      <c r="B758" s="83"/>
      <c r="D758" s="53"/>
    </row>
    <row r="759" spans="2:4" ht="13" x14ac:dyDescent="0.15">
      <c r="B759" s="83"/>
      <c r="D759" s="53"/>
    </row>
    <row r="760" spans="2:4" ht="13" x14ac:dyDescent="0.15">
      <c r="B760" s="83"/>
      <c r="D760" s="53"/>
    </row>
    <row r="761" spans="2:4" ht="13" x14ac:dyDescent="0.15">
      <c r="B761" s="83"/>
      <c r="D761" s="53"/>
    </row>
    <row r="762" spans="2:4" ht="13" x14ac:dyDescent="0.15">
      <c r="B762" s="83"/>
      <c r="D762" s="53"/>
    </row>
    <row r="763" spans="2:4" ht="13" x14ac:dyDescent="0.15">
      <c r="B763" s="83"/>
      <c r="D763" s="53"/>
    </row>
    <row r="764" spans="2:4" ht="13" x14ac:dyDescent="0.15">
      <c r="B764" s="83"/>
      <c r="D764" s="53"/>
    </row>
    <row r="765" spans="2:4" ht="13" x14ac:dyDescent="0.15">
      <c r="B765" s="83"/>
      <c r="D765" s="53"/>
    </row>
    <row r="766" spans="2:4" ht="13" x14ac:dyDescent="0.15">
      <c r="B766" s="83"/>
      <c r="D766" s="53"/>
    </row>
    <row r="767" spans="2:4" ht="13" x14ac:dyDescent="0.15">
      <c r="B767" s="83"/>
      <c r="D767" s="53"/>
    </row>
    <row r="768" spans="2:4" ht="13" x14ac:dyDescent="0.15">
      <c r="B768" s="83"/>
      <c r="D768" s="53"/>
    </row>
    <row r="769" spans="2:4" ht="13" x14ac:dyDescent="0.15">
      <c r="B769" s="83"/>
      <c r="D769" s="53"/>
    </row>
    <row r="770" spans="2:4" ht="13" x14ac:dyDescent="0.15">
      <c r="B770" s="83"/>
      <c r="D770" s="53"/>
    </row>
    <row r="771" spans="2:4" ht="13" x14ac:dyDescent="0.15">
      <c r="B771" s="83"/>
      <c r="D771" s="53"/>
    </row>
    <row r="772" spans="2:4" ht="13" x14ac:dyDescent="0.15">
      <c r="B772" s="83"/>
      <c r="D772" s="53"/>
    </row>
    <row r="773" spans="2:4" ht="13" x14ac:dyDescent="0.15">
      <c r="B773" s="83"/>
      <c r="D773" s="53"/>
    </row>
    <row r="774" spans="2:4" ht="13" x14ac:dyDescent="0.15">
      <c r="B774" s="83"/>
      <c r="D774" s="53"/>
    </row>
    <row r="775" spans="2:4" ht="13" x14ac:dyDescent="0.15">
      <c r="B775" s="83"/>
      <c r="D775" s="53"/>
    </row>
    <row r="776" spans="2:4" ht="13" x14ac:dyDescent="0.15">
      <c r="B776" s="83"/>
      <c r="D776" s="53"/>
    </row>
    <row r="777" spans="2:4" ht="13" x14ac:dyDescent="0.15">
      <c r="B777" s="83"/>
      <c r="D777" s="53"/>
    </row>
    <row r="778" spans="2:4" ht="13" x14ac:dyDescent="0.15">
      <c r="B778" s="83"/>
      <c r="D778" s="53"/>
    </row>
    <row r="779" spans="2:4" ht="13" x14ac:dyDescent="0.15">
      <c r="B779" s="83"/>
      <c r="D779" s="53"/>
    </row>
    <row r="780" spans="2:4" ht="13" x14ac:dyDescent="0.15">
      <c r="B780" s="83"/>
      <c r="D780" s="53"/>
    </row>
    <row r="781" spans="2:4" ht="13" x14ac:dyDescent="0.15">
      <c r="B781" s="83"/>
      <c r="D781" s="53"/>
    </row>
    <row r="782" spans="2:4" ht="13" x14ac:dyDescent="0.15">
      <c r="B782" s="83"/>
      <c r="D782" s="53"/>
    </row>
    <row r="783" spans="2:4" ht="13" x14ac:dyDescent="0.15">
      <c r="B783" s="83"/>
      <c r="D783" s="53"/>
    </row>
    <row r="784" spans="2:4" ht="13" x14ac:dyDescent="0.15">
      <c r="B784" s="83"/>
      <c r="D784" s="53"/>
    </row>
    <row r="785" spans="2:4" ht="13" x14ac:dyDescent="0.15">
      <c r="B785" s="83"/>
      <c r="D785" s="53"/>
    </row>
    <row r="786" spans="2:4" ht="13" x14ac:dyDescent="0.15">
      <c r="B786" s="83"/>
      <c r="D786" s="53"/>
    </row>
    <row r="787" spans="2:4" ht="13" x14ac:dyDescent="0.15">
      <c r="B787" s="83"/>
      <c r="D787" s="53"/>
    </row>
    <row r="788" spans="2:4" ht="13" x14ac:dyDescent="0.15">
      <c r="B788" s="83"/>
      <c r="D788" s="53"/>
    </row>
    <row r="789" spans="2:4" ht="13" x14ac:dyDescent="0.15">
      <c r="B789" s="83"/>
      <c r="D789" s="53"/>
    </row>
    <row r="790" spans="2:4" ht="13" x14ac:dyDescent="0.15">
      <c r="B790" s="83"/>
      <c r="D790" s="53"/>
    </row>
    <row r="791" spans="2:4" ht="13" x14ac:dyDescent="0.15">
      <c r="B791" s="83"/>
      <c r="D791" s="53"/>
    </row>
    <row r="792" spans="2:4" ht="13" x14ac:dyDescent="0.15">
      <c r="B792" s="83"/>
      <c r="D792" s="53"/>
    </row>
    <row r="793" spans="2:4" ht="13" x14ac:dyDescent="0.15">
      <c r="B793" s="83"/>
      <c r="D793" s="53"/>
    </row>
    <row r="794" spans="2:4" ht="13" x14ac:dyDescent="0.15">
      <c r="B794" s="83"/>
      <c r="D794" s="53"/>
    </row>
    <row r="795" spans="2:4" ht="13" x14ac:dyDescent="0.15">
      <c r="B795" s="83"/>
      <c r="D795" s="53"/>
    </row>
    <row r="796" spans="2:4" ht="13" x14ac:dyDescent="0.15">
      <c r="B796" s="83"/>
      <c r="D796" s="53"/>
    </row>
    <row r="797" spans="2:4" ht="13" x14ac:dyDescent="0.15">
      <c r="B797" s="83"/>
      <c r="D797" s="53"/>
    </row>
    <row r="798" spans="2:4" ht="13" x14ac:dyDescent="0.15">
      <c r="B798" s="83"/>
      <c r="D798" s="53"/>
    </row>
    <row r="799" spans="2:4" ht="13" x14ac:dyDescent="0.15">
      <c r="B799" s="83"/>
      <c r="D799" s="53"/>
    </row>
    <row r="800" spans="2:4" ht="13" x14ac:dyDescent="0.15">
      <c r="B800" s="83"/>
      <c r="D800" s="53"/>
    </row>
    <row r="801" spans="2:4" ht="13" x14ac:dyDescent="0.15">
      <c r="B801" s="83"/>
      <c r="D801" s="53"/>
    </row>
    <row r="802" spans="2:4" ht="13" x14ac:dyDescent="0.15">
      <c r="B802" s="83"/>
      <c r="D802" s="53"/>
    </row>
    <row r="803" spans="2:4" ht="13" x14ac:dyDescent="0.15">
      <c r="B803" s="83"/>
      <c r="D803" s="53"/>
    </row>
    <row r="804" spans="2:4" ht="13" x14ac:dyDescent="0.15">
      <c r="B804" s="83"/>
      <c r="D804" s="53"/>
    </row>
    <row r="805" spans="2:4" ht="13" x14ac:dyDescent="0.15">
      <c r="B805" s="83"/>
      <c r="D805" s="53"/>
    </row>
    <row r="806" spans="2:4" ht="13" x14ac:dyDescent="0.15">
      <c r="B806" s="83"/>
      <c r="D806" s="53"/>
    </row>
    <row r="807" spans="2:4" ht="13" x14ac:dyDescent="0.15">
      <c r="B807" s="83"/>
      <c r="D807" s="53"/>
    </row>
    <row r="808" spans="2:4" ht="13" x14ac:dyDescent="0.15">
      <c r="B808" s="83"/>
      <c r="D808" s="53"/>
    </row>
    <row r="809" spans="2:4" ht="13" x14ac:dyDescent="0.15">
      <c r="B809" s="83"/>
      <c r="D809" s="53"/>
    </row>
    <row r="810" spans="2:4" ht="13" x14ac:dyDescent="0.15">
      <c r="B810" s="83"/>
      <c r="D810" s="53"/>
    </row>
    <row r="811" spans="2:4" ht="13" x14ac:dyDescent="0.15">
      <c r="B811" s="83"/>
      <c r="D811" s="53"/>
    </row>
    <row r="812" spans="2:4" ht="13" x14ac:dyDescent="0.15">
      <c r="B812" s="83"/>
      <c r="D812" s="53"/>
    </row>
    <row r="813" spans="2:4" ht="13" x14ac:dyDescent="0.15">
      <c r="B813" s="83"/>
      <c r="D813" s="53"/>
    </row>
    <row r="814" spans="2:4" ht="13" x14ac:dyDescent="0.15">
      <c r="B814" s="83"/>
      <c r="D814" s="53"/>
    </row>
    <row r="815" spans="2:4" ht="13" x14ac:dyDescent="0.15">
      <c r="B815" s="83"/>
      <c r="D815" s="53"/>
    </row>
    <row r="816" spans="2:4" ht="13" x14ac:dyDescent="0.15">
      <c r="B816" s="83"/>
      <c r="D816" s="53"/>
    </row>
    <row r="817" spans="2:4" ht="13" x14ac:dyDescent="0.15">
      <c r="B817" s="83"/>
      <c r="D817" s="53"/>
    </row>
    <row r="818" spans="2:4" ht="13" x14ac:dyDescent="0.15">
      <c r="B818" s="83"/>
      <c r="D818" s="53"/>
    </row>
    <row r="819" spans="2:4" ht="13" x14ac:dyDescent="0.15">
      <c r="B819" s="83"/>
      <c r="D819" s="53"/>
    </row>
    <row r="820" spans="2:4" ht="13" x14ac:dyDescent="0.15">
      <c r="B820" s="83"/>
      <c r="D820" s="53"/>
    </row>
    <row r="821" spans="2:4" ht="13" x14ac:dyDescent="0.15">
      <c r="B821" s="83"/>
      <c r="D821" s="53"/>
    </row>
    <row r="822" spans="2:4" ht="13" x14ac:dyDescent="0.15">
      <c r="B822" s="83"/>
      <c r="D822" s="53"/>
    </row>
    <row r="823" spans="2:4" ht="13" x14ac:dyDescent="0.15">
      <c r="B823" s="83"/>
      <c r="D823" s="53"/>
    </row>
    <row r="824" spans="2:4" ht="13" x14ac:dyDescent="0.15">
      <c r="B824" s="83"/>
      <c r="D824" s="53"/>
    </row>
    <row r="825" spans="2:4" ht="13" x14ac:dyDescent="0.15">
      <c r="B825" s="83"/>
      <c r="D825" s="53"/>
    </row>
    <row r="826" spans="2:4" ht="13" x14ac:dyDescent="0.15">
      <c r="B826" s="83"/>
      <c r="D826" s="53"/>
    </row>
    <row r="827" spans="2:4" ht="13" x14ac:dyDescent="0.15">
      <c r="B827" s="83"/>
      <c r="D827" s="53"/>
    </row>
    <row r="828" spans="2:4" ht="13" x14ac:dyDescent="0.15">
      <c r="B828" s="83"/>
      <c r="D828" s="53"/>
    </row>
    <row r="829" spans="2:4" ht="13" x14ac:dyDescent="0.15">
      <c r="B829" s="83"/>
      <c r="D829" s="53"/>
    </row>
    <row r="830" spans="2:4" ht="13" x14ac:dyDescent="0.15">
      <c r="B830" s="83"/>
      <c r="D830" s="53"/>
    </row>
    <row r="831" spans="2:4" ht="13" x14ac:dyDescent="0.15">
      <c r="B831" s="83"/>
      <c r="D831" s="53"/>
    </row>
    <row r="832" spans="2:4" ht="13" x14ac:dyDescent="0.15">
      <c r="B832" s="83"/>
      <c r="D832" s="53"/>
    </row>
    <row r="833" spans="2:4" ht="13" x14ac:dyDescent="0.15">
      <c r="B833" s="83"/>
      <c r="D833" s="53"/>
    </row>
    <row r="834" spans="2:4" ht="13" x14ac:dyDescent="0.15">
      <c r="B834" s="83"/>
      <c r="D834" s="53"/>
    </row>
    <row r="835" spans="2:4" ht="13" x14ac:dyDescent="0.15">
      <c r="B835" s="83"/>
      <c r="D835" s="53"/>
    </row>
    <row r="836" spans="2:4" ht="13" x14ac:dyDescent="0.15">
      <c r="B836" s="83"/>
      <c r="D836" s="53"/>
    </row>
    <row r="837" spans="2:4" ht="13" x14ac:dyDescent="0.15">
      <c r="B837" s="83"/>
      <c r="D837" s="53"/>
    </row>
    <row r="838" spans="2:4" ht="13" x14ac:dyDescent="0.15">
      <c r="B838" s="83"/>
      <c r="D838" s="53"/>
    </row>
    <row r="839" spans="2:4" ht="13" x14ac:dyDescent="0.15">
      <c r="B839" s="83"/>
      <c r="D839" s="53"/>
    </row>
    <row r="840" spans="2:4" ht="13" x14ac:dyDescent="0.15">
      <c r="B840" s="83"/>
      <c r="D840" s="53"/>
    </row>
    <row r="841" spans="2:4" ht="13" x14ac:dyDescent="0.15">
      <c r="B841" s="83"/>
      <c r="D841" s="53"/>
    </row>
    <row r="842" spans="2:4" ht="13" x14ac:dyDescent="0.15">
      <c r="B842" s="83"/>
      <c r="D842" s="53"/>
    </row>
    <row r="843" spans="2:4" ht="13" x14ac:dyDescent="0.15">
      <c r="B843" s="83"/>
      <c r="D843" s="53"/>
    </row>
    <row r="844" spans="2:4" ht="13" x14ac:dyDescent="0.15">
      <c r="B844" s="83"/>
      <c r="D844" s="53"/>
    </row>
    <row r="845" spans="2:4" ht="13" x14ac:dyDescent="0.15">
      <c r="B845" s="83"/>
      <c r="D845" s="53"/>
    </row>
    <row r="846" spans="2:4" ht="13" x14ac:dyDescent="0.15">
      <c r="B846" s="83"/>
      <c r="D846" s="53"/>
    </row>
    <row r="847" spans="2:4" ht="13" x14ac:dyDescent="0.15">
      <c r="B847" s="83"/>
      <c r="D847" s="53"/>
    </row>
    <row r="848" spans="2:4" ht="13" x14ac:dyDescent="0.15">
      <c r="B848" s="83"/>
      <c r="D848" s="53"/>
    </row>
    <row r="849" spans="2:4" ht="13" x14ac:dyDescent="0.15">
      <c r="B849" s="83"/>
      <c r="D849" s="53"/>
    </row>
    <row r="850" spans="2:4" ht="13" x14ac:dyDescent="0.15">
      <c r="B850" s="83"/>
      <c r="D850" s="53"/>
    </row>
    <row r="851" spans="2:4" ht="13" x14ac:dyDescent="0.15">
      <c r="B851" s="83"/>
      <c r="D851" s="53"/>
    </row>
    <row r="852" spans="2:4" ht="13" x14ac:dyDescent="0.15">
      <c r="B852" s="83"/>
      <c r="D852" s="53"/>
    </row>
    <row r="853" spans="2:4" ht="13" x14ac:dyDescent="0.15">
      <c r="B853" s="83"/>
      <c r="D853" s="53"/>
    </row>
    <row r="854" spans="2:4" ht="13" x14ac:dyDescent="0.15">
      <c r="B854" s="83"/>
      <c r="D854" s="53"/>
    </row>
    <row r="855" spans="2:4" ht="13" x14ac:dyDescent="0.15">
      <c r="B855" s="83"/>
      <c r="D855" s="53"/>
    </row>
    <row r="856" spans="2:4" ht="13" x14ac:dyDescent="0.15">
      <c r="B856" s="83"/>
      <c r="D856" s="53"/>
    </row>
    <row r="857" spans="2:4" ht="13" x14ac:dyDescent="0.15">
      <c r="B857" s="83"/>
      <c r="D857" s="53"/>
    </row>
    <row r="858" spans="2:4" ht="13" x14ac:dyDescent="0.15">
      <c r="B858" s="83"/>
      <c r="D858" s="53"/>
    </row>
    <row r="859" spans="2:4" ht="13" x14ac:dyDescent="0.15">
      <c r="B859" s="83"/>
      <c r="D859" s="53"/>
    </row>
    <row r="860" spans="2:4" ht="13" x14ac:dyDescent="0.15">
      <c r="B860" s="83"/>
      <c r="D860" s="53"/>
    </row>
    <row r="861" spans="2:4" ht="13" x14ac:dyDescent="0.15">
      <c r="B861" s="83"/>
      <c r="D861" s="53"/>
    </row>
    <row r="862" spans="2:4" ht="13" x14ac:dyDescent="0.15">
      <c r="B862" s="83"/>
      <c r="D862" s="53"/>
    </row>
    <row r="863" spans="2:4" ht="13" x14ac:dyDescent="0.15">
      <c r="B863" s="83"/>
      <c r="D863" s="53"/>
    </row>
    <row r="864" spans="2:4" ht="13" x14ac:dyDescent="0.15">
      <c r="B864" s="83"/>
      <c r="D864" s="53"/>
    </row>
    <row r="865" spans="2:4" ht="13" x14ac:dyDescent="0.15">
      <c r="B865" s="83"/>
      <c r="D865" s="53"/>
    </row>
    <row r="866" spans="2:4" ht="13" x14ac:dyDescent="0.15">
      <c r="B866" s="83"/>
      <c r="D866" s="53"/>
    </row>
    <row r="867" spans="2:4" ht="13" x14ac:dyDescent="0.15">
      <c r="B867" s="83"/>
      <c r="D867" s="53"/>
    </row>
    <row r="868" spans="2:4" ht="13" x14ac:dyDescent="0.15">
      <c r="B868" s="83"/>
      <c r="D868" s="53"/>
    </row>
    <row r="869" spans="2:4" ht="13" x14ac:dyDescent="0.15">
      <c r="B869" s="83"/>
      <c r="D869" s="53"/>
    </row>
    <row r="870" spans="2:4" ht="13" x14ac:dyDescent="0.15">
      <c r="B870" s="83"/>
      <c r="D870" s="53"/>
    </row>
    <row r="871" spans="2:4" ht="13" x14ac:dyDescent="0.15">
      <c r="B871" s="83"/>
      <c r="D871" s="53"/>
    </row>
    <row r="872" spans="2:4" ht="13" x14ac:dyDescent="0.15">
      <c r="B872" s="83"/>
      <c r="D872" s="53"/>
    </row>
    <row r="873" spans="2:4" ht="13" x14ac:dyDescent="0.15">
      <c r="B873" s="83"/>
      <c r="D873" s="53"/>
    </row>
    <row r="874" spans="2:4" ht="13" x14ac:dyDescent="0.15">
      <c r="B874" s="83"/>
      <c r="D874" s="53"/>
    </row>
    <row r="875" spans="2:4" ht="13" x14ac:dyDescent="0.15">
      <c r="B875" s="83"/>
      <c r="D875" s="53"/>
    </row>
    <row r="876" spans="2:4" ht="13" x14ac:dyDescent="0.15">
      <c r="B876" s="83"/>
      <c r="D876" s="53"/>
    </row>
    <row r="877" spans="2:4" ht="13" x14ac:dyDescent="0.15">
      <c r="B877" s="83"/>
      <c r="D877" s="53"/>
    </row>
    <row r="878" spans="2:4" ht="13" x14ac:dyDescent="0.15">
      <c r="B878" s="83"/>
      <c r="D878" s="53"/>
    </row>
    <row r="879" spans="2:4" ht="13" x14ac:dyDescent="0.15">
      <c r="B879" s="83"/>
      <c r="D879" s="53"/>
    </row>
    <row r="880" spans="2:4" ht="13" x14ac:dyDescent="0.15">
      <c r="B880" s="83"/>
      <c r="D880" s="53"/>
    </row>
    <row r="881" spans="2:4" ht="13" x14ac:dyDescent="0.15">
      <c r="B881" s="83"/>
      <c r="D881" s="53"/>
    </row>
    <row r="882" spans="2:4" ht="13" x14ac:dyDescent="0.15">
      <c r="B882" s="83"/>
      <c r="D882" s="53"/>
    </row>
    <row r="883" spans="2:4" ht="13" x14ac:dyDescent="0.15">
      <c r="B883" s="83"/>
      <c r="D883" s="53"/>
    </row>
    <row r="884" spans="2:4" ht="13" x14ac:dyDescent="0.15">
      <c r="B884" s="83"/>
      <c r="D884" s="53"/>
    </row>
    <row r="885" spans="2:4" ht="13" x14ac:dyDescent="0.15">
      <c r="B885" s="83"/>
      <c r="D885" s="53"/>
    </row>
    <row r="886" spans="2:4" ht="13" x14ac:dyDescent="0.15">
      <c r="B886" s="83"/>
      <c r="D886" s="53"/>
    </row>
    <row r="887" spans="2:4" ht="13" x14ac:dyDescent="0.15">
      <c r="B887" s="83"/>
      <c r="D887" s="53"/>
    </row>
    <row r="888" spans="2:4" ht="13" x14ac:dyDescent="0.15">
      <c r="B888" s="83"/>
      <c r="D888" s="53"/>
    </row>
    <row r="889" spans="2:4" ht="13" x14ac:dyDescent="0.15">
      <c r="B889" s="83"/>
      <c r="D889" s="53"/>
    </row>
    <row r="890" spans="2:4" ht="13" x14ac:dyDescent="0.15">
      <c r="B890" s="83"/>
      <c r="D890" s="53"/>
    </row>
    <row r="891" spans="2:4" ht="13" x14ac:dyDescent="0.15">
      <c r="B891" s="83"/>
      <c r="D891" s="53"/>
    </row>
    <row r="892" spans="2:4" ht="13" x14ac:dyDescent="0.15">
      <c r="B892" s="83"/>
      <c r="D892" s="53"/>
    </row>
    <row r="893" spans="2:4" ht="13" x14ac:dyDescent="0.15">
      <c r="B893" s="83"/>
      <c r="D893" s="53"/>
    </row>
    <row r="894" spans="2:4" ht="13" x14ac:dyDescent="0.15">
      <c r="B894" s="83"/>
      <c r="D894" s="53"/>
    </row>
    <row r="895" spans="2:4" ht="13" x14ac:dyDescent="0.15">
      <c r="B895" s="83"/>
      <c r="D895" s="53"/>
    </row>
    <row r="896" spans="2:4" ht="13" x14ac:dyDescent="0.15">
      <c r="B896" s="83"/>
      <c r="D896" s="53"/>
    </row>
    <row r="897" spans="2:4" ht="13" x14ac:dyDescent="0.15">
      <c r="B897" s="83"/>
      <c r="D897" s="53"/>
    </row>
    <row r="898" spans="2:4" ht="13" x14ac:dyDescent="0.15">
      <c r="B898" s="83"/>
      <c r="D898" s="53"/>
    </row>
    <row r="899" spans="2:4" ht="13" x14ac:dyDescent="0.15">
      <c r="B899" s="83"/>
      <c r="D899" s="53"/>
    </row>
    <row r="900" spans="2:4" ht="13" x14ac:dyDescent="0.15">
      <c r="B900" s="83"/>
      <c r="D900" s="53"/>
    </row>
    <row r="901" spans="2:4" ht="13" x14ac:dyDescent="0.15">
      <c r="B901" s="83"/>
      <c r="D901" s="53"/>
    </row>
    <row r="902" spans="2:4" ht="13" x14ac:dyDescent="0.15">
      <c r="B902" s="83"/>
      <c r="D902" s="53"/>
    </row>
    <row r="903" spans="2:4" ht="13" x14ac:dyDescent="0.15">
      <c r="B903" s="83"/>
      <c r="D903" s="53"/>
    </row>
    <row r="904" spans="2:4" ht="13" x14ac:dyDescent="0.15">
      <c r="B904" s="83"/>
      <c r="D904" s="53"/>
    </row>
    <row r="905" spans="2:4" ht="13" x14ac:dyDescent="0.15">
      <c r="B905" s="83"/>
      <c r="D905" s="53"/>
    </row>
    <row r="906" spans="2:4" ht="13" x14ac:dyDescent="0.15">
      <c r="B906" s="83"/>
      <c r="D906" s="53"/>
    </row>
    <row r="907" spans="2:4" ht="13" x14ac:dyDescent="0.15">
      <c r="B907" s="83"/>
      <c r="D907" s="53"/>
    </row>
    <row r="908" spans="2:4" ht="13" x14ac:dyDescent="0.15">
      <c r="B908" s="83"/>
      <c r="D908" s="53"/>
    </row>
    <row r="909" spans="2:4" ht="13" x14ac:dyDescent="0.15">
      <c r="B909" s="83"/>
      <c r="D909" s="53"/>
    </row>
    <row r="910" spans="2:4" ht="13" x14ac:dyDescent="0.15">
      <c r="B910" s="83"/>
      <c r="D910" s="53"/>
    </row>
    <row r="911" spans="2:4" ht="13" x14ac:dyDescent="0.15">
      <c r="B911" s="83"/>
      <c r="D911" s="53"/>
    </row>
    <row r="912" spans="2:4" ht="13" x14ac:dyDescent="0.15">
      <c r="B912" s="83"/>
      <c r="D912" s="53"/>
    </row>
    <row r="913" spans="2:4" ht="13" x14ac:dyDescent="0.15">
      <c r="B913" s="83"/>
      <c r="D913" s="53"/>
    </row>
    <row r="914" spans="2:4" ht="13" x14ac:dyDescent="0.15">
      <c r="B914" s="83"/>
      <c r="D914" s="53"/>
    </row>
    <row r="915" spans="2:4" ht="13" x14ac:dyDescent="0.15">
      <c r="B915" s="83"/>
      <c r="D915" s="53"/>
    </row>
    <row r="916" spans="2:4" ht="13" x14ac:dyDescent="0.15">
      <c r="B916" s="83"/>
      <c r="D916" s="53"/>
    </row>
    <row r="917" spans="2:4" ht="13" x14ac:dyDescent="0.15">
      <c r="B917" s="83"/>
      <c r="D917" s="53"/>
    </row>
    <row r="918" spans="2:4" ht="13" x14ac:dyDescent="0.15">
      <c r="B918" s="83"/>
      <c r="D918" s="53"/>
    </row>
    <row r="919" spans="2:4" ht="13" x14ac:dyDescent="0.15">
      <c r="B919" s="83"/>
      <c r="D919" s="53"/>
    </row>
    <row r="920" spans="2:4" ht="13" x14ac:dyDescent="0.15">
      <c r="B920" s="83"/>
      <c r="D920" s="53"/>
    </row>
    <row r="921" spans="2:4" ht="13" x14ac:dyDescent="0.15">
      <c r="B921" s="83"/>
      <c r="D921" s="53"/>
    </row>
    <row r="922" spans="2:4" ht="13" x14ac:dyDescent="0.15">
      <c r="B922" s="83"/>
      <c r="D922" s="53"/>
    </row>
    <row r="923" spans="2:4" ht="13" x14ac:dyDescent="0.15">
      <c r="B923" s="83"/>
      <c r="D923" s="53"/>
    </row>
    <row r="924" spans="2:4" ht="13" x14ac:dyDescent="0.15">
      <c r="B924" s="83"/>
      <c r="D924" s="53"/>
    </row>
    <row r="925" spans="2:4" ht="13" x14ac:dyDescent="0.15">
      <c r="B925" s="83"/>
      <c r="D925" s="53"/>
    </row>
    <row r="926" spans="2:4" ht="13" x14ac:dyDescent="0.15">
      <c r="B926" s="83"/>
      <c r="D926" s="53"/>
    </row>
    <row r="927" spans="2:4" ht="13" x14ac:dyDescent="0.15">
      <c r="B927" s="83"/>
      <c r="D927" s="53"/>
    </row>
    <row r="928" spans="2:4" ht="13" x14ac:dyDescent="0.15">
      <c r="B928" s="83"/>
      <c r="D928" s="53"/>
    </row>
    <row r="929" spans="2:4" ht="13" x14ac:dyDescent="0.15">
      <c r="B929" s="83"/>
      <c r="D929" s="53"/>
    </row>
    <row r="930" spans="2:4" ht="13" x14ac:dyDescent="0.15">
      <c r="B930" s="83"/>
      <c r="D930" s="53"/>
    </row>
    <row r="931" spans="2:4" ht="13" x14ac:dyDescent="0.15">
      <c r="B931" s="83"/>
      <c r="D931" s="53"/>
    </row>
    <row r="932" spans="2:4" ht="13" x14ac:dyDescent="0.15">
      <c r="B932" s="83"/>
      <c r="D932" s="53"/>
    </row>
    <row r="933" spans="2:4" ht="13" x14ac:dyDescent="0.15">
      <c r="B933" s="83"/>
      <c r="D933" s="53"/>
    </row>
    <row r="934" spans="2:4" ht="13" x14ac:dyDescent="0.15">
      <c r="B934" s="83"/>
      <c r="D934" s="53"/>
    </row>
    <row r="935" spans="2:4" ht="13" x14ac:dyDescent="0.15">
      <c r="B935" s="83"/>
      <c r="D935" s="53"/>
    </row>
    <row r="936" spans="2:4" ht="13" x14ac:dyDescent="0.15">
      <c r="B936" s="83"/>
      <c r="D936" s="53"/>
    </row>
    <row r="937" spans="2:4" ht="13" x14ac:dyDescent="0.15">
      <c r="B937" s="83"/>
      <c r="D937" s="53"/>
    </row>
    <row r="938" spans="2:4" ht="13" x14ac:dyDescent="0.15">
      <c r="B938" s="83"/>
      <c r="D938" s="53"/>
    </row>
    <row r="939" spans="2:4" ht="13" x14ac:dyDescent="0.15">
      <c r="B939" s="83"/>
      <c r="D939" s="53"/>
    </row>
    <row r="940" spans="2:4" ht="13" x14ac:dyDescent="0.15">
      <c r="B940" s="83"/>
      <c r="D940" s="53"/>
    </row>
    <row r="941" spans="2:4" ht="13" x14ac:dyDescent="0.15">
      <c r="B941" s="83"/>
      <c r="D941" s="53"/>
    </row>
    <row r="942" spans="2:4" ht="13" x14ac:dyDescent="0.15">
      <c r="B942" s="83"/>
      <c r="D942" s="53"/>
    </row>
    <row r="943" spans="2:4" ht="13" x14ac:dyDescent="0.15">
      <c r="B943" s="83"/>
      <c r="D943" s="53"/>
    </row>
    <row r="944" spans="2:4" ht="13" x14ac:dyDescent="0.15">
      <c r="B944" s="83"/>
      <c r="D944" s="53"/>
    </row>
    <row r="945" spans="2:4" ht="13" x14ac:dyDescent="0.15">
      <c r="B945" s="83"/>
      <c r="D945" s="53"/>
    </row>
    <row r="946" spans="2:4" ht="13" x14ac:dyDescent="0.15">
      <c r="B946" s="83"/>
      <c r="D946" s="53"/>
    </row>
    <row r="947" spans="2:4" ht="13" x14ac:dyDescent="0.15">
      <c r="B947" s="83"/>
      <c r="D947" s="53"/>
    </row>
    <row r="948" spans="2:4" ht="13" x14ac:dyDescent="0.15">
      <c r="B948" s="83"/>
      <c r="D948" s="53"/>
    </row>
    <row r="949" spans="2:4" ht="13" x14ac:dyDescent="0.15">
      <c r="B949" s="83"/>
      <c r="D949" s="53"/>
    </row>
    <row r="950" spans="2:4" ht="13" x14ac:dyDescent="0.15">
      <c r="B950" s="83"/>
      <c r="D950" s="53"/>
    </row>
    <row r="951" spans="2:4" ht="13" x14ac:dyDescent="0.15">
      <c r="B951" s="83"/>
      <c r="D951" s="53"/>
    </row>
    <row r="952" spans="2:4" ht="13" x14ac:dyDescent="0.15">
      <c r="B952" s="83"/>
      <c r="D952" s="53"/>
    </row>
    <row r="953" spans="2:4" ht="13" x14ac:dyDescent="0.15">
      <c r="B953" s="83"/>
      <c r="D953" s="53"/>
    </row>
    <row r="954" spans="2:4" ht="13" x14ac:dyDescent="0.15">
      <c r="B954" s="83"/>
      <c r="D954" s="53"/>
    </row>
    <row r="955" spans="2:4" ht="13" x14ac:dyDescent="0.15">
      <c r="B955" s="83"/>
      <c r="D955" s="53"/>
    </row>
    <row r="956" spans="2:4" ht="13" x14ac:dyDescent="0.15">
      <c r="B956" s="83"/>
      <c r="D956" s="53"/>
    </row>
    <row r="957" spans="2:4" ht="13" x14ac:dyDescent="0.15">
      <c r="B957" s="83"/>
      <c r="D957" s="53"/>
    </row>
    <row r="958" spans="2:4" ht="13" x14ac:dyDescent="0.15">
      <c r="B958" s="83"/>
      <c r="D958" s="53"/>
    </row>
    <row r="959" spans="2:4" ht="13" x14ac:dyDescent="0.15">
      <c r="B959" s="83"/>
      <c r="D959" s="53"/>
    </row>
    <row r="960" spans="2:4" ht="13" x14ac:dyDescent="0.15">
      <c r="B960" s="83"/>
      <c r="D960" s="53"/>
    </row>
    <row r="961" spans="2:4" ht="13" x14ac:dyDescent="0.15">
      <c r="B961" s="83"/>
      <c r="D961" s="53"/>
    </row>
    <row r="962" spans="2:4" ht="13" x14ac:dyDescent="0.15">
      <c r="B962" s="83"/>
      <c r="D962" s="53"/>
    </row>
    <row r="963" spans="2:4" ht="13" x14ac:dyDescent="0.15">
      <c r="B963" s="83"/>
      <c r="D963" s="53"/>
    </row>
    <row r="964" spans="2:4" ht="13" x14ac:dyDescent="0.15">
      <c r="B964" s="83"/>
      <c r="D964" s="53"/>
    </row>
    <row r="965" spans="2:4" ht="13" x14ac:dyDescent="0.15">
      <c r="B965" s="83"/>
      <c r="D965" s="53"/>
    </row>
    <row r="966" spans="2:4" ht="13" x14ac:dyDescent="0.15">
      <c r="B966" s="83"/>
      <c r="D966" s="53"/>
    </row>
    <row r="967" spans="2:4" ht="13" x14ac:dyDescent="0.15">
      <c r="B967" s="83"/>
      <c r="D967" s="53"/>
    </row>
    <row r="968" spans="2:4" ht="13" x14ac:dyDescent="0.15">
      <c r="B968" s="83"/>
      <c r="D968" s="53"/>
    </row>
    <row r="969" spans="2:4" ht="13" x14ac:dyDescent="0.15">
      <c r="B969" s="83"/>
      <c r="D969" s="53"/>
    </row>
    <row r="970" spans="2:4" ht="13" x14ac:dyDescent="0.15">
      <c r="B970" s="83"/>
      <c r="D970" s="53"/>
    </row>
    <row r="971" spans="2:4" ht="13" x14ac:dyDescent="0.15">
      <c r="B971" s="83"/>
      <c r="D971" s="53"/>
    </row>
    <row r="972" spans="2:4" ht="13" x14ac:dyDescent="0.15">
      <c r="B972" s="83"/>
      <c r="D972" s="53"/>
    </row>
    <row r="973" spans="2:4" ht="13" x14ac:dyDescent="0.15">
      <c r="B973" s="83"/>
      <c r="D973" s="53"/>
    </row>
    <row r="974" spans="2:4" ht="13" x14ac:dyDescent="0.15">
      <c r="B974" s="83"/>
      <c r="D974" s="53"/>
    </row>
    <row r="975" spans="2:4" ht="13" x14ac:dyDescent="0.15">
      <c r="B975" s="83"/>
      <c r="D975" s="53"/>
    </row>
    <row r="976" spans="2:4" ht="13" x14ac:dyDescent="0.15">
      <c r="B976" s="83"/>
      <c r="D976" s="53"/>
    </row>
    <row r="977" spans="2:4" ht="13" x14ac:dyDescent="0.15">
      <c r="B977" s="83"/>
      <c r="D977" s="53"/>
    </row>
    <row r="978" spans="2:4" ht="13" x14ac:dyDescent="0.15">
      <c r="B978" s="83"/>
      <c r="D978" s="53"/>
    </row>
    <row r="979" spans="2:4" ht="13" x14ac:dyDescent="0.15">
      <c r="B979" s="83"/>
      <c r="D979" s="53"/>
    </row>
    <row r="980" spans="2:4" ht="13" x14ac:dyDescent="0.15">
      <c r="B980" s="83"/>
      <c r="D980" s="53"/>
    </row>
    <row r="981" spans="2:4" ht="13" x14ac:dyDescent="0.15">
      <c r="B981" s="83"/>
      <c r="D981" s="53"/>
    </row>
    <row r="982" spans="2:4" ht="13" x14ac:dyDescent="0.15">
      <c r="B982" s="83"/>
      <c r="D982" s="53"/>
    </row>
    <row r="983" spans="2:4" ht="13" x14ac:dyDescent="0.15">
      <c r="B983" s="83"/>
      <c r="D983" s="53"/>
    </row>
    <row r="984" spans="2:4" ht="13" x14ac:dyDescent="0.15">
      <c r="B984" s="83"/>
      <c r="D984" s="53"/>
    </row>
    <row r="985" spans="2:4" ht="13" x14ac:dyDescent="0.15">
      <c r="B985" s="83"/>
      <c r="D985" s="53"/>
    </row>
    <row r="986" spans="2:4" ht="13" x14ac:dyDescent="0.15">
      <c r="B986" s="83"/>
      <c r="D986" s="53"/>
    </row>
    <row r="987" spans="2:4" ht="13" x14ac:dyDescent="0.15">
      <c r="B987" s="83"/>
      <c r="D987" s="53"/>
    </row>
    <row r="988" spans="2:4" ht="13" x14ac:dyDescent="0.15">
      <c r="B988" s="83"/>
      <c r="D988" s="53"/>
    </row>
    <row r="989" spans="2:4" ht="13" x14ac:dyDescent="0.15">
      <c r="B989" s="83"/>
      <c r="D989" s="53"/>
    </row>
    <row r="990" spans="2:4" ht="13" x14ac:dyDescent="0.15">
      <c r="B990" s="83"/>
      <c r="D990" s="53"/>
    </row>
    <row r="991" spans="2:4" ht="13" x14ac:dyDescent="0.15">
      <c r="B991" s="83"/>
      <c r="D991" s="53"/>
    </row>
    <row r="992" spans="2:4" ht="13" x14ac:dyDescent="0.15">
      <c r="B992" s="83"/>
      <c r="D992" s="53"/>
    </row>
    <row r="993" spans="2:4" ht="13" x14ac:dyDescent="0.15">
      <c r="B993" s="83"/>
      <c r="D993" s="53"/>
    </row>
    <row r="994" spans="2:4" ht="13" x14ac:dyDescent="0.15">
      <c r="B994" s="83"/>
      <c r="D994" s="53"/>
    </row>
    <row r="995" spans="2:4" ht="13" x14ac:dyDescent="0.15">
      <c r="B995" s="83"/>
      <c r="D995" s="53"/>
    </row>
    <row r="996" spans="2:4" ht="13" x14ac:dyDescent="0.15">
      <c r="B996" s="83"/>
      <c r="D996" s="53"/>
    </row>
    <row r="997" spans="2:4" ht="13" x14ac:dyDescent="0.15">
      <c r="D997" s="53"/>
    </row>
  </sheetData>
  <sortState xmlns:xlrd2="http://schemas.microsoft.com/office/spreadsheetml/2017/richdata2" ref="B3:B57">
    <sortCondition ref="B3:B57"/>
  </sortState>
  <pageMargins left="0" right="0" top="0" bottom="0" header="0" footer="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283"/>
  <sheetViews>
    <sheetView showGridLines="0" workbookViewId="0">
      <selection activeCell="K13" sqref="K13"/>
    </sheetView>
  </sheetViews>
  <sheetFormatPr baseColWidth="10" defaultColWidth="12.5" defaultRowHeight="15.75" customHeight="1" x14ac:dyDescent="0.15"/>
  <cols>
    <col min="1" max="1" width="28.6640625" customWidth="1"/>
    <col min="2" max="2" width="17.33203125" style="71" customWidth="1"/>
    <col min="3" max="3" width="22.33203125" style="71" customWidth="1"/>
    <col min="4" max="4" width="11.5" customWidth="1"/>
    <col min="5" max="5" width="9" customWidth="1"/>
    <col min="6" max="6" width="8.83203125" hidden="1" customWidth="1"/>
    <col min="7" max="7" width="10" customWidth="1"/>
    <col min="8" max="8" width="12.5" hidden="1" customWidth="1"/>
    <col min="9" max="9" width="5.83203125" customWidth="1"/>
    <col min="10" max="10" width="17.83203125" customWidth="1"/>
    <col min="11" max="11" width="30.6640625" style="91" customWidth="1"/>
    <col min="12" max="12" width="4.33203125" customWidth="1"/>
    <col min="13" max="13" width="14" bestFit="1" customWidth="1"/>
  </cols>
  <sheetData>
    <row r="1" spans="1:15" ht="19.5" customHeight="1" x14ac:dyDescent="0.15">
      <c r="A1" s="135" t="s">
        <v>256</v>
      </c>
      <c r="B1" s="135"/>
      <c r="C1" s="135"/>
      <c r="D1" s="135"/>
      <c r="E1" s="135"/>
      <c r="F1" s="135"/>
      <c r="G1" s="135"/>
      <c r="H1" s="135"/>
      <c r="I1" s="135"/>
      <c r="J1" s="135"/>
      <c r="K1" s="135"/>
      <c r="M1" s="117" t="s">
        <v>191</v>
      </c>
      <c r="O1" s="111"/>
    </row>
    <row r="2" spans="1:15" ht="18" customHeight="1" x14ac:dyDescent="0.15">
      <c r="A2" s="136" t="str">
        <f>CONCATENATE('Buyer Contact Info'!Q5,'Buyer Contact Info'!R5,'Buyer Contact Info'!S5,'Buyer Contact Info'!T5)</f>
        <v>Place your orders on the right in UNIT by Friday at 17:00</v>
      </c>
      <c r="B2" s="136"/>
      <c r="C2" s="136"/>
      <c r="D2" s="136"/>
      <c r="E2" s="136"/>
      <c r="F2" s="136"/>
      <c r="G2" s="136"/>
      <c r="H2" s="136"/>
      <c r="I2" s="136"/>
      <c r="J2" s="136"/>
      <c r="K2" s="136"/>
      <c r="M2" s="118" t="str">
        <f>HYPERLINK("mailto:"&amp;O2&amp;"?cc="&amp;O3, "email us here" )</f>
        <v>email us here</v>
      </c>
      <c r="O2" s="112" t="s">
        <v>192</v>
      </c>
    </row>
    <row r="3" spans="1:15" ht="24" customHeight="1" x14ac:dyDescent="0.15">
      <c r="A3" s="102"/>
      <c r="B3" s="102"/>
      <c r="C3" s="102"/>
      <c r="D3" s="102"/>
      <c r="E3" s="102"/>
      <c r="F3" s="102"/>
      <c r="G3" s="102"/>
      <c r="H3" s="102"/>
      <c r="J3" s="104" t="s">
        <v>257</v>
      </c>
      <c r="K3" s="105">
        <f>SUMPRODUCT(J6:J283,'GROWERS'' PAGE'!E4:E281)</f>
        <v>0</v>
      </c>
      <c r="O3" s="112" t="s">
        <v>193</v>
      </c>
    </row>
    <row r="4" spans="1:15" ht="10.5" customHeight="1" x14ac:dyDescent="0.15">
      <c r="A4" s="110" t="str" cm="1">
        <f t="array" ref="A4:G283">IF('GROWERS'' PAGE'!A2:G281="","",'GROWERS'' PAGE'!A2:G281)</f>
        <v>Weekly Offering - Growers/Producers place produce here by Wednesday midday</v>
      </c>
      <c r="B4" s="69" t="str">
        <v/>
      </c>
      <c r="C4" s="69" t="str">
        <v/>
      </c>
      <c r="D4" s="54" t="str">
        <v/>
      </c>
      <c r="E4" s="54" t="str">
        <v/>
      </c>
      <c r="F4" s="54" t="str">
        <v/>
      </c>
      <c r="G4" s="54" t="str">
        <v/>
      </c>
      <c r="H4" s="60"/>
      <c r="K4" s="60"/>
    </row>
    <row r="5" spans="1:15" ht="36.75" customHeight="1" x14ac:dyDescent="0.15">
      <c r="A5" s="4" t="str">
        <v>Growers</v>
      </c>
      <c r="B5" s="70" t="str">
        <v>Produce Name</v>
      </c>
      <c r="C5" s="70" t="str">
        <v>Additional Info</v>
      </c>
      <c r="D5" s="6" t="str">
        <v>UNIT</v>
      </c>
      <c r="E5" s="109" t="str">
        <v>Price/   UNIT (£)</v>
      </c>
      <c r="F5" s="107" t="str">
        <v>Initial Stock Available in UNIT</v>
      </c>
      <c r="G5" s="108" t="str">
        <v xml:space="preserve">Remaining Stock in UNIT </v>
      </c>
      <c r="H5" s="89" t="s">
        <v>194</v>
      </c>
      <c r="I5" s="106"/>
      <c r="J5" s="103" t="s">
        <v>258</v>
      </c>
      <c r="K5"/>
    </row>
    <row r="6" spans="1:15" ht="14.25" customHeight="1" x14ac:dyDescent="0.2">
      <c r="A6" s="8" t="str">
        <v>Blacklands</v>
      </c>
      <c r="B6" s="62" t="str">
        <v>Rainbow Chard</v>
      </c>
      <c r="C6" s="62" t="str">
        <v>Long stem</v>
      </c>
      <c r="D6" s="62" t="str">
        <v>kg</v>
      </c>
      <c r="E6" s="65">
        <v>4.5</v>
      </c>
      <c r="F6" s="9">
        <v>20</v>
      </c>
      <c r="G6" s="52">
        <v>4</v>
      </c>
      <c r="H6" s="90" t="str">
        <f>VLOOKUP(A6,'Grower Contact Info'!$B$3:$E$32,4,FALSE)</f>
        <v>office.blacklands@gmail.com</v>
      </c>
      <c r="I6" s="13"/>
      <c r="J6" s="12"/>
      <c r="K6"/>
    </row>
    <row r="7" spans="1:15" ht="15" x14ac:dyDescent="0.2">
      <c r="A7" s="8" t="str">
        <v>Blacklands</v>
      </c>
      <c r="B7" s="62" t="str">
        <v>Spinach Beet</v>
      </c>
      <c r="C7" s="62" t="str">
        <v/>
      </c>
      <c r="D7" s="62" t="str">
        <v>kg</v>
      </c>
      <c r="E7" s="65">
        <v>4.5</v>
      </c>
      <c r="F7" s="9">
        <v>20</v>
      </c>
      <c r="G7" s="52">
        <v>15</v>
      </c>
      <c r="H7" s="90" t="str">
        <f>VLOOKUP(A7,'Grower Contact Info'!$B$3:$E$32,4,FALSE)</f>
        <v>office.blacklands@gmail.com</v>
      </c>
      <c r="I7" s="13"/>
      <c r="J7" s="12"/>
      <c r="K7"/>
    </row>
    <row r="8" spans="1:15" ht="15" x14ac:dyDescent="0.2">
      <c r="A8" s="8" t="str">
        <v>Blacklands</v>
      </c>
      <c r="B8" s="62" t="str">
        <v>Basil</v>
      </c>
      <c r="C8" s="62" t="str">
        <v/>
      </c>
      <c r="D8" s="62" t="str">
        <v>kg</v>
      </c>
      <c r="E8" s="65">
        <v>15</v>
      </c>
      <c r="F8" s="9">
        <v>2</v>
      </c>
      <c r="G8" s="52">
        <v>0</v>
      </c>
      <c r="H8" s="90" t="str">
        <f>VLOOKUP(A8,'Grower Contact Info'!$B$3:$E$32,4,FALSE)</f>
        <v>office.blacklands@gmail.com</v>
      </c>
      <c r="I8" s="13"/>
      <c r="J8" s="12"/>
      <c r="K8"/>
    </row>
    <row r="9" spans="1:15" ht="15" x14ac:dyDescent="0.2">
      <c r="A9" s="8" t="str">
        <v>Blacklands</v>
      </c>
      <c r="B9" s="62" t="str">
        <v>Leeks</v>
      </c>
      <c r="C9" s="62" t="str">
        <v/>
      </c>
      <c r="D9" s="62" t="str">
        <v>kg</v>
      </c>
      <c r="E9" s="65">
        <v>2.7</v>
      </c>
      <c r="F9" s="9">
        <v>50</v>
      </c>
      <c r="G9" s="68">
        <v>15</v>
      </c>
      <c r="H9" s="90" t="str">
        <f>VLOOKUP(A9,'Grower Contact Info'!$B$3:$E$32,4,FALSE)</f>
        <v>office.blacklands@gmail.com</v>
      </c>
      <c r="I9" s="13"/>
      <c r="J9" s="12"/>
      <c r="K9"/>
    </row>
    <row r="10" spans="1:15" ht="15" x14ac:dyDescent="0.2">
      <c r="A10" s="8" t="str">
        <v>Blacklands</v>
      </c>
      <c r="B10" s="62" t="str">
        <v>Thyme</v>
      </c>
      <c r="C10" s="62" t="str">
        <v/>
      </c>
      <c r="D10" s="62" t="str">
        <v>kg</v>
      </c>
      <c r="E10" s="65">
        <v>10</v>
      </c>
      <c r="F10" s="9">
        <v>5</v>
      </c>
      <c r="G10" s="52">
        <v>4.5</v>
      </c>
      <c r="H10" s="90" t="str">
        <f>VLOOKUP(A10,'Grower Contact Info'!$B$3:$E$32,4,FALSE)</f>
        <v>office.blacklands@gmail.com</v>
      </c>
      <c r="I10" s="13"/>
      <c r="J10" s="12"/>
      <c r="K10"/>
    </row>
    <row r="11" spans="1:15" ht="15" x14ac:dyDescent="0.2">
      <c r="A11" s="8" t="str">
        <v>Blacklands</v>
      </c>
      <c r="B11" s="62" t="str">
        <v/>
      </c>
      <c r="C11" s="62" t="str">
        <v/>
      </c>
      <c r="D11" s="62" t="str">
        <v/>
      </c>
      <c r="E11" s="65" t="str">
        <v/>
      </c>
      <c r="F11" s="9" t="str">
        <v/>
      </c>
      <c r="G11" s="52" t="str">
        <v/>
      </c>
      <c r="H11" s="90" t="str">
        <f>VLOOKUP(A11,'Grower Contact Info'!$B$3:$E$32,4,FALSE)</f>
        <v>office.blacklands@gmail.com</v>
      </c>
      <c r="I11" s="13"/>
      <c r="J11" s="12"/>
      <c r="K11"/>
    </row>
    <row r="12" spans="1:15" ht="15" x14ac:dyDescent="0.2">
      <c r="A12" s="8" t="str">
        <v>Blacklands</v>
      </c>
      <c r="B12" s="62" t="str">
        <v/>
      </c>
      <c r="C12" s="62" t="str">
        <v/>
      </c>
      <c r="D12" s="62" t="str">
        <v/>
      </c>
      <c r="E12" s="65" t="str">
        <v/>
      </c>
      <c r="F12" s="9" t="str">
        <v/>
      </c>
      <c r="G12" s="52" t="str">
        <v/>
      </c>
      <c r="H12" s="90" t="str">
        <f>VLOOKUP(A12,'Grower Contact Info'!$B$3:$E$32,4,FALSE)</f>
        <v>office.blacklands@gmail.com</v>
      </c>
      <c r="I12" s="13"/>
      <c r="J12" s="12"/>
      <c r="K12"/>
    </row>
    <row r="13" spans="1:15" ht="15" x14ac:dyDescent="0.2">
      <c r="A13" s="8" t="str">
        <v>Blacklands</v>
      </c>
      <c r="B13" s="62" t="str">
        <v/>
      </c>
      <c r="C13" s="62" t="str">
        <v/>
      </c>
      <c r="D13" s="62" t="str">
        <v/>
      </c>
      <c r="E13" s="65" t="str">
        <v/>
      </c>
      <c r="F13" s="9" t="str">
        <v/>
      </c>
      <c r="G13" s="52" t="str">
        <v/>
      </c>
      <c r="H13" s="90" t="str">
        <f>VLOOKUP(A13,'Grower Contact Info'!$B$3:$E$32,4,FALSE)</f>
        <v>office.blacklands@gmail.com</v>
      </c>
      <c r="I13" s="13"/>
      <c r="J13" s="12"/>
      <c r="K13"/>
    </row>
    <row r="14" spans="1:15" ht="15" x14ac:dyDescent="0.2">
      <c r="A14" s="8" t="str">
        <v>Blacklands</v>
      </c>
      <c r="B14" s="62" t="str">
        <v/>
      </c>
      <c r="C14" s="62" t="str">
        <v/>
      </c>
      <c r="D14" s="62" t="str">
        <v/>
      </c>
      <c r="E14" s="65" t="str">
        <v/>
      </c>
      <c r="F14" s="9" t="str">
        <v/>
      </c>
      <c r="G14" s="52" t="str">
        <v/>
      </c>
      <c r="H14" s="90" t="str">
        <f>VLOOKUP(A14,'Grower Contact Info'!$B$3:$E$32,4,FALSE)</f>
        <v>office.blacklands@gmail.com</v>
      </c>
      <c r="I14" s="13"/>
      <c r="J14" s="12"/>
      <c r="K14"/>
    </row>
    <row r="15" spans="1:15" ht="15" x14ac:dyDescent="0.2">
      <c r="A15" s="8" t="str">
        <v>Blacklands</v>
      </c>
      <c r="B15" s="62" t="str">
        <v/>
      </c>
      <c r="C15" s="62" t="str">
        <v/>
      </c>
      <c r="D15" s="62" t="str">
        <v/>
      </c>
      <c r="E15" s="65" t="str">
        <v/>
      </c>
      <c r="F15" s="9" t="str">
        <v/>
      </c>
      <c r="G15" s="52" t="str">
        <v/>
      </c>
      <c r="H15" s="90" t="str">
        <f>VLOOKUP(A15,'Grower Contact Info'!$B$3:$E$32,4,FALSE)</f>
        <v>office.blacklands@gmail.com</v>
      </c>
      <c r="I15" s="13"/>
      <c r="J15" s="12"/>
      <c r="K15"/>
    </row>
    <row r="16" spans="1:15" ht="15" x14ac:dyDescent="0.2">
      <c r="A16" s="8" t="str">
        <v>Blacklands</v>
      </c>
      <c r="B16" s="62" t="str">
        <v/>
      </c>
      <c r="C16" s="62" t="str">
        <v/>
      </c>
      <c r="D16" s="62" t="str">
        <v/>
      </c>
      <c r="E16" s="65" t="str">
        <v/>
      </c>
      <c r="F16" s="9" t="str">
        <v/>
      </c>
      <c r="G16" s="52" t="str">
        <v/>
      </c>
      <c r="H16" s="90" t="str">
        <f>VLOOKUP(A16,'Grower Contact Info'!$B$3:$E$32,4,FALSE)</f>
        <v>office.blacklands@gmail.com</v>
      </c>
      <c r="I16" s="13"/>
      <c r="J16" s="12"/>
      <c r="K16"/>
    </row>
    <row r="17" spans="1:11" ht="15" x14ac:dyDescent="0.2">
      <c r="A17" s="8" t="str">
        <v>Blacklands</v>
      </c>
      <c r="B17" s="62" t="str">
        <v/>
      </c>
      <c r="C17" s="62" t="str">
        <v/>
      </c>
      <c r="D17" s="62" t="str">
        <v/>
      </c>
      <c r="E17" s="65" t="str">
        <v/>
      </c>
      <c r="F17" s="9" t="str">
        <v/>
      </c>
      <c r="G17" s="52" t="str">
        <v/>
      </c>
      <c r="H17" s="90" t="str">
        <f>VLOOKUP(A17,'Grower Contact Info'!$B$3:$E$32,4,FALSE)</f>
        <v>office.blacklands@gmail.com</v>
      </c>
      <c r="I17" s="13"/>
      <c r="J17" s="14"/>
      <c r="K17"/>
    </row>
    <row r="18" spans="1:11" ht="15" x14ac:dyDescent="0.2">
      <c r="A18" s="8" t="str">
        <v>Blacklands</v>
      </c>
      <c r="B18" s="62" t="str">
        <v/>
      </c>
      <c r="C18" s="62" t="str">
        <v/>
      </c>
      <c r="D18" s="62" t="str">
        <v/>
      </c>
      <c r="E18" s="65" t="str">
        <v/>
      </c>
      <c r="F18" s="9" t="str">
        <v/>
      </c>
      <c r="G18" s="52" t="str">
        <v/>
      </c>
      <c r="H18" s="90" t="str">
        <f>VLOOKUP(A18,'Grower Contact Info'!$B$3:$E$32,4,FALSE)</f>
        <v>office.blacklands@gmail.com</v>
      </c>
      <c r="I18" s="13"/>
      <c r="J18" s="14"/>
      <c r="K18"/>
    </row>
    <row r="19" spans="1:11" ht="15" x14ac:dyDescent="0.2">
      <c r="A19" s="8" t="str">
        <v>Blacklands</v>
      </c>
      <c r="B19" s="62" t="str">
        <v/>
      </c>
      <c r="C19" s="62" t="str">
        <v/>
      </c>
      <c r="D19" s="62" t="str">
        <v/>
      </c>
      <c r="E19" s="65" t="str">
        <v/>
      </c>
      <c r="F19" s="9" t="str">
        <v/>
      </c>
      <c r="G19" s="52" t="str">
        <v/>
      </c>
      <c r="H19" s="90" t="str">
        <f>VLOOKUP(A19,'Grower Contact Info'!$B$3:$E$32,4,FALSE)</f>
        <v>office.blacklands@gmail.com</v>
      </c>
      <c r="I19" s="13"/>
      <c r="J19" s="14"/>
      <c r="K19"/>
    </row>
    <row r="20" spans="1:11" ht="15" x14ac:dyDescent="0.2">
      <c r="A20" s="8" t="str">
        <v>Blacklands</v>
      </c>
      <c r="B20" s="62" t="str">
        <v/>
      </c>
      <c r="C20" s="62" t="str">
        <v/>
      </c>
      <c r="D20" s="62" t="str">
        <v/>
      </c>
      <c r="E20" s="65" t="str">
        <v/>
      </c>
      <c r="F20" s="9" t="str">
        <v/>
      </c>
      <c r="G20" s="52" t="str">
        <v/>
      </c>
      <c r="H20" s="90" t="str">
        <f>VLOOKUP(A20,'Grower Contact Info'!$B$3:$E$32,4,FALSE)</f>
        <v>office.blacklands@gmail.com</v>
      </c>
      <c r="I20" s="13"/>
      <c r="J20" s="14"/>
      <c r="K20"/>
    </row>
    <row r="21" spans="1:11" ht="15" x14ac:dyDescent="0.2">
      <c r="A21" s="8" t="str">
        <v>Blacklands</v>
      </c>
      <c r="B21" s="62" t="str">
        <v/>
      </c>
      <c r="C21" s="62" t="str">
        <v/>
      </c>
      <c r="D21" s="62" t="str">
        <v/>
      </c>
      <c r="E21" s="65" t="str">
        <v/>
      </c>
      <c r="F21" s="9" t="str">
        <v/>
      </c>
      <c r="G21" s="52" t="str">
        <v/>
      </c>
      <c r="H21" s="90" t="str">
        <f>VLOOKUP(A21,'Grower Contact Info'!$B$3:$E$32,4,FALSE)</f>
        <v>office.blacklands@gmail.com</v>
      </c>
      <c r="I21" s="13"/>
      <c r="J21" s="14"/>
      <c r="K21"/>
    </row>
    <row r="22" spans="1:11" ht="15" x14ac:dyDescent="0.2">
      <c r="A22" s="8" t="str">
        <v>Blacklands</v>
      </c>
      <c r="B22" s="62" t="str">
        <v/>
      </c>
      <c r="C22" s="62" t="str">
        <v/>
      </c>
      <c r="D22" s="62" t="str">
        <v/>
      </c>
      <c r="E22" s="65" t="str">
        <v/>
      </c>
      <c r="F22" s="9" t="str">
        <v/>
      </c>
      <c r="G22" s="52" t="str">
        <v/>
      </c>
      <c r="H22" s="90" t="str">
        <f>VLOOKUP(A22,'Grower Contact Info'!$B$3:$E$32,4,FALSE)</f>
        <v>office.blacklands@gmail.com</v>
      </c>
      <c r="I22" s="13"/>
      <c r="J22" s="14"/>
      <c r="K22"/>
    </row>
    <row r="23" spans="1:11" ht="15" x14ac:dyDescent="0.2">
      <c r="A23" s="8" t="str">
        <v>Blacklands</v>
      </c>
      <c r="B23" s="62" t="str">
        <v/>
      </c>
      <c r="C23" s="62" t="str">
        <v/>
      </c>
      <c r="D23" s="62" t="str">
        <v/>
      </c>
      <c r="E23" s="65" t="str">
        <v/>
      </c>
      <c r="F23" s="9" t="str">
        <v/>
      </c>
      <c r="G23" s="52" t="str">
        <v/>
      </c>
      <c r="H23" s="90" t="str">
        <f>VLOOKUP(A23,'Grower Contact Info'!$B$3:$E$32,4,FALSE)</f>
        <v>office.blacklands@gmail.com</v>
      </c>
      <c r="I23" s="13"/>
      <c r="J23" s="14"/>
      <c r="K23"/>
    </row>
    <row r="24" spans="1:11" ht="15" x14ac:dyDescent="0.2">
      <c r="A24" s="8" t="str">
        <v>Blacklands</v>
      </c>
      <c r="B24" s="62" t="str">
        <v/>
      </c>
      <c r="C24" s="62" t="str">
        <v/>
      </c>
      <c r="D24" s="62" t="str">
        <v/>
      </c>
      <c r="E24" s="65" t="str">
        <v/>
      </c>
      <c r="F24" s="9" t="str">
        <v/>
      </c>
      <c r="G24" s="52" t="str">
        <v/>
      </c>
      <c r="H24" s="90" t="str">
        <f>VLOOKUP(A24,'Grower Contact Info'!$B$3:$E$32,4,FALSE)</f>
        <v>office.blacklands@gmail.com</v>
      </c>
      <c r="I24" s="13"/>
      <c r="J24" s="14"/>
      <c r="K24"/>
    </row>
    <row r="25" spans="1:11" ht="15" x14ac:dyDescent="0.2">
      <c r="A25" s="8" t="str">
        <v>Blacklands</v>
      </c>
      <c r="B25" s="62" t="str">
        <v/>
      </c>
      <c r="C25" s="62" t="str">
        <v/>
      </c>
      <c r="D25" s="62" t="str">
        <v/>
      </c>
      <c r="E25" s="65" t="str">
        <v/>
      </c>
      <c r="F25" s="9" t="str">
        <v/>
      </c>
      <c r="G25" s="52" t="str">
        <v/>
      </c>
      <c r="H25" s="90" t="str">
        <f>VLOOKUP(A25,'Grower Contact Info'!$B$3:$E$32,4,FALSE)</f>
        <v>office.blacklands@gmail.com</v>
      </c>
      <c r="I25" s="13"/>
      <c r="J25" s="14"/>
      <c r="K25"/>
    </row>
    <row r="26" spans="1:11" ht="15" x14ac:dyDescent="0.2">
      <c r="A26" s="8" t="str">
        <v>Blacklands</v>
      </c>
      <c r="B26" s="62" t="str">
        <v/>
      </c>
      <c r="C26" s="62" t="str">
        <v/>
      </c>
      <c r="D26" s="62" t="str">
        <v/>
      </c>
      <c r="E26" s="65" t="str">
        <v/>
      </c>
      <c r="F26" s="9" t="str">
        <v/>
      </c>
      <c r="G26" s="52" t="str">
        <v/>
      </c>
      <c r="H26" s="90" t="str">
        <f>VLOOKUP(A26,'Grower Contact Info'!$B$3:$E$32,4,FALSE)</f>
        <v>office.blacklands@gmail.com</v>
      </c>
      <c r="I26" s="13"/>
      <c r="J26" s="14"/>
      <c r="K26"/>
    </row>
    <row r="27" spans="1:11" ht="15" x14ac:dyDescent="0.2">
      <c r="A27" s="8" t="str">
        <v>Blacklands</v>
      </c>
      <c r="B27" s="62" t="str">
        <v/>
      </c>
      <c r="C27" s="62" t="str">
        <v/>
      </c>
      <c r="D27" s="62" t="str">
        <v/>
      </c>
      <c r="E27" s="65" t="str">
        <v/>
      </c>
      <c r="F27" s="9" t="str">
        <v/>
      </c>
      <c r="G27" s="52" t="str">
        <v/>
      </c>
      <c r="H27" s="90" t="str">
        <f>VLOOKUP(A27,'Grower Contact Info'!$B$3:$E$32,4,FALSE)</f>
        <v>office.blacklands@gmail.com</v>
      </c>
      <c r="I27" s="13"/>
      <c r="J27" s="14"/>
      <c r="K27"/>
    </row>
    <row r="28" spans="1:11" ht="15" x14ac:dyDescent="0.2">
      <c r="A28" s="8" t="str">
        <v>Blacklands</v>
      </c>
      <c r="B28" s="62" t="str">
        <v/>
      </c>
      <c r="C28" s="62" t="str">
        <v/>
      </c>
      <c r="D28" s="62" t="str">
        <v/>
      </c>
      <c r="E28" s="65" t="str">
        <v/>
      </c>
      <c r="F28" s="9" t="str">
        <v/>
      </c>
      <c r="G28" s="52" t="str">
        <v/>
      </c>
      <c r="H28" s="90" t="str">
        <f>VLOOKUP(A28,'Grower Contact Info'!$B$3:$E$32,4,FALSE)</f>
        <v>office.blacklands@gmail.com</v>
      </c>
      <c r="I28" s="13"/>
      <c r="J28" s="14"/>
      <c r="K28"/>
    </row>
    <row r="29" spans="1:11" ht="15" x14ac:dyDescent="0.2">
      <c r="A29" s="8" t="str">
        <v>Blacklands</v>
      </c>
      <c r="B29" s="62" t="str">
        <v/>
      </c>
      <c r="C29" s="62" t="str">
        <v/>
      </c>
      <c r="D29" s="62" t="str">
        <v/>
      </c>
      <c r="E29" s="65" t="str">
        <v/>
      </c>
      <c r="F29" s="9" t="str">
        <v/>
      </c>
      <c r="G29" s="52" t="str">
        <v/>
      </c>
      <c r="H29" s="90" t="str">
        <f>VLOOKUP(A29,'Grower Contact Info'!$B$3:$E$32,4,FALSE)</f>
        <v>office.blacklands@gmail.com</v>
      </c>
      <c r="I29" s="13"/>
      <c r="J29" s="14"/>
      <c r="K29"/>
    </row>
    <row r="30" spans="1:11" ht="15" x14ac:dyDescent="0.2">
      <c r="A30" s="8" t="str">
        <v>Blacklands</v>
      </c>
      <c r="B30" s="62" t="str">
        <v/>
      </c>
      <c r="C30" s="62" t="str">
        <v/>
      </c>
      <c r="D30" s="62" t="str">
        <v/>
      </c>
      <c r="E30" s="65" t="str">
        <v/>
      </c>
      <c r="F30" s="9" t="str">
        <v/>
      </c>
      <c r="G30" s="52" t="str">
        <v/>
      </c>
      <c r="H30" s="90" t="str">
        <f>VLOOKUP(A30,'Grower Contact Info'!$B$3:$E$32,4,FALSE)</f>
        <v>office.blacklands@gmail.com</v>
      </c>
      <c r="I30" s="13"/>
      <c r="J30" s="14"/>
      <c r="K30"/>
    </row>
    <row r="31" spans="1:11" ht="15" x14ac:dyDescent="0.2">
      <c r="A31" s="8" t="str">
        <v>Worthy Earth at Bletchingdon</v>
      </c>
      <c r="B31" s="62" t="str">
        <v>Kale</v>
      </c>
      <c r="C31" s="62" t="str">
        <v>Red Curly</v>
      </c>
      <c r="D31" s="62" t="str">
        <v>kg</v>
      </c>
      <c r="E31" s="65">
        <v>6</v>
      </c>
      <c r="F31" s="9">
        <v>10</v>
      </c>
      <c r="G31" s="52">
        <v>0</v>
      </c>
      <c r="H31" s="90" t="str">
        <f>VLOOKUP(A31,'Grower Contact Info'!$B$3:$E$32,4,FALSE)</f>
        <v>harryfannon@gmail.com</v>
      </c>
      <c r="I31" s="13"/>
      <c r="J31" s="14"/>
      <c r="K31"/>
    </row>
    <row r="32" spans="1:11" ht="15" x14ac:dyDescent="0.2">
      <c r="A32" s="8" t="str">
        <v>Worthy Earth at Bletchingdon</v>
      </c>
      <c r="B32" s="62" t="str">
        <v>Chard</v>
      </c>
      <c r="C32" s="62" t="str">
        <v>Rainbow</v>
      </c>
      <c r="D32" s="62" t="str">
        <v>kg</v>
      </c>
      <c r="E32" s="65">
        <v>6</v>
      </c>
      <c r="F32" s="9">
        <v>10</v>
      </c>
      <c r="G32" s="52">
        <v>0</v>
      </c>
      <c r="H32" s="90" t="str">
        <f>VLOOKUP(A32,'Grower Contact Info'!$B$3:$E$32,4,FALSE)</f>
        <v>harryfannon@gmail.com</v>
      </c>
      <c r="I32" s="13"/>
      <c r="J32" s="14"/>
      <c r="K32"/>
    </row>
    <row r="33" spans="1:11" ht="15" x14ac:dyDescent="0.2">
      <c r="A33" s="8" t="str">
        <v>Worthy Earth at Bletchingdon</v>
      </c>
      <c r="B33" s="62" t="str">
        <v>Red Onions</v>
      </c>
      <c r="C33" s="62" t="str">
        <v/>
      </c>
      <c r="D33" s="62" t="str">
        <v>kg</v>
      </c>
      <c r="E33" s="65">
        <v>2</v>
      </c>
      <c r="F33" s="9">
        <v>10</v>
      </c>
      <c r="G33" s="52">
        <v>0</v>
      </c>
      <c r="H33" s="90" t="str">
        <f>VLOOKUP(A33,'Grower Contact Info'!$B$3:$E$32,4,FALSE)</f>
        <v>harryfannon@gmail.com</v>
      </c>
      <c r="I33" s="13"/>
      <c r="J33" s="12"/>
      <c r="K33"/>
    </row>
    <row r="34" spans="1:11" ht="15" x14ac:dyDescent="0.2">
      <c r="A34" s="8" t="str">
        <v>Worthy Earth at Bletchingdon</v>
      </c>
      <c r="B34" s="62" t="str">
        <v/>
      </c>
      <c r="C34" s="62" t="str">
        <v/>
      </c>
      <c r="D34" s="62" t="str">
        <v/>
      </c>
      <c r="E34" s="65" t="str">
        <v/>
      </c>
      <c r="F34" s="9" t="str">
        <v/>
      </c>
      <c r="G34" s="52" t="str">
        <v/>
      </c>
      <c r="H34" s="90" t="str">
        <f>VLOOKUP(A34,'Grower Contact Info'!$B$3:$E$32,4,FALSE)</f>
        <v>harryfannon@gmail.com</v>
      </c>
      <c r="I34" s="13"/>
      <c r="J34" s="14"/>
      <c r="K34"/>
    </row>
    <row r="35" spans="1:11" ht="15" x14ac:dyDescent="0.2">
      <c r="A35" s="8" t="str">
        <v>Worthy Earth at Bletchingdon</v>
      </c>
      <c r="B35" s="62" t="str">
        <v/>
      </c>
      <c r="C35" s="62" t="str">
        <v/>
      </c>
      <c r="D35" s="62" t="str">
        <v/>
      </c>
      <c r="E35" s="65" t="str">
        <v/>
      </c>
      <c r="F35" s="9" t="str">
        <v/>
      </c>
      <c r="G35" s="52" t="str">
        <v/>
      </c>
      <c r="H35" s="90" t="str">
        <f>VLOOKUP(A35,'Grower Contact Info'!$B$3:$E$32,4,FALSE)</f>
        <v>harryfannon@gmail.com</v>
      </c>
      <c r="I35" s="13"/>
      <c r="J35" s="14"/>
      <c r="K35"/>
    </row>
    <row r="36" spans="1:11" ht="15" x14ac:dyDescent="0.2">
      <c r="A36" s="8" t="str">
        <v>Worthy Earth at Bletchingdon</v>
      </c>
      <c r="B36" s="62" t="str">
        <v/>
      </c>
      <c r="C36" s="62" t="str">
        <v/>
      </c>
      <c r="D36" s="62" t="str">
        <v/>
      </c>
      <c r="E36" s="65" t="str">
        <v/>
      </c>
      <c r="F36" s="9" t="str">
        <v/>
      </c>
      <c r="G36" s="52" t="str">
        <v/>
      </c>
      <c r="H36" s="90" t="str">
        <f>VLOOKUP(A36,'Grower Contact Info'!$B$3:$E$32,4,FALSE)</f>
        <v>harryfannon@gmail.com</v>
      </c>
      <c r="J36" s="14"/>
      <c r="K36"/>
    </row>
    <row r="37" spans="1:11" ht="15" x14ac:dyDescent="0.2">
      <c r="A37" s="8" t="str">
        <v>Worthy Earth at Bletchingdon</v>
      </c>
      <c r="B37" s="62" t="str">
        <v/>
      </c>
      <c r="C37" s="62" t="str">
        <v/>
      </c>
      <c r="D37" s="62" t="str">
        <v/>
      </c>
      <c r="E37" s="65" t="str">
        <v/>
      </c>
      <c r="F37" s="9" t="str">
        <v/>
      </c>
      <c r="G37" s="52" t="str">
        <v/>
      </c>
      <c r="H37" s="90" t="str">
        <f>VLOOKUP(A37,'Grower Contact Info'!$B$3:$E$32,4,FALSE)</f>
        <v>harryfannon@gmail.com</v>
      </c>
      <c r="J37" s="14"/>
      <c r="K37"/>
    </row>
    <row r="38" spans="1:11" ht="15" x14ac:dyDescent="0.2">
      <c r="A38" s="8" t="str">
        <v>Worthy Earth at Bletchingdon</v>
      </c>
      <c r="B38" s="62" t="str">
        <v/>
      </c>
      <c r="C38" s="62" t="str">
        <v/>
      </c>
      <c r="D38" s="62" t="str">
        <v/>
      </c>
      <c r="E38" s="65" t="str">
        <v/>
      </c>
      <c r="F38" s="9" t="str">
        <v/>
      </c>
      <c r="G38" s="52" t="str">
        <v/>
      </c>
      <c r="H38" s="90" t="str">
        <f>VLOOKUP(A38,'Grower Contact Info'!$B$3:$E$32,4,FALSE)</f>
        <v>harryfannon@gmail.com</v>
      </c>
      <c r="J38" s="14"/>
      <c r="K38"/>
    </row>
    <row r="39" spans="1:11" ht="15" x14ac:dyDescent="0.2">
      <c r="A39" s="8" t="str">
        <v>Worthy Earth at Bletchingdon</v>
      </c>
      <c r="B39" s="62" t="str">
        <v/>
      </c>
      <c r="C39" s="62" t="str">
        <v/>
      </c>
      <c r="D39" s="62" t="str">
        <v/>
      </c>
      <c r="E39" s="65" t="str">
        <v/>
      </c>
      <c r="F39" s="9" t="str">
        <v/>
      </c>
      <c r="G39" s="52" t="str">
        <v/>
      </c>
      <c r="H39" s="90" t="str">
        <f>VLOOKUP(A39,'Grower Contact Info'!$B$3:$E$32,4,FALSE)</f>
        <v>harryfannon@gmail.com</v>
      </c>
      <c r="J39" s="14"/>
      <c r="K39"/>
    </row>
    <row r="40" spans="1:11" ht="15" x14ac:dyDescent="0.2">
      <c r="A40" s="8" t="str">
        <v>Worthy Earth at Bletchingdon</v>
      </c>
      <c r="B40" s="62" t="str">
        <v/>
      </c>
      <c r="C40" s="62" t="str">
        <v/>
      </c>
      <c r="D40" s="62" t="str">
        <v/>
      </c>
      <c r="E40" s="65" t="str">
        <v/>
      </c>
      <c r="F40" s="9" t="str">
        <v/>
      </c>
      <c r="G40" s="52" t="str">
        <v/>
      </c>
      <c r="H40" s="90" t="str">
        <f>VLOOKUP(A40,'Grower Contact Info'!$B$3:$E$32,4,FALSE)</f>
        <v>harryfannon@gmail.com</v>
      </c>
      <c r="J40" s="14"/>
      <c r="K40"/>
    </row>
    <row r="41" spans="1:11" ht="15" x14ac:dyDescent="0.2">
      <c r="A41" s="8" t="str">
        <v>Worthy Earth at Bletchingdon</v>
      </c>
      <c r="B41" s="62" t="str">
        <v/>
      </c>
      <c r="C41" s="62" t="str">
        <v/>
      </c>
      <c r="D41" s="62" t="str">
        <v/>
      </c>
      <c r="E41" s="65" t="str">
        <v/>
      </c>
      <c r="F41" s="9" t="str">
        <v/>
      </c>
      <c r="G41" s="52" t="str">
        <v/>
      </c>
      <c r="H41" s="90" t="str">
        <f>VLOOKUP(A41,'Grower Contact Info'!$B$3:$E$32,4,FALSE)</f>
        <v>harryfannon@gmail.com</v>
      </c>
      <c r="J41" s="14"/>
      <c r="K41"/>
    </row>
    <row r="42" spans="1:11" ht="15" x14ac:dyDescent="0.2">
      <c r="A42" s="15" t="str">
        <v>Worthy Earth at Bletchingdon</v>
      </c>
      <c r="B42" s="63" t="str">
        <v/>
      </c>
      <c r="C42" s="63" t="str">
        <v/>
      </c>
      <c r="D42" s="63" t="str">
        <v/>
      </c>
      <c r="E42" s="66" t="str">
        <v/>
      </c>
      <c r="F42" s="9" t="str">
        <v/>
      </c>
      <c r="G42" s="52" t="str">
        <v/>
      </c>
      <c r="H42" s="90" t="str">
        <f>VLOOKUP(A42,'Grower Contact Info'!$B$3:$E$32,4,FALSE)</f>
        <v>harryfannon@gmail.com</v>
      </c>
      <c r="J42" s="14"/>
      <c r="K42"/>
    </row>
    <row r="43" spans="1:11" ht="15" x14ac:dyDescent="0.2">
      <c r="A43" s="18" t="str">
        <v>Worthy Earth at Bletchingdon</v>
      </c>
      <c r="B43" s="64" t="str">
        <v/>
      </c>
      <c r="C43" s="64" t="str">
        <v/>
      </c>
      <c r="D43" s="64" t="str">
        <v/>
      </c>
      <c r="E43" s="67" t="str">
        <v/>
      </c>
      <c r="F43" s="9" t="str">
        <v/>
      </c>
      <c r="G43" s="52" t="str">
        <v/>
      </c>
      <c r="H43" s="90" t="str">
        <f>VLOOKUP(A43,'Grower Contact Info'!$B$3:$E$32,4,FALSE)</f>
        <v>harryfannon@gmail.com</v>
      </c>
      <c r="J43" s="14"/>
      <c r="K43"/>
    </row>
    <row r="44" spans="1:11" ht="15" x14ac:dyDescent="0.2">
      <c r="A44" s="18" t="str">
        <v>Worthy Earth at Bletchingdon</v>
      </c>
      <c r="B44" s="64" t="str">
        <v/>
      </c>
      <c r="C44" s="64" t="str">
        <v/>
      </c>
      <c r="D44" s="64" t="str">
        <v/>
      </c>
      <c r="E44" s="67" t="str">
        <v/>
      </c>
      <c r="F44" s="9" t="str">
        <v/>
      </c>
      <c r="G44" s="52" t="str">
        <v/>
      </c>
      <c r="H44" s="90" t="str">
        <f>VLOOKUP(A44,'Grower Contact Info'!$B$3:$E$32,4,FALSE)</f>
        <v>harryfannon@gmail.com</v>
      </c>
      <c r="J44" s="14"/>
      <c r="K44"/>
    </row>
    <row r="45" spans="1:11" ht="15" x14ac:dyDescent="0.2">
      <c r="A45" s="18" t="str">
        <v>Worthy Earth at Bletchingdon</v>
      </c>
      <c r="B45" s="64" t="str">
        <v/>
      </c>
      <c r="C45" s="64" t="str">
        <v/>
      </c>
      <c r="D45" s="64" t="str">
        <v/>
      </c>
      <c r="E45" s="67" t="str">
        <v/>
      </c>
      <c r="F45" s="9" t="str">
        <v/>
      </c>
      <c r="G45" s="52" t="str">
        <v/>
      </c>
      <c r="H45" s="90" t="str">
        <f>VLOOKUP(A45,'Grower Contact Info'!$B$3:$E$32,4,FALSE)</f>
        <v>harryfannon@gmail.com</v>
      </c>
      <c r="J45" s="14"/>
      <c r="K45"/>
    </row>
    <row r="46" spans="1:11" ht="15" x14ac:dyDescent="0.2">
      <c r="A46" s="18" t="str">
        <v>Worthy Earth at Bletchingdon</v>
      </c>
      <c r="B46" s="64" t="str">
        <v/>
      </c>
      <c r="C46" s="64" t="str">
        <v/>
      </c>
      <c r="D46" s="64" t="str">
        <v/>
      </c>
      <c r="E46" s="67" t="str">
        <v/>
      </c>
      <c r="F46" s="9" t="str">
        <v/>
      </c>
      <c r="G46" s="52" t="str">
        <v/>
      </c>
      <c r="H46" s="90" t="str">
        <f>VLOOKUP(A46,'Grower Contact Info'!$B$3:$E$32,4,FALSE)</f>
        <v>harryfannon@gmail.com</v>
      </c>
      <c r="J46" s="14"/>
      <c r="K46"/>
    </row>
    <row r="47" spans="1:11" ht="15" x14ac:dyDescent="0.2">
      <c r="A47" s="18" t="str">
        <v>Worthy Earth at Bletchingdon</v>
      </c>
      <c r="B47" s="64" t="str">
        <v/>
      </c>
      <c r="C47" s="64" t="str">
        <v/>
      </c>
      <c r="D47" s="64" t="str">
        <v/>
      </c>
      <c r="E47" s="67" t="str">
        <v/>
      </c>
      <c r="F47" s="9" t="str">
        <v/>
      </c>
      <c r="G47" s="52" t="str">
        <v/>
      </c>
      <c r="H47" s="90" t="str">
        <f>VLOOKUP(A47,'Grower Contact Info'!$B$3:$E$32,4,FALSE)</f>
        <v>harryfannon@gmail.com</v>
      </c>
      <c r="J47" s="14"/>
      <c r="K47"/>
    </row>
    <row r="48" spans="1:11" ht="15" x14ac:dyDescent="0.2">
      <c r="A48" s="8" t="str">
        <v>Worthy Earth at Bletchingdon</v>
      </c>
      <c r="B48" s="62" t="str">
        <v/>
      </c>
      <c r="C48" s="62" t="str">
        <v/>
      </c>
      <c r="D48" s="62" t="str">
        <v/>
      </c>
      <c r="E48" s="65" t="str">
        <v/>
      </c>
      <c r="F48" s="9" t="str">
        <v/>
      </c>
      <c r="G48" s="52" t="str">
        <v/>
      </c>
      <c r="H48" s="90" t="str">
        <f>VLOOKUP(A48,'Grower Contact Info'!$B$3:$E$32,4,FALSE)</f>
        <v>harryfannon@gmail.com</v>
      </c>
      <c r="J48" s="14"/>
      <c r="K48"/>
    </row>
    <row r="49" spans="1:11" ht="15" x14ac:dyDescent="0.2">
      <c r="A49" s="8" t="str">
        <v>Worthy Earth at Bletchingdon</v>
      </c>
      <c r="B49" s="62" t="str">
        <v/>
      </c>
      <c r="C49" s="62" t="str">
        <v/>
      </c>
      <c r="D49" s="62" t="str">
        <v/>
      </c>
      <c r="E49" s="65" t="str">
        <v/>
      </c>
      <c r="F49" s="9" t="str">
        <v/>
      </c>
      <c r="G49" s="52" t="str">
        <v/>
      </c>
      <c r="H49" s="90" t="str">
        <f>VLOOKUP(A49,'Grower Contact Info'!$B$3:$E$32,4,FALSE)</f>
        <v>harryfannon@gmail.com</v>
      </c>
      <c r="J49" s="14"/>
      <c r="K49"/>
    </row>
    <row r="50" spans="1:11" ht="15" x14ac:dyDescent="0.2">
      <c r="A50" s="8" t="str">
        <v>Worthy Earth at Bletchingdon</v>
      </c>
      <c r="B50" s="62" t="str">
        <v/>
      </c>
      <c r="C50" s="62" t="str">
        <v/>
      </c>
      <c r="D50" s="62" t="str">
        <v/>
      </c>
      <c r="E50" s="65" t="str">
        <v/>
      </c>
      <c r="F50" s="9" t="str">
        <v/>
      </c>
      <c r="G50" s="52" t="str">
        <v/>
      </c>
      <c r="H50" s="90" t="str">
        <f>VLOOKUP(A50,'Grower Contact Info'!$B$3:$E$32,4,FALSE)</f>
        <v>harryfannon@gmail.com</v>
      </c>
      <c r="J50" s="14"/>
      <c r="K50"/>
    </row>
    <row r="51" spans="1:11" ht="15" x14ac:dyDescent="0.2">
      <c r="A51" s="8" t="str">
        <v>Worthy Earth at Bletchingdon</v>
      </c>
      <c r="B51" s="62" t="str">
        <v/>
      </c>
      <c r="C51" s="62" t="str">
        <v/>
      </c>
      <c r="D51" s="62" t="str">
        <v/>
      </c>
      <c r="E51" s="65" t="str">
        <v/>
      </c>
      <c r="F51" s="9" t="str">
        <v/>
      </c>
      <c r="G51" s="52" t="str">
        <v/>
      </c>
      <c r="H51" s="90" t="str">
        <f>VLOOKUP(A51,'Grower Contact Info'!$B$3:$E$32,4,FALSE)</f>
        <v>harryfannon@gmail.com</v>
      </c>
      <c r="J51" s="14"/>
      <c r="K51"/>
    </row>
    <row r="52" spans="1:11" ht="15" x14ac:dyDescent="0.2">
      <c r="A52" s="8" t="str">
        <v>Worthy Earth at Bletchingdon</v>
      </c>
      <c r="B52" s="62" t="str">
        <v/>
      </c>
      <c r="C52" s="62" t="str">
        <v/>
      </c>
      <c r="D52" s="62" t="str">
        <v/>
      </c>
      <c r="E52" s="65" t="str">
        <v/>
      </c>
      <c r="F52" s="9" t="str">
        <v/>
      </c>
      <c r="G52" s="52" t="str">
        <v/>
      </c>
      <c r="H52" s="90" t="str">
        <f>VLOOKUP(A52,'Grower Contact Info'!$B$3:$E$32,4,FALSE)</f>
        <v>harryfannon@gmail.com</v>
      </c>
      <c r="J52" s="14"/>
      <c r="K52"/>
    </row>
    <row r="53" spans="1:11" ht="15" x14ac:dyDescent="0.2">
      <c r="A53" s="8" t="str">
        <v>Worthy Earth at Bletchingdon</v>
      </c>
      <c r="B53" s="62" t="str">
        <v/>
      </c>
      <c r="C53" s="62" t="str">
        <v/>
      </c>
      <c r="D53" s="62" t="str">
        <v/>
      </c>
      <c r="E53" s="65" t="str">
        <v/>
      </c>
      <c r="F53" s="9" t="str">
        <v/>
      </c>
      <c r="G53" s="52" t="str">
        <v/>
      </c>
      <c r="H53" s="90" t="str">
        <f>VLOOKUP(A53,'Grower Contact Info'!$B$3:$E$32,4,FALSE)</f>
        <v>harryfannon@gmail.com</v>
      </c>
      <c r="J53" s="14"/>
      <c r="K53"/>
    </row>
    <row r="54" spans="1:11" ht="15" x14ac:dyDescent="0.2">
      <c r="A54" s="8" t="str">
        <v>Worthy Earth at Bletchingdon</v>
      </c>
      <c r="B54" s="62" t="str">
        <v/>
      </c>
      <c r="C54" s="62" t="str">
        <v/>
      </c>
      <c r="D54" s="62" t="str">
        <v/>
      </c>
      <c r="E54" s="65" t="str">
        <v/>
      </c>
      <c r="F54" s="9" t="str">
        <v/>
      </c>
      <c r="G54" s="52" t="str">
        <v/>
      </c>
      <c r="H54" s="90" t="str">
        <f>VLOOKUP(A54,'Grower Contact Info'!$B$3:$E$32,4,FALSE)</f>
        <v>harryfannon@gmail.com</v>
      </c>
      <c r="J54" s="14"/>
      <c r="K54"/>
    </row>
    <row r="55" spans="1:11" ht="15" x14ac:dyDescent="0.2">
      <c r="A55" s="8" t="str">
        <v>Worthy Earth at Bletchingdon</v>
      </c>
      <c r="B55" s="62" t="str">
        <v/>
      </c>
      <c r="C55" s="62" t="str">
        <v/>
      </c>
      <c r="D55" s="62" t="str">
        <v/>
      </c>
      <c r="E55" s="65" t="str">
        <v/>
      </c>
      <c r="F55" s="9" t="str">
        <v/>
      </c>
      <c r="G55" s="52" t="str">
        <v/>
      </c>
      <c r="H55" s="90" t="str">
        <f>VLOOKUP(A55,'Grower Contact Info'!$B$3:$E$32,4,FALSE)</f>
        <v>harryfannon@gmail.com</v>
      </c>
      <c r="J55" s="14"/>
      <c r="K55"/>
    </row>
    <row r="56" spans="1:11" ht="15" x14ac:dyDescent="0.2">
      <c r="A56" s="8" t="str">
        <v>Bruern Farms</v>
      </c>
      <c r="B56" s="62" t="str">
        <v>Einkorn Flour</v>
      </c>
      <c r="C56" s="62" t="str">
        <v/>
      </c>
      <c r="D56" s="62" t="str">
        <v>kg</v>
      </c>
      <c r="E56" s="65">
        <v>3</v>
      </c>
      <c r="F56" s="9">
        <v>40</v>
      </c>
      <c r="G56" s="52">
        <v>40</v>
      </c>
      <c r="H56" s="90" t="str">
        <f>VLOOKUP(A56,'Grower Contact Info'!$B$3:$E$32,4,FALSE)</f>
        <v>henry@bruernfarms.co.uk</v>
      </c>
      <c r="J56" s="14"/>
      <c r="K56"/>
    </row>
    <row r="57" spans="1:11" ht="15" x14ac:dyDescent="0.2">
      <c r="A57" s="8" t="str">
        <v>Bruern Farms</v>
      </c>
      <c r="B57" s="62" t="str">
        <v>Wholemeal Flour</v>
      </c>
      <c r="C57" s="62" t="str">
        <v/>
      </c>
      <c r="D57" s="62" t="str">
        <v>Kg</v>
      </c>
      <c r="E57" s="65">
        <v>1.25</v>
      </c>
      <c r="F57" s="9">
        <v>100</v>
      </c>
      <c r="G57" s="52">
        <v>100</v>
      </c>
      <c r="H57" s="90" t="str">
        <f>VLOOKUP(A57,'Grower Contact Info'!$B$3:$E$32,4,FALSE)</f>
        <v>henry@bruernfarms.co.uk</v>
      </c>
      <c r="J57" s="12"/>
      <c r="K57"/>
    </row>
    <row r="58" spans="1:11" ht="15" x14ac:dyDescent="0.2">
      <c r="A58" s="8" t="str">
        <v>Bruern Farms</v>
      </c>
      <c r="B58" s="62" t="str">
        <v>white flour</v>
      </c>
      <c r="C58" s="62" t="str">
        <v/>
      </c>
      <c r="D58" s="62" t="str">
        <v>kg</v>
      </c>
      <c r="E58" s="65">
        <v>1.25</v>
      </c>
      <c r="F58" s="9">
        <v>100</v>
      </c>
      <c r="G58" s="52">
        <v>100</v>
      </c>
      <c r="H58" s="90" t="str">
        <f>VLOOKUP(A58,'Grower Contact Info'!$B$3:$E$32,4,FALSE)</f>
        <v>henry@bruernfarms.co.uk</v>
      </c>
      <c r="J58" s="14"/>
      <c r="K58"/>
    </row>
    <row r="59" spans="1:11" ht="15" x14ac:dyDescent="0.2">
      <c r="A59" s="8" t="str">
        <v>Bruern Farms</v>
      </c>
      <c r="B59" s="62" t="str">
        <v/>
      </c>
      <c r="C59" s="62" t="str">
        <v/>
      </c>
      <c r="D59" s="62" t="str">
        <v/>
      </c>
      <c r="E59" s="65" t="str">
        <v/>
      </c>
      <c r="F59" s="9" t="str">
        <v/>
      </c>
      <c r="G59" s="52" t="str">
        <v/>
      </c>
      <c r="H59" s="90" t="str">
        <f>VLOOKUP(A59,'Grower Contact Info'!$B$3:$E$32,4,FALSE)</f>
        <v>henry@bruernfarms.co.uk</v>
      </c>
      <c r="J59" s="14"/>
      <c r="K59"/>
    </row>
    <row r="60" spans="1:11" ht="15" x14ac:dyDescent="0.2">
      <c r="A60" s="8" t="str">
        <v>Bruern Farms</v>
      </c>
      <c r="B60" s="62" t="str">
        <v/>
      </c>
      <c r="C60" s="62" t="str">
        <v/>
      </c>
      <c r="D60" s="62" t="str">
        <v/>
      </c>
      <c r="E60" s="65" t="str">
        <v/>
      </c>
      <c r="F60" s="9" t="str">
        <v/>
      </c>
      <c r="G60" s="52" t="str">
        <v/>
      </c>
      <c r="H60" s="90" t="str">
        <f>VLOOKUP(A60,'Grower Contact Info'!$B$3:$E$32,4,FALSE)</f>
        <v>henry@bruernfarms.co.uk</v>
      </c>
      <c r="J60" s="14"/>
      <c r="K60"/>
    </row>
    <row r="61" spans="1:11" ht="15" x14ac:dyDescent="0.2">
      <c r="A61" s="8" t="str">
        <v>Bruern Farms</v>
      </c>
      <c r="B61" s="62" t="str">
        <v/>
      </c>
      <c r="C61" s="62" t="str">
        <v/>
      </c>
      <c r="D61" s="62" t="str">
        <v/>
      </c>
      <c r="E61" s="65" t="str">
        <v/>
      </c>
      <c r="F61" s="9" t="str">
        <v/>
      </c>
      <c r="G61" s="52" t="str">
        <v/>
      </c>
      <c r="H61" s="90" t="str">
        <f>VLOOKUP(A61,'Grower Contact Info'!$B$3:$E$32,4,FALSE)</f>
        <v>henry@bruernfarms.co.uk</v>
      </c>
      <c r="J61" s="14"/>
      <c r="K61"/>
    </row>
    <row r="62" spans="1:11" ht="15" x14ac:dyDescent="0.2">
      <c r="A62" s="8" t="str">
        <v>Bruern Farms</v>
      </c>
      <c r="B62" s="62" t="str">
        <v/>
      </c>
      <c r="C62" s="62" t="str">
        <v/>
      </c>
      <c r="D62" s="62" t="str">
        <v/>
      </c>
      <c r="E62" s="65" t="str">
        <v/>
      </c>
      <c r="F62" s="9" t="str">
        <v/>
      </c>
      <c r="G62" s="52" t="str">
        <v/>
      </c>
      <c r="H62" s="90" t="str">
        <f>VLOOKUP(A62,'Grower Contact Info'!$B$3:$E$32,4,FALSE)</f>
        <v>henry@bruernfarms.co.uk</v>
      </c>
      <c r="J62" s="14"/>
      <c r="K62"/>
    </row>
    <row r="63" spans="1:11" ht="15" x14ac:dyDescent="0.2">
      <c r="A63" s="8" t="str">
        <v>Bruern Farms</v>
      </c>
      <c r="B63" s="62" t="str">
        <v/>
      </c>
      <c r="C63" s="62" t="str">
        <v/>
      </c>
      <c r="D63" s="62" t="str">
        <v/>
      </c>
      <c r="E63" s="65" t="str">
        <v/>
      </c>
      <c r="F63" s="9" t="str">
        <v/>
      </c>
      <c r="G63" s="52" t="str">
        <v/>
      </c>
      <c r="H63" s="90" t="str">
        <f>VLOOKUP(A63,'Grower Contact Info'!$B$3:$E$32,4,FALSE)</f>
        <v>henry@bruernfarms.co.uk</v>
      </c>
      <c r="J63" s="14"/>
      <c r="K63"/>
    </row>
    <row r="64" spans="1:11" ht="15" x14ac:dyDescent="0.2">
      <c r="A64" s="8" t="str">
        <v>Bruern Farms</v>
      </c>
      <c r="B64" s="62" t="str">
        <v/>
      </c>
      <c r="C64" s="62" t="str">
        <v/>
      </c>
      <c r="D64" s="62" t="str">
        <v/>
      </c>
      <c r="E64" s="65" t="str">
        <v/>
      </c>
      <c r="F64" s="9" t="str">
        <v/>
      </c>
      <c r="G64" s="52" t="str">
        <v/>
      </c>
      <c r="H64" s="90" t="str">
        <f>VLOOKUP(A64,'Grower Contact Info'!$B$3:$E$32,4,FALSE)</f>
        <v>henry@bruernfarms.co.uk</v>
      </c>
      <c r="J64" s="14"/>
      <c r="K64"/>
    </row>
    <row r="65" spans="1:11" ht="15" x14ac:dyDescent="0.2">
      <c r="A65" s="8" t="str">
        <v>Bruern Farms</v>
      </c>
      <c r="B65" s="62" t="str">
        <v/>
      </c>
      <c r="C65" s="62" t="str">
        <v/>
      </c>
      <c r="D65" s="62" t="str">
        <v/>
      </c>
      <c r="E65" s="65" t="str">
        <v/>
      </c>
      <c r="F65" s="9" t="str">
        <v/>
      </c>
      <c r="G65" s="52" t="str">
        <v/>
      </c>
      <c r="H65" s="90" t="str">
        <f>VLOOKUP(A65,'Grower Contact Info'!$B$3:$E$32,4,FALSE)</f>
        <v>henry@bruernfarms.co.uk</v>
      </c>
      <c r="J65" s="14"/>
      <c r="K65"/>
    </row>
    <row r="66" spans="1:11" ht="15" x14ac:dyDescent="0.2">
      <c r="A66" s="8" t="str">
        <v>Bruern Farms</v>
      </c>
      <c r="B66" s="62" t="str">
        <v/>
      </c>
      <c r="C66" s="62" t="str">
        <v/>
      </c>
      <c r="D66" s="62" t="str">
        <v/>
      </c>
      <c r="E66" s="65" t="str">
        <v/>
      </c>
      <c r="F66" s="9" t="str">
        <v/>
      </c>
      <c r="G66" s="52" t="str">
        <v/>
      </c>
      <c r="H66" s="90" t="str">
        <f>VLOOKUP(A66,'Grower Contact Info'!$B$3:$E$32,4,FALSE)</f>
        <v>henry@bruernfarms.co.uk</v>
      </c>
      <c r="J66" s="14"/>
      <c r="K66"/>
    </row>
    <row r="67" spans="1:11" ht="15" x14ac:dyDescent="0.2">
      <c r="A67" s="8" t="str">
        <v>Bruern Farms</v>
      </c>
      <c r="B67" s="62" t="str">
        <v/>
      </c>
      <c r="C67" s="62" t="str">
        <v/>
      </c>
      <c r="D67" s="62" t="str">
        <v/>
      </c>
      <c r="E67" s="65" t="str">
        <v/>
      </c>
      <c r="F67" s="9" t="str">
        <v/>
      </c>
      <c r="G67" s="52" t="str">
        <v/>
      </c>
      <c r="H67" s="90" t="str">
        <f>VLOOKUP(A67,'Grower Contact Info'!$B$3:$E$32,4,FALSE)</f>
        <v>henry@bruernfarms.co.uk</v>
      </c>
      <c r="J67" s="14"/>
      <c r="K67"/>
    </row>
    <row r="68" spans="1:11" ht="15" x14ac:dyDescent="0.2">
      <c r="A68" s="8" t="str">
        <v>Bruern Farms</v>
      </c>
      <c r="B68" s="62" t="str">
        <v/>
      </c>
      <c r="C68" s="62" t="str">
        <v/>
      </c>
      <c r="D68" s="62" t="str">
        <v/>
      </c>
      <c r="E68" s="65" t="str">
        <v/>
      </c>
      <c r="F68" s="9" t="str">
        <v/>
      </c>
      <c r="G68" s="52" t="str">
        <v/>
      </c>
      <c r="H68" s="90" t="str">
        <f>VLOOKUP(A68,'Grower Contact Info'!$B$3:$E$32,4,FALSE)</f>
        <v>henry@bruernfarms.co.uk</v>
      </c>
      <c r="J68" s="14"/>
      <c r="K68"/>
    </row>
    <row r="69" spans="1:11" ht="15" x14ac:dyDescent="0.2">
      <c r="A69" s="8" t="str">
        <v>Bruern Farms</v>
      </c>
      <c r="B69" s="62" t="str">
        <v/>
      </c>
      <c r="C69" s="62" t="str">
        <v/>
      </c>
      <c r="D69" s="62" t="str">
        <v/>
      </c>
      <c r="E69" s="65" t="str">
        <v/>
      </c>
      <c r="F69" s="9" t="str">
        <v/>
      </c>
      <c r="G69" s="52" t="str">
        <v/>
      </c>
      <c r="H69" s="90" t="str">
        <f>VLOOKUP(A69,'Grower Contact Info'!$B$3:$E$32,4,FALSE)</f>
        <v>henry@bruernfarms.co.uk</v>
      </c>
      <c r="J69" s="14"/>
      <c r="K69"/>
    </row>
    <row r="70" spans="1:11" ht="15" x14ac:dyDescent="0.2">
      <c r="A70" s="8" t="str">
        <v>Bruern Farms</v>
      </c>
      <c r="B70" s="62" t="str">
        <v/>
      </c>
      <c r="C70" s="62" t="str">
        <v/>
      </c>
      <c r="D70" s="62" t="str">
        <v/>
      </c>
      <c r="E70" s="65" t="str">
        <v/>
      </c>
      <c r="F70" s="9" t="str">
        <v/>
      </c>
      <c r="G70" s="52" t="str">
        <v/>
      </c>
      <c r="H70" s="90" t="str">
        <f>VLOOKUP(A70,'Grower Contact Info'!$B$3:$E$32,4,FALSE)</f>
        <v>henry@bruernfarms.co.uk</v>
      </c>
      <c r="J70" s="14"/>
      <c r="K70"/>
    </row>
    <row r="71" spans="1:11" ht="15" x14ac:dyDescent="0.2">
      <c r="A71" s="8" t="str">
        <v>Bruern Farms</v>
      </c>
      <c r="B71" s="62" t="str">
        <v/>
      </c>
      <c r="C71" s="62" t="str">
        <v/>
      </c>
      <c r="D71" s="62" t="str">
        <v/>
      </c>
      <c r="E71" s="65" t="str">
        <v/>
      </c>
      <c r="F71" s="9" t="str">
        <v/>
      </c>
      <c r="G71" s="52" t="str">
        <v/>
      </c>
      <c r="H71" s="90" t="str">
        <f>VLOOKUP(A71,'Grower Contact Info'!$B$3:$E$32,4,FALSE)</f>
        <v>henry@bruernfarms.co.uk</v>
      </c>
      <c r="J71" s="14"/>
      <c r="K71"/>
    </row>
    <row r="72" spans="1:11" ht="15" x14ac:dyDescent="0.2">
      <c r="A72" s="8" t="str">
        <v>Bruern Farms</v>
      </c>
      <c r="B72" s="62" t="str">
        <v/>
      </c>
      <c r="C72" s="62" t="str">
        <v/>
      </c>
      <c r="D72" s="62" t="str">
        <v/>
      </c>
      <c r="E72" s="65" t="str">
        <v/>
      </c>
      <c r="F72" s="9" t="str">
        <v/>
      </c>
      <c r="G72" s="52" t="str">
        <v/>
      </c>
      <c r="H72" s="90" t="str">
        <f>VLOOKUP(A72,'Grower Contact Info'!$B$3:$E$32,4,FALSE)</f>
        <v>henry@bruernfarms.co.uk</v>
      </c>
      <c r="J72" s="14"/>
      <c r="K72"/>
    </row>
    <row r="73" spans="1:11" ht="15" x14ac:dyDescent="0.2">
      <c r="A73" s="8" t="str">
        <v>Bruern Farms</v>
      </c>
      <c r="B73" s="62" t="str">
        <v/>
      </c>
      <c r="C73" s="62" t="str">
        <v/>
      </c>
      <c r="D73" s="62" t="str">
        <v/>
      </c>
      <c r="E73" s="65" t="str">
        <v/>
      </c>
      <c r="F73" s="9" t="str">
        <v/>
      </c>
      <c r="G73" s="52" t="str">
        <v/>
      </c>
      <c r="H73" s="90" t="str">
        <f>VLOOKUP(A73,'Grower Contact Info'!$B$3:$E$32,4,FALSE)</f>
        <v>henry@bruernfarms.co.uk</v>
      </c>
      <c r="J73" s="14"/>
      <c r="K73"/>
    </row>
    <row r="74" spans="1:11" ht="15" x14ac:dyDescent="0.2">
      <c r="A74" s="8" t="str">
        <v>Bruern Farms</v>
      </c>
      <c r="B74" s="62" t="str">
        <v/>
      </c>
      <c r="C74" s="62" t="str">
        <v/>
      </c>
      <c r="D74" s="62" t="str">
        <v/>
      </c>
      <c r="E74" s="65" t="str">
        <v/>
      </c>
      <c r="F74" s="9" t="str">
        <v/>
      </c>
      <c r="G74" s="52" t="str">
        <v/>
      </c>
      <c r="H74" s="90" t="str">
        <f>VLOOKUP(A74,'Grower Contact Info'!$B$3:$E$32,4,FALSE)</f>
        <v>henry@bruernfarms.co.uk</v>
      </c>
      <c r="J74" s="14"/>
      <c r="K74"/>
    </row>
    <row r="75" spans="1:11" ht="15" x14ac:dyDescent="0.2">
      <c r="A75" s="8" t="str">
        <v>Bruern Farms</v>
      </c>
      <c r="B75" s="62" t="str">
        <v/>
      </c>
      <c r="C75" s="62" t="str">
        <v/>
      </c>
      <c r="D75" s="62" t="str">
        <v/>
      </c>
      <c r="E75" s="65" t="str">
        <v/>
      </c>
      <c r="F75" s="9" t="str">
        <v/>
      </c>
      <c r="G75" s="52" t="str">
        <v/>
      </c>
      <c r="H75" s="90" t="str">
        <f>VLOOKUP(A75,'Grower Contact Info'!$B$3:$E$32,4,FALSE)</f>
        <v>henry@bruernfarms.co.uk</v>
      </c>
      <c r="J75" s="14"/>
      <c r="K75"/>
    </row>
    <row r="76" spans="1:11" ht="15" x14ac:dyDescent="0.2">
      <c r="A76" s="8" t="str">
        <v>Bruern Farms</v>
      </c>
      <c r="B76" s="62" t="str">
        <v/>
      </c>
      <c r="C76" s="62" t="str">
        <v/>
      </c>
      <c r="D76" s="62" t="str">
        <v/>
      </c>
      <c r="E76" s="65" t="str">
        <v/>
      </c>
      <c r="F76" s="9" t="str">
        <v/>
      </c>
      <c r="G76" s="52" t="str">
        <v/>
      </c>
      <c r="H76" s="90" t="str">
        <f>VLOOKUP(A76,'Grower Contact Info'!$B$3:$E$32,4,FALSE)</f>
        <v>henry@bruernfarms.co.uk</v>
      </c>
      <c r="J76" s="14"/>
      <c r="K76"/>
    </row>
    <row r="77" spans="1:11" ht="15" x14ac:dyDescent="0.2">
      <c r="A77" s="8" t="str">
        <v>Bruern Farms</v>
      </c>
      <c r="B77" s="62" t="str">
        <v/>
      </c>
      <c r="C77" s="62" t="str">
        <v/>
      </c>
      <c r="D77" s="62" t="str">
        <v/>
      </c>
      <c r="E77" s="65" t="str">
        <v/>
      </c>
      <c r="F77" s="9" t="str">
        <v/>
      </c>
      <c r="G77" s="52" t="str">
        <v/>
      </c>
      <c r="H77" s="90" t="str">
        <f>VLOOKUP(A77,'Grower Contact Info'!$B$3:$E$32,4,FALSE)</f>
        <v>henry@bruernfarms.co.uk</v>
      </c>
      <c r="J77" s="14"/>
      <c r="K77"/>
    </row>
    <row r="78" spans="1:11" ht="15" x14ac:dyDescent="0.2">
      <c r="A78" s="8" t="str">
        <v>Bruern Farms</v>
      </c>
      <c r="B78" s="62" t="str">
        <v/>
      </c>
      <c r="C78" s="62" t="str">
        <v/>
      </c>
      <c r="D78" s="62" t="str">
        <v/>
      </c>
      <c r="E78" s="65" t="str">
        <v/>
      </c>
      <c r="F78" s="9" t="str">
        <v/>
      </c>
      <c r="G78" s="52" t="str">
        <v/>
      </c>
      <c r="H78" s="90" t="str">
        <f>VLOOKUP(A78,'Grower Contact Info'!$B$3:$E$32,4,FALSE)</f>
        <v>henry@bruernfarms.co.uk</v>
      </c>
      <c r="J78" s="14"/>
      <c r="K78"/>
    </row>
    <row r="79" spans="1:11" ht="15" x14ac:dyDescent="0.2">
      <c r="A79" s="8" t="str">
        <v>Bruern Farms</v>
      </c>
      <c r="B79" s="62" t="str">
        <v/>
      </c>
      <c r="C79" s="62" t="str">
        <v/>
      </c>
      <c r="D79" s="62" t="str">
        <v/>
      </c>
      <c r="E79" s="65" t="str">
        <v/>
      </c>
      <c r="F79" s="9" t="str">
        <v/>
      </c>
      <c r="G79" s="52" t="str">
        <v/>
      </c>
      <c r="H79" s="90" t="str">
        <f>VLOOKUP(A79,'Grower Contact Info'!$B$3:$E$32,4,FALSE)</f>
        <v>henry@bruernfarms.co.uk</v>
      </c>
      <c r="J79" s="14"/>
      <c r="K79"/>
    </row>
    <row r="80" spans="1:11" ht="15" x14ac:dyDescent="0.2">
      <c r="A80" s="8" t="str">
        <v>Bruern Farms</v>
      </c>
      <c r="B80" s="62" t="str">
        <v/>
      </c>
      <c r="C80" s="62" t="str">
        <v/>
      </c>
      <c r="D80" s="62" t="str">
        <v/>
      </c>
      <c r="E80" s="65" t="str">
        <v/>
      </c>
      <c r="F80" s="9" t="str">
        <v/>
      </c>
      <c r="G80" s="52" t="str">
        <v/>
      </c>
      <c r="H80" s="90" t="str">
        <f>VLOOKUP(A80,'Grower Contact Info'!$B$3:$E$32,4,FALSE)</f>
        <v>henry@bruernfarms.co.uk</v>
      </c>
      <c r="J80" s="14"/>
      <c r="K80"/>
    </row>
    <row r="81" spans="1:11" ht="15" x14ac:dyDescent="0.2">
      <c r="A81" s="8" t="str">
        <v>Bruern Farms</v>
      </c>
      <c r="B81" s="62" t="str">
        <v/>
      </c>
      <c r="C81" s="62" t="str">
        <v/>
      </c>
      <c r="D81" s="62" t="str">
        <v/>
      </c>
      <c r="E81" s="65" t="str">
        <v/>
      </c>
      <c r="F81" s="9" t="str">
        <v/>
      </c>
      <c r="G81" s="52" t="str">
        <v/>
      </c>
      <c r="H81" s="90" t="str">
        <f>VLOOKUP(A81,'Grower Contact Info'!$B$3:$E$32,4,FALSE)</f>
        <v>henry@bruernfarms.co.uk</v>
      </c>
      <c r="J81" s="12"/>
      <c r="K81"/>
    </row>
    <row r="82" spans="1:11" ht="15" x14ac:dyDescent="0.2">
      <c r="A82" s="8" t="str">
        <v>Bruern Farms</v>
      </c>
      <c r="B82" s="62" t="str">
        <v/>
      </c>
      <c r="C82" s="62" t="str">
        <v/>
      </c>
      <c r="D82" s="62" t="str">
        <v/>
      </c>
      <c r="E82" s="65" t="str">
        <v/>
      </c>
      <c r="F82" s="9" t="str">
        <v/>
      </c>
      <c r="G82" s="52" t="str">
        <v/>
      </c>
      <c r="H82" s="90" t="str">
        <f>VLOOKUP(A82,'Grower Contact Info'!$B$3:$E$32,4,FALSE)</f>
        <v>henry@bruernfarms.co.uk</v>
      </c>
      <c r="J82" s="14"/>
      <c r="K82"/>
    </row>
    <row r="83" spans="1:11" ht="15" x14ac:dyDescent="0.2">
      <c r="A83" s="8" t="str">
        <v>Bruern Farms</v>
      </c>
      <c r="B83" s="62" t="str">
        <v/>
      </c>
      <c r="C83" s="62" t="str">
        <v/>
      </c>
      <c r="D83" s="62" t="str">
        <v/>
      </c>
      <c r="E83" s="65" t="str">
        <v/>
      </c>
      <c r="F83" s="9" t="str">
        <v/>
      </c>
      <c r="G83" s="52" t="str">
        <v/>
      </c>
      <c r="H83" s="90" t="str">
        <f>VLOOKUP(A83,'Grower Contact Info'!$B$3:$E$32,4,FALSE)</f>
        <v>henry@bruernfarms.co.uk</v>
      </c>
      <c r="J83" s="14"/>
      <c r="K83"/>
    </row>
    <row r="84" spans="1:11" ht="15" x14ac:dyDescent="0.2">
      <c r="A84" s="8" t="str">
        <v>Coleshill Organics</v>
      </c>
      <c r="B84" s="62" t="str">
        <v/>
      </c>
      <c r="C84" s="62" t="str">
        <v/>
      </c>
      <c r="D84" s="62" t="str">
        <v/>
      </c>
      <c r="E84" s="65" t="str">
        <v/>
      </c>
      <c r="F84" s="9" t="str">
        <v/>
      </c>
      <c r="G84" s="52" t="str">
        <v/>
      </c>
      <c r="H84" s="90" t="str">
        <f>VLOOKUP(A84,'Grower Contact Info'!$B$3:$E$32,4,FALSE)</f>
        <v>soniaoliver@icloud.com</v>
      </c>
      <c r="J84" s="14"/>
      <c r="K84"/>
    </row>
    <row r="85" spans="1:11" ht="15" x14ac:dyDescent="0.2">
      <c r="A85" s="8" t="str">
        <v>Coleshill Organics</v>
      </c>
      <c r="B85" s="62" t="str">
        <v/>
      </c>
      <c r="C85" s="62" t="str">
        <v/>
      </c>
      <c r="D85" s="62" t="str">
        <v/>
      </c>
      <c r="E85" s="65" t="str">
        <v/>
      </c>
      <c r="F85" s="9" t="str">
        <v/>
      </c>
      <c r="G85" s="52" t="str">
        <v/>
      </c>
      <c r="H85" s="90" t="str">
        <f>VLOOKUP(A85,'Grower Contact Info'!$B$3:$E$32,4,FALSE)</f>
        <v>soniaoliver@icloud.com</v>
      </c>
      <c r="J85" s="14"/>
      <c r="K85"/>
    </row>
    <row r="86" spans="1:11" ht="15" x14ac:dyDescent="0.2">
      <c r="A86" s="8" t="str">
        <v>Coleshill Organics</v>
      </c>
      <c r="B86" s="62" t="str">
        <v/>
      </c>
      <c r="C86" s="62" t="str">
        <v/>
      </c>
      <c r="D86" s="62" t="str">
        <v/>
      </c>
      <c r="E86" s="65" t="str">
        <v/>
      </c>
      <c r="F86" s="9" t="str">
        <v/>
      </c>
      <c r="G86" s="52" t="str">
        <v/>
      </c>
      <c r="H86" s="90" t="str">
        <f>VLOOKUP(A86,'Grower Contact Info'!$B$3:$E$32,4,FALSE)</f>
        <v>soniaoliver@icloud.com</v>
      </c>
      <c r="J86" s="14"/>
      <c r="K86"/>
    </row>
    <row r="87" spans="1:11" ht="15" x14ac:dyDescent="0.2">
      <c r="A87" s="8" t="str">
        <v>Coleshill Organics</v>
      </c>
      <c r="B87" s="62" t="str">
        <v/>
      </c>
      <c r="C87" s="62" t="str">
        <v/>
      </c>
      <c r="D87" s="62" t="str">
        <v/>
      </c>
      <c r="E87" s="65" t="str">
        <v/>
      </c>
      <c r="F87" s="9" t="str">
        <v/>
      </c>
      <c r="G87" s="52" t="str">
        <v/>
      </c>
      <c r="H87" s="90" t="str">
        <f>VLOOKUP(A87,'Grower Contact Info'!$B$3:$E$32,4,FALSE)</f>
        <v>soniaoliver@icloud.com</v>
      </c>
      <c r="J87" s="14"/>
      <c r="K87"/>
    </row>
    <row r="88" spans="1:11" ht="15" x14ac:dyDescent="0.2">
      <c r="A88" s="8" t="str">
        <v>Coleshill Organics</v>
      </c>
      <c r="B88" s="62" t="str">
        <v/>
      </c>
      <c r="C88" s="62" t="str">
        <v/>
      </c>
      <c r="D88" s="62" t="str">
        <v/>
      </c>
      <c r="E88" s="65" t="str">
        <v/>
      </c>
      <c r="F88" s="9" t="str">
        <v/>
      </c>
      <c r="G88" s="52" t="str">
        <v/>
      </c>
      <c r="H88" s="90" t="str">
        <f>VLOOKUP(A88,'Grower Contact Info'!$B$3:$E$32,4,FALSE)</f>
        <v>soniaoliver@icloud.com</v>
      </c>
      <c r="J88" s="14"/>
      <c r="K88"/>
    </row>
    <row r="89" spans="1:11" ht="15" x14ac:dyDescent="0.2">
      <c r="A89" s="8" t="str">
        <v>Coleshill Organics</v>
      </c>
      <c r="B89" s="62" t="str">
        <v/>
      </c>
      <c r="C89" s="62" t="str">
        <v/>
      </c>
      <c r="D89" s="62" t="str">
        <v/>
      </c>
      <c r="E89" s="65" t="str">
        <v/>
      </c>
      <c r="F89" s="9" t="str">
        <v/>
      </c>
      <c r="G89" s="52" t="str">
        <v/>
      </c>
      <c r="H89" s="90" t="str">
        <f>VLOOKUP(A89,'Grower Contact Info'!$B$3:$E$32,4,FALSE)</f>
        <v>soniaoliver@icloud.com</v>
      </c>
      <c r="J89" s="14"/>
      <c r="K89"/>
    </row>
    <row r="90" spans="1:11" ht="15" x14ac:dyDescent="0.2">
      <c r="A90" s="8" t="str">
        <v>Coleshill Organics</v>
      </c>
      <c r="B90" s="62" t="str">
        <v/>
      </c>
      <c r="C90" s="62" t="str">
        <v/>
      </c>
      <c r="D90" s="62" t="str">
        <v/>
      </c>
      <c r="E90" s="65" t="str">
        <v/>
      </c>
      <c r="F90" s="9" t="str">
        <v/>
      </c>
      <c r="G90" s="52" t="str">
        <v/>
      </c>
      <c r="H90" s="90" t="str">
        <f>VLOOKUP(A90,'Grower Contact Info'!$B$3:$E$32,4,FALSE)</f>
        <v>soniaoliver@icloud.com</v>
      </c>
      <c r="J90" s="14"/>
      <c r="K90"/>
    </row>
    <row r="91" spans="1:11" ht="15" x14ac:dyDescent="0.2">
      <c r="A91" s="8" t="str">
        <v>Coleshill Organics</v>
      </c>
      <c r="B91" s="62" t="str">
        <v/>
      </c>
      <c r="C91" s="62" t="str">
        <v/>
      </c>
      <c r="D91" s="62" t="str">
        <v/>
      </c>
      <c r="E91" s="65" t="str">
        <v/>
      </c>
      <c r="F91" s="9" t="str">
        <v/>
      </c>
      <c r="G91" s="52" t="str">
        <v/>
      </c>
      <c r="H91" s="90" t="str">
        <f>VLOOKUP(A91,'Grower Contact Info'!$B$3:$E$32,4,FALSE)</f>
        <v>soniaoliver@icloud.com</v>
      </c>
      <c r="J91" s="14"/>
      <c r="K91"/>
    </row>
    <row r="92" spans="1:11" ht="15" x14ac:dyDescent="0.2">
      <c r="A92" s="8" t="str">
        <v>Coleshill Organics</v>
      </c>
      <c r="B92" s="62" t="str">
        <v/>
      </c>
      <c r="C92" s="62" t="str">
        <v/>
      </c>
      <c r="D92" s="62" t="str">
        <v/>
      </c>
      <c r="E92" s="65" t="str">
        <v/>
      </c>
      <c r="F92" s="9" t="str">
        <v/>
      </c>
      <c r="G92" s="52" t="str">
        <v/>
      </c>
      <c r="H92" s="90" t="str">
        <f>VLOOKUP(A92,'Grower Contact Info'!$B$3:$E$32,4,FALSE)</f>
        <v>soniaoliver@icloud.com</v>
      </c>
      <c r="J92" s="14"/>
      <c r="K92"/>
    </row>
    <row r="93" spans="1:11" ht="15" x14ac:dyDescent="0.2">
      <c r="A93" s="8" t="str">
        <v>Coleshill Organics</v>
      </c>
      <c r="B93" s="62" t="str">
        <v/>
      </c>
      <c r="C93" s="62" t="str">
        <v/>
      </c>
      <c r="D93" s="62" t="str">
        <v/>
      </c>
      <c r="E93" s="65" t="str">
        <v/>
      </c>
      <c r="F93" s="9" t="str">
        <v/>
      </c>
      <c r="G93" s="52" t="str">
        <v/>
      </c>
      <c r="H93" s="90" t="str">
        <f>VLOOKUP(A93,'Grower Contact Info'!$B$3:$E$32,4,FALSE)</f>
        <v>soniaoliver@icloud.com</v>
      </c>
      <c r="J93" s="14"/>
      <c r="K93"/>
    </row>
    <row r="94" spans="1:11" ht="15" x14ac:dyDescent="0.2">
      <c r="A94" s="8" t="str">
        <v>Coleshill Organics</v>
      </c>
      <c r="B94" s="62" t="str">
        <v/>
      </c>
      <c r="C94" s="62" t="str">
        <v/>
      </c>
      <c r="D94" s="62" t="str">
        <v/>
      </c>
      <c r="E94" s="65" t="str">
        <v/>
      </c>
      <c r="F94" s="9" t="str">
        <v/>
      </c>
      <c r="G94" s="52" t="str">
        <v/>
      </c>
      <c r="H94" s="90" t="str">
        <f>VLOOKUP(A94,'Grower Contact Info'!$B$3:$E$32,4,FALSE)</f>
        <v>soniaoliver@icloud.com</v>
      </c>
      <c r="J94" s="14"/>
      <c r="K94"/>
    </row>
    <row r="95" spans="1:11" ht="15" x14ac:dyDescent="0.2">
      <c r="A95" s="8" t="str">
        <v>Coleshill Organics</v>
      </c>
      <c r="B95" s="62" t="str">
        <v/>
      </c>
      <c r="C95" s="62" t="str">
        <v/>
      </c>
      <c r="D95" s="62" t="str">
        <v/>
      </c>
      <c r="E95" s="65" t="str">
        <v/>
      </c>
      <c r="F95" s="9" t="str">
        <v/>
      </c>
      <c r="G95" s="52" t="str">
        <v/>
      </c>
      <c r="H95" s="90" t="str">
        <f>VLOOKUP(A95,'Grower Contact Info'!$B$3:$E$32,4,FALSE)</f>
        <v>soniaoliver@icloud.com</v>
      </c>
      <c r="J95" s="14"/>
      <c r="K95"/>
    </row>
    <row r="96" spans="1:11" ht="15" x14ac:dyDescent="0.2">
      <c r="A96" s="8" t="str">
        <v>Coleshill Organics</v>
      </c>
      <c r="B96" s="62" t="str">
        <v/>
      </c>
      <c r="C96" s="62" t="str">
        <v/>
      </c>
      <c r="D96" s="62" t="str">
        <v/>
      </c>
      <c r="E96" s="65" t="str">
        <v/>
      </c>
      <c r="F96" s="9" t="str">
        <v/>
      </c>
      <c r="G96" s="52" t="str">
        <v/>
      </c>
      <c r="H96" s="90" t="str">
        <f>VLOOKUP(A96,'Grower Contact Info'!$B$3:$E$32,4,FALSE)</f>
        <v>soniaoliver@icloud.com</v>
      </c>
      <c r="J96" s="14"/>
      <c r="K96"/>
    </row>
    <row r="97" spans="1:11" ht="15" x14ac:dyDescent="0.2">
      <c r="A97" s="8" t="str">
        <v>Coleshill Organics</v>
      </c>
      <c r="B97" s="62" t="str">
        <v/>
      </c>
      <c r="C97" s="62" t="str">
        <v/>
      </c>
      <c r="D97" s="62" t="str">
        <v/>
      </c>
      <c r="E97" s="65" t="str">
        <v/>
      </c>
      <c r="F97" s="9" t="str">
        <v/>
      </c>
      <c r="G97" s="52" t="str">
        <v/>
      </c>
      <c r="H97" s="90" t="str">
        <f>VLOOKUP(A97,'Grower Contact Info'!$B$3:$E$32,4,FALSE)</f>
        <v>soniaoliver@icloud.com</v>
      </c>
      <c r="J97" s="14"/>
      <c r="K97"/>
    </row>
    <row r="98" spans="1:11" ht="15" x14ac:dyDescent="0.2">
      <c r="A98" s="8" t="str">
        <v>Coleshill Organics</v>
      </c>
      <c r="B98" s="62" t="str">
        <v/>
      </c>
      <c r="C98" s="62" t="str">
        <v/>
      </c>
      <c r="D98" s="62" t="str">
        <v/>
      </c>
      <c r="E98" s="65" t="str">
        <v/>
      </c>
      <c r="F98" s="9" t="str">
        <v/>
      </c>
      <c r="G98" s="52" t="str">
        <v/>
      </c>
      <c r="H98" s="90" t="str">
        <f>VLOOKUP(A98,'Grower Contact Info'!$B$3:$E$32,4,FALSE)</f>
        <v>soniaoliver@icloud.com</v>
      </c>
      <c r="J98" s="14"/>
      <c r="K98"/>
    </row>
    <row r="99" spans="1:11" ht="15" x14ac:dyDescent="0.2">
      <c r="A99" s="8" t="str">
        <v>Coleshill Organics</v>
      </c>
      <c r="B99" s="62" t="str">
        <v/>
      </c>
      <c r="C99" s="62" t="str">
        <v/>
      </c>
      <c r="D99" s="62" t="str">
        <v/>
      </c>
      <c r="E99" s="65" t="str">
        <v/>
      </c>
      <c r="F99" s="9" t="str">
        <v/>
      </c>
      <c r="G99" s="52" t="str">
        <v/>
      </c>
      <c r="H99" s="90" t="str">
        <f>VLOOKUP(A99,'Grower Contact Info'!$B$3:$E$32,4,FALSE)</f>
        <v>soniaoliver@icloud.com</v>
      </c>
      <c r="J99" s="14"/>
      <c r="K99"/>
    </row>
    <row r="100" spans="1:11" ht="15" x14ac:dyDescent="0.2">
      <c r="A100" s="8" t="str">
        <v>Coleshill Organics</v>
      </c>
      <c r="B100" s="62" t="str">
        <v/>
      </c>
      <c r="C100" s="62" t="str">
        <v/>
      </c>
      <c r="D100" s="62" t="str">
        <v/>
      </c>
      <c r="E100" s="65" t="str">
        <v/>
      </c>
      <c r="F100" s="9" t="str">
        <v/>
      </c>
      <c r="G100" s="52" t="str">
        <v/>
      </c>
      <c r="H100" s="90" t="str">
        <f>VLOOKUP(A100,'Grower Contact Info'!$B$3:$E$32,4,FALSE)</f>
        <v>soniaoliver@icloud.com</v>
      </c>
      <c r="J100" s="14"/>
      <c r="K100"/>
    </row>
    <row r="101" spans="1:11" ht="15" x14ac:dyDescent="0.2">
      <c r="A101" s="8" t="str">
        <v>Coleshill Organics</v>
      </c>
      <c r="B101" s="62" t="str">
        <v/>
      </c>
      <c r="C101" s="62" t="str">
        <v/>
      </c>
      <c r="D101" s="62" t="str">
        <v/>
      </c>
      <c r="E101" s="65" t="str">
        <v/>
      </c>
      <c r="F101" s="9" t="str">
        <v/>
      </c>
      <c r="G101" s="52" t="str">
        <v/>
      </c>
      <c r="H101" s="90" t="str">
        <f>VLOOKUP(A101,'Grower Contact Info'!$B$3:$E$32,4,FALSE)</f>
        <v>soniaoliver@icloud.com</v>
      </c>
      <c r="J101" s="14"/>
      <c r="K101"/>
    </row>
    <row r="102" spans="1:11" ht="15" x14ac:dyDescent="0.2">
      <c r="A102" s="8" t="str">
        <v>Coleshill Organics</v>
      </c>
      <c r="B102" s="62" t="str">
        <v/>
      </c>
      <c r="C102" s="62" t="str">
        <v/>
      </c>
      <c r="D102" s="62" t="str">
        <v/>
      </c>
      <c r="E102" s="65" t="str">
        <v/>
      </c>
      <c r="F102" s="9" t="str">
        <v/>
      </c>
      <c r="G102" s="52" t="str">
        <v/>
      </c>
      <c r="H102" s="90" t="str">
        <f>VLOOKUP(A102,'Grower Contact Info'!$B$3:$E$32,4,FALSE)</f>
        <v>soniaoliver@icloud.com</v>
      </c>
      <c r="J102" s="14"/>
      <c r="K102"/>
    </row>
    <row r="103" spans="1:11" ht="15" x14ac:dyDescent="0.2">
      <c r="A103" s="8" t="str">
        <v>Coleshill Organics</v>
      </c>
      <c r="B103" s="62" t="str">
        <v/>
      </c>
      <c r="C103" s="62" t="str">
        <v/>
      </c>
      <c r="D103" s="62" t="str">
        <v/>
      </c>
      <c r="E103" s="65" t="str">
        <v/>
      </c>
      <c r="F103" s="9" t="str">
        <v/>
      </c>
      <c r="G103" s="52" t="str">
        <v/>
      </c>
      <c r="H103" s="90" t="str">
        <f>VLOOKUP(A103,'Grower Contact Info'!$B$3:$E$32,4,FALSE)</f>
        <v>soniaoliver@icloud.com</v>
      </c>
      <c r="J103" s="14"/>
      <c r="K103"/>
    </row>
    <row r="104" spans="1:11" ht="15" x14ac:dyDescent="0.2">
      <c r="A104" s="8" t="str">
        <v>Coleshill Organics</v>
      </c>
      <c r="B104" s="62" t="str">
        <v/>
      </c>
      <c r="C104" s="62" t="str">
        <v/>
      </c>
      <c r="D104" s="62" t="str">
        <v/>
      </c>
      <c r="E104" s="65" t="str">
        <v/>
      </c>
      <c r="F104" s="9" t="str">
        <v/>
      </c>
      <c r="G104" s="52" t="str">
        <v/>
      </c>
      <c r="H104" s="90" t="str">
        <f>VLOOKUP(A104,'Grower Contact Info'!$B$3:$E$32,4,FALSE)</f>
        <v>soniaoliver@icloud.com</v>
      </c>
      <c r="J104" s="12"/>
      <c r="K104"/>
    </row>
    <row r="105" spans="1:11" ht="15" x14ac:dyDescent="0.2">
      <c r="A105" s="8" t="str">
        <v>Coleshill Organics</v>
      </c>
      <c r="B105" s="62" t="str">
        <v/>
      </c>
      <c r="C105" s="62" t="str">
        <v/>
      </c>
      <c r="D105" s="62" t="str">
        <v/>
      </c>
      <c r="E105" s="65" t="str">
        <v/>
      </c>
      <c r="F105" s="9" t="str">
        <v/>
      </c>
      <c r="G105" s="52" t="str">
        <v/>
      </c>
      <c r="H105" s="90" t="str">
        <f>VLOOKUP(A105,'Grower Contact Info'!$B$3:$E$32,4,FALSE)</f>
        <v>soniaoliver@icloud.com</v>
      </c>
      <c r="J105" s="14"/>
      <c r="K105"/>
    </row>
    <row r="106" spans="1:11" ht="15" x14ac:dyDescent="0.2">
      <c r="A106" s="8" t="str">
        <v>Coleshill Organics</v>
      </c>
      <c r="B106" s="62" t="str">
        <v/>
      </c>
      <c r="C106" s="62" t="str">
        <v/>
      </c>
      <c r="D106" s="62" t="str">
        <v/>
      </c>
      <c r="E106" s="65" t="str">
        <v/>
      </c>
      <c r="F106" s="9" t="str">
        <v/>
      </c>
      <c r="G106" s="52" t="str">
        <v/>
      </c>
      <c r="H106" s="90" t="str">
        <f>VLOOKUP(A106,'Grower Contact Info'!$B$3:$E$32,4,FALSE)</f>
        <v>soniaoliver@icloud.com</v>
      </c>
      <c r="J106" s="14"/>
      <c r="K106"/>
    </row>
    <row r="107" spans="1:11" ht="15" x14ac:dyDescent="0.2">
      <c r="A107" s="8" t="str">
        <v>Coleshill Organics</v>
      </c>
      <c r="B107" s="62" t="str">
        <v/>
      </c>
      <c r="C107" s="62" t="str">
        <v/>
      </c>
      <c r="D107" s="62" t="str">
        <v/>
      </c>
      <c r="E107" s="65" t="str">
        <v/>
      </c>
      <c r="F107" s="9" t="str">
        <v/>
      </c>
      <c r="G107" s="52" t="str">
        <v/>
      </c>
      <c r="H107" s="90" t="str">
        <f>VLOOKUP(A107,'Grower Contact Info'!$B$3:$E$32,4,FALSE)</f>
        <v>soniaoliver@icloud.com</v>
      </c>
      <c r="J107" s="14"/>
      <c r="K107"/>
    </row>
    <row r="108" spans="1:11" ht="15" x14ac:dyDescent="0.2">
      <c r="A108" s="8" t="str">
        <v>Coleshill Organics</v>
      </c>
      <c r="B108" s="62" t="str">
        <v/>
      </c>
      <c r="C108" s="62" t="str">
        <v/>
      </c>
      <c r="D108" s="62" t="str">
        <v/>
      </c>
      <c r="E108" s="65" t="str">
        <v/>
      </c>
      <c r="F108" s="9" t="str">
        <v/>
      </c>
      <c r="G108" s="52" t="str">
        <v/>
      </c>
      <c r="H108" s="90" t="str">
        <f>VLOOKUP(A108,'Grower Contact Info'!$B$3:$E$32,4,FALSE)</f>
        <v>soniaoliver@icloud.com</v>
      </c>
      <c r="J108" s="14"/>
      <c r="K108"/>
    </row>
    <row r="109" spans="1:11" ht="15" x14ac:dyDescent="0.2">
      <c r="A109" s="8" t="str">
        <v>Nettlebed Creamery</v>
      </c>
      <c r="B109" s="62" t="str">
        <v>Cheese</v>
      </c>
      <c r="C109" s="62" t="str">
        <v>Bix (100g)  - organic soft white rind triple cream cheese</v>
      </c>
      <c r="D109" s="62" t="str">
        <v>each</v>
      </c>
      <c r="E109" s="65">
        <v>3.65</v>
      </c>
      <c r="F109" s="9">
        <v>200</v>
      </c>
      <c r="G109" s="52">
        <v>200</v>
      </c>
      <c r="H109" s="90" t="str">
        <f>VLOOKUP(A109,'Grower Contact Info'!$B$3:$E$32,4,FALSE)</f>
        <v>orders@nettlebedcreamery.com</v>
      </c>
      <c r="J109" s="14"/>
      <c r="K109"/>
    </row>
    <row r="110" spans="1:11" ht="15" x14ac:dyDescent="0.2">
      <c r="A110" s="8" t="str">
        <v>Nettlebed Creamery</v>
      </c>
      <c r="B110" s="62" t="str">
        <v>Cheese</v>
      </c>
      <c r="C110" s="62" t="str">
        <v>Highmoor (300g) - wash rind cheese</v>
      </c>
      <c r="D110" s="62" t="str">
        <v>each</v>
      </c>
      <c r="E110" s="65">
        <v>6.2</v>
      </c>
      <c r="F110" s="9">
        <v>50</v>
      </c>
      <c r="G110" s="52">
        <v>50</v>
      </c>
      <c r="H110" s="90" t="str">
        <f>VLOOKUP(A110,'Grower Contact Info'!$B$3:$E$32,4,FALSE)</f>
        <v>orders@nettlebedcreamery.com</v>
      </c>
      <c r="J110" s="14"/>
      <c r="K110"/>
    </row>
    <row r="111" spans="1:11" ht="15" x14ac:dyDescent="0.2">
      <c r="A111" s="8" t="str">
        <v>Nettlebed Creamery</v>
      </c>
      <c r="B111" s="62" t="str">
        <v>Cheese</v>
      </c>
      <c r="C111" s="62" t="str">
        <v>Witheridge - semi hard cheese aged in hay, sold as whole, typical size 2.2-2.5kg</v>
      </c>
      <c r="D111" s="62" t="str">
        <v>kg</v>
      </c>
      <c r="E111" s="65">
        <v>21</v>
      </c>
      <c r="F111" s="9">
        <v>30</v>
      </c>
      <c r="G111" s="52">
        <v>30</v>
      </c>
      <c r="H111" s="90" t="str">
        <f>VLOOKUP(A111,'Grower Contact Info'!$B$3:$E$32,4,FALSE)</f>
        <v>orders@nettlebedcreamery.com</v>
      </c>
      <c r="J111" s="14"/>
      <c r="K111"/>
    </row>
    <row r="112" spans="1:11" ht="15" x14ac:dyDescent="0.2">
      <c r="A112" s="8" t="str">
        <v>Nettlebed Creamery</v>
      </c>
      <c r="B112" s="62" t="str">
        <v/>
      </c>
      <c r="C112" s="62" t="str">
        <v/>
      </c>
      <c r="D112" s="62" t="str">
        <v/>
      </c>
      <c r="E112" s="65" t="str">
        <v/>
      </c>
      <c r="F112" s="9" t="str">
        <v/>
      </c>
      <c r="G112" s="52" t="str">
        <v/>
      </c>
      <c r="H112" s="90" t="str">
        <f>VLOOKUP(A112,'Grower Contact Info'!$B$3:$E$32,4,FALSE)</f>
        <v>orders@nettlebedcreamery.com</v>
      </c>
      <c r="J112" s="14"/>
      <c r="K112"/>
    </row>
    <row r="113" spans="1:11" ht="15" x14ac:dyDescent="0.2">
      <c r="A113" s="8" t="str">
        <v>Nettlebed Creamery</v>
      </c>
      <c r="B113" s="62" t="str">
        <v/>
      </c>
      <c r="C113" s="62" t="str">
        <v/>
      </c>
      <c r="D113" s="62" t="str">
        <v/>
      </c>
      <c r="E113" s="65" t="str">
        <v/>
      </c>
      <c r="F113" s="9" t="str">
        <v/>
      </c>
      <c r="G113" s="52" t="str">
        <v/>
      </c>
      <c r="H113" s="90" t="str">
        <f>VLOOKUP(A113,'Grower Contact Info'!$B$3:$E$32,4,FALSE)</f>
        <v>orders@nettlebedcreamery.com</v>
      </c>
      <c r="J113" s="14"/>
      <c r="K113"/>
    </row>
    <row r="114" spans="1:11" ht="15" x14ac:dyDescent="0.2">
      <c r="A114" s="8" t="str">
        <v>Nettlebed Creamery</v>
      </c>
      <c r="B114" s="62" t="str">
        <v/>
      </c>
      <c r="C114" s="62" t="str">
        <v/>
      </c>
      <c r="D114" s="62" t="str">
        <v/>
      </c>
      <c r="E114" s="65" t="str">
        <v/>
      </c>
      <c r="F114" s="9" t="str">
        <v/>
      </c>
      <c r="G114" s="52" t="str">
        <v/>
      </c>
      <c r="H114" s="90" t="str">
        <f>VLOOKUP(A114,'Grower Contact Info'!$B$3:$E$32,4,FALSE)</f>
        <v>orders@nettlebedcreamery.com</v>
      </c>
      <c r="J114" s="14"/>
      <c r="K114"/>
    </row>
    <row r="115" spans="1:11" ht="15" x14ac:dyDescent="0.2">
      <c r="A115" s="8" t="str">
        <v>Nettlebed Creamery</v>
      </c>
      <c r="B115" s="62" t="str">
        <v/>
      </c>
      <c r="C115" s="62" t="str">
        <v/>
      </c>
      <c r="D115" s="62" t="str">
        <v/>
      </c>
      <c r="E115" s="65" t="str">
        <v/>
      </c>
      <c r="F115" s="9" t="str">
        <v/>
      </c>
      <c r="G115" s="52" t="str">
        <v/>
      </c>
      <c r="H115" s="90" t="str">
        <f>VLOOKUP(A115,'Grower Contact Info'!$B$3:$E$32,4,FALSE)</f>
        <v>orders@nettlebedcreamery.com</v>
      </c>
      <c r="J115" s="14"/>
      <c r="K115"/>
    </row>
    <row r="116" spans="1:11" ht="15" x14ac:dyDescent="0.2">
      <c r="A116" s="8" t="str">
        <v>Nettlebed Creamery</v>
      </c>
      <c r="B116" s="62" t="str">
        <v/>
      </c>
      <c r="C116" s="62" t="str">
        <v/>
      </c>
      <c r="D116" s="62" t="str">
        <v/>
      </c>
      <c r="E116" s="65" t="str">
        <v/>
      </c>
      <c r="F116" s="9" t="str">
        <v/>
      </c>
      <c r="G116" s="52" t="str">
        <v/>
      </c>
      <c r="H116" s="90" t="str">
        <f>VLOOKUP(A116,'Grower Contact Info'!$B$3:$E$32,4,FALSE)</f>
        <v>orders@nettlebedcreamery.com</v>
      </c>
      <c r="J116" s="14"/>
      <c r="K116"/>
    </row>
    <row r="117" spans="1:11" ht="15" x14ac:dyDescent="0.2">
      <c r="A117" s="8" t="str">
        <v>Nettlebed Creamery</v>
      </c>
      <c r="B117" s="62" t="str">
        <v/>
      </c>
      <c r="C117" s="62" t="str">
        <v/>
      </c>
      <c r="D117" s="62" t="str">
        <v/>
      </c>
      <c r="E117" s="65" t="str">
        <v/>
      </c>
      <c r="F117" s="9" t="str">
        <v/>
      </c>
      <c r="G117" s="52" t="str">
        <v/>
      </c>
      <c r="H117" s="90" t="str">
        <f>VLOOKUP(A117,'Grower Contact Info'!$B$3:$E$32,4,FALSE)</f>
        <v>orders@nettlebedcreamery.com</v>
      </c>
      <c r="J117" s="14"/>
      <c r="K117"/>
    </row>
    <row r="118" spans="1:11" ht="15" x14ac:dyDescent="0.2">
      <c r="A118" s="8" t="str">
        <v>Nettlebed Creamery</v>
      </c>
      <c r="B118" s="62" t="str">
        <v/>
      </c>
      <c r="C118" s="62" t="str">
        <v/>
      </c>
      <c r="D118" s="62" t="str">
        <v/>
      </c>
      <c r="E118" s="65" t="str">
        <v/>
      </c>
      <c r="F118" s="9" t="str">
        <v/>
      </c>
      <c r="G118" s="52" t="str">
        <v/>
      </c>
      <c r="H118" s="90" t="str">
        <f>VLOOKUP(A118,'Grower Contact Info'!$B$3:$E$32,4,FALSE)</f>
        <v>orders@nettlebedcreamery.com</v>
      </c>
      <c r="J118" s="14"/>
      <c r="K118"/>
    </row>
    <row r="119" spans="1:11" ht="15" x14ac:dyDescent="0.2">
      <c r="A119" s="8" t="str">
        <v>Nettlebed Creamery</v>
      </c>
      <c r="B119" s="62" t="str">
        <v/>
      </c>
      <c r="C119" s="62" t="str">
        <v/>
      </c>
      <c r="D119" s="62" t="str">
        <v/>
      </c>
      <c r="E119" s="65" t="str">
        <v/>
      </c>
      <c r="F119" s="9" t="str">
        <v/>
      </c>
      <c r="G119" s="52" t="str">
        <v/>
      </c>
      <c r="H119" s="90" t="str">
        <f>VLOOKUP(A119,'Grower Contact Info'!$B$3:$E$32,4,FALSE)</f>
        <v>orders@nettlebedcreamery.com</v>
      </c>
      <c r="J119" s="14"/>
      <c r="K119"/>
    </row>
    <row r="120" spans="1:11" ht="15" x14ac:dyDescent="0.2">
      <c r="A120" s="8" t="str">
        <v>Nettlebed Creamery</v>
      </c>
      <c r="B120" s="62" t="str">
        <v/>
      </c>
      <c r="C120" s="62" t="str">
        <v/>
      </c>
      <c r="D120" s="62" t="str">
        <v/>
      </c>
      <c r="E120" s="65" t="str">
        <v/>
      </c>
      <c r="F120" s="9" t="str">
        <v/>
      </c>
      <c r="G120" s="52" t="str">
        <v/>
      </c>
      <c r="H120" s="90" t="str">
        <f>VLOOKUP(A120,'Grower Contact Info'!$B$3:$E$32,4,FALSE)</f>
        <v>orders@nettlebedcreamery.com</v>
      </c>
      <c r="J120" s="14"/>
      <c r="K120"/>
    </row>
    <row r="121" spans="1:11" ht="15" x14ac:dyDescent="0.2">
      <c r="A121" s="8" t="str">
        <v>Nettlebed Creamery</v>
      </c>
      <c r="B121" s="62" t="str">
        <v/>
      </c>
      <c r="C121" s="62" t="str">
        <v/>
      </c>
      <c r="D121" s="62" t="str">
        <v/>
      </c>
      <c r="E121" s="65" t="str">
        <v/>
      </c>
      <c r="F121" s="9" t="str">
        <v/>
      </c>
      <c r="G121" s="52" t="str">
        <v/>
      </c>
      <c r="H121" s="90" t="str">
        <f>VLOOKUP(A121,'Grower Contact Info'!$B$3:$E$32,4,FALSE)</f>
        <v>orders@nettlebedcreamery.com</v>
      </c>
      <c r="J121" s="14"/>
      <c r="K121"/>
    </row>
    <row r="122" spans="1:11" ht="15" x14ac:dyDescent="0.2">
      <c r="A122" s="8" t="str">
        <v>Nettlebed Creamery</v>
      </c>
      <c r="B122" s="62" t="str">
        <v/>
      </c>
      <c r="C122" s="62" t="str">
        <v/>
      </c>
      <c r="D122" s="62" t="str">
        <v/>
      </c>
      <c r="E122" s="65" t="str">
        <v/>
      </c>
      <c r="F122" s="9" t="str">
        <v/>
      </c>
      <c r="G122" s="52" t="str">
        <v/>
      </c>
      <c r="H122" s="90" t="str">
        <f>VLOOKUP(A122,'Grower Contact Info'!$B$3:$E$32,4,FALSE)</f>
        <v>orders@nettlebedcreamery.com</v>
      </c>
      <c r="J122" s="14"/>
      <c r="K122"/>
    </row>
    <row r="123" spans="1:11" ht="15" x14ac:dyDescent="0.2">
      <c r="A123" s="8" t="str">
        <v>Nettlebed Creamery</v>
      </c>
      <c r="B123" s="62" t="str">
        <v/>
      </c>
      <c r="C123" s="62" t="str">
        <v/>
      </c>
      <c r="D123" s="62" t="str">
        <v/>
      </c>
      <c r="E123" s="65" t="str">
        <v/>
      </c>
      <c r="F123" s="9" t="str">
        <v/>
      </c>
      <c r="G123" s="52" t="str">
        <v/>
      </c>
      <c r="H123" s="90" t="str">
        <f>VLOOKUP(A123,'Grower Contact Info'!$B$3:$E$32,4,FALSE)</f>
        <v>orders@nettlebedcreamery.com</v>
      </c>
      <c r="J123" s="14"/>
      <c r="K123"/>
    </row>
    <row r="124" spans="1:11" ht="15" x14ac:dyDescent="0.2">
      <c r="A124" s="8" t="str">
        <v>Nettlebed Creamery</v>
      </c>
      <c r="B124" s="62" t="str">
        <v/>
      </c>
      <c r="C124" s="62" t="str">
        <v/>
      </c>
      <c r="D124" s="62" t="str">
        <v/>
      </c>
      <c r="E124" s="65" t="str">
        <v/>
      </c>
      <c r="F124" s="9" t="str">
        <v/>
      </c>
      <c r="G124" s="52" t="str">
        <v/>
      </c>
      <c r="H124" s="90" t="str">
        <f>VLOOKUP(A124,'Grower Contact Info'!$B$3:$E$32,4,FALSE)</f>
        <v>orders@nettlebedcreamery.com</v>
      </c>
      <c r="J124" s="14"/>
      <c r="K124"/>
    </row>
    <row r="125" spans="1:11" ht="15" x14ac:dyDescent="0.2">
      <c r="A125" s="8" t="str">
        <v>Nettlebed Creamery</v>
      </c>
      <c r="B125" s="62" t="str">
        <v/>
      </c>
      <c r="C125" s="62" t="str">
        <v/>
      </c>
      <c r="D125" s="62" t="str">
        <v/>
      </c>
      <c r="E125" s="65" t="str">
        <v/>
      </c>
      <c r="F125" s="9" t="str">
        <v/>
      </c>
      <c r="G125" s="52" t="str">
        <v/>
      </c>
      <c r="H125" s="90" t="str">
        <f>VLOOKUP(A125,'Grower Contact Info'!$B$3:$E$32,4,FALSE)</f>
        <v>orders@nettlebedcreamery.com</v>
      </c>
      <c r="J125" s="14"/>
      <c r="K125"/>
    </row>
    <row r="126" spans="1:11" ht="15" x14ac:dyDescent="0.2">
      <c r="A126" s="8" t="str">
        <v>Nettlebed Creamery</v>
      </c>
      <c r="B126" s="62" t="str">
        <v/>
      </c>
      <c r="C126" s="62" t="str">
        <v/>
      </c>
      <c r="D126" s="62" t="str">
        <v/>
      </c>
      <c r="E126" s="65" t="str">
        <v/>
      </c>
      <c r="F126" s="9" t="str">
        <v/>
      </c>
      <c r="G126" s="52" t="str">
        <v/>
      </c>
      <c r="H126" s="90" t="str">
        <f>VLOOKUP(A126,'Grower Contact Info'!$B$3:$E$32,4,FALSE)</f>
        <v>orders@nettlebedcreamery.com</v>
      </c>
      <c r="J126" s="14"/>
      <c r="K126"/>
    </row>
    <row r="127" spans="1:11" ht="15" x14ac:dyDescent="0.2">
      <c r="A127" s="8" t="str">
        <v>Nettlebed Creamery</v>
      </c>
      <c r="B127" s="62" t="str">
        <v/>
      </c>
      <c r="C127" s="62" t="str">
        <v/>
      </c>
      <c r="D127" s="62" t="str">
        <v/>
      </c>
      <c r="E127" s="65" t="str">
        <v/>
      </c>
      <c r="F127" s="9" t="str">
        <v/>
      </c>
      <c r="G127" s="52" t="str">
        <v/>
      </c>
      <c r="H127" s="90" t="str">
        <f>VLOOKUP(A127,'Grower Contact Info'!$B$3:$E$32,4,FALSE)</f>
        <v>orders@nettlebedcreamery.com</v>
      </c>
      <c r="J127" s="14"/>
      <c r="K127"/>
    </row>
    <row r="128" spans="1:11" ht="15" x14ac:dyDescent="0.2">
      <c r="A128" s="8" t="str">
        <v>Nettlebed Creamery</v>
      </c>
      <c r="B128" s="62" t="str">
        <v/>
      </c>
      <c r="C128" s="62" t="str">
        <v/>
      </c>
      <c r="D128" s="62" t="str">
        <v/>
      </c>
      <c r="E128" s="65" t="str">
        <v/>
      </c>
      <c r="F128" s="9" t="str">
        <v/>
      </c>
      <c r="G128" s="52" t="str">
        <v/>
      </c>
      <c r="H128" s="90" t="str">
        <f>VLOOKUP(A128,'Grower Contact Info'!$B$3:$E$32,4,FALSE)</f>
        <v>orders@nettlebedcreamery.com</v>
      </c>
      <c r="J128" s="14"/>
      <c r="K128"/>
    </row>
    <row r="129" spans="1:11" ht="15" x14ac:dyDescent="0.2">
      <c r="A129" s="8" t="str">
        <v>Nettlebed Creamery</v>
      </c>
      <c r="B129" s="62" t="str">
        <v/>
      </c>
      <c r="C129" s="62" t="str">
        <v/>
      </c>
      <c r="D129" s="62" t="str">
        <v/>
      </c>
      <c r="E129" s="65" t="str">
        <v/>
      </c>
      <c r="F129" s="9" t="str">
        <v/>
      </c>
      <c r="G129" s="52" t="str">
        <v/>
      </c>
      <c r="H129" s="90" t="str">
        <f>VLOOKUP(A129,'Grower Contact Info'!$B$3:$E$32,4,FALSE)</f>
        <v>orders@nettlebedcreamery.com</v>
      </c>
      <c r="J129" s="14"/>
      <c r="K129"/>
    </row>
    <row r="130" spans="1:11" ht="15" x14ac:dyDescent="0.2">
      <c r="A130" s="8" t="str">
        <v>Nettlebed Creamery</v>
      </c>
      <c r="B130" s="62" t="str">
        <v/>
      </c>
      <c r="C130" s="62" t="str">
        <v/>
      </c>
      <c r="D130" s="62" t="str">
        <v/>
      </c>
      <c r="E130" s="65" t="str">
        <v/>
      </c>
      <c r="F130" s="9" t="str">
        <v/>
      </c>
      <c r="G130" s="52" t="str">
        <v/>
      </c>
      <c r="H130" s="90" t="str">
        <f>VLOOKUP(A130,'Grower Contact Info'!$B$3:$E$32,4,FALSE)</f>
        <v>orders@nettlebedcreamery.com</v>
      </c>
      <c r="J130" s="12"/>
      <c r="K130"/>
    </row>
    <row r="131" spans="1:11" ht="15" x14ac:dyDescent="0.2">
      <c r="A131" s="8" t="str">
        <v>Nettlebed Creamery</v>
      </c>
      <c r="B131" s="62" t="str">
        <v/>
      </c>
      <c r="C131" s="62" t="str">
        <v/>
      </c>
      <c r="D131" s="62" t="str">
        <v/>
      </c>
      <c r="E131" s="65" t="str">
        <v/>
      </c>
      <c r="F131" s="9" t="str">
        <v/>
      </c>
      <c r="G131" s="52" t="str">
        <v/>
      </c>
      <c r="H131" s="90" t="str">
        <f>VLOOKUP(A131,'Grower Contact Info'!$B$3:$E$32,4,FALSE)</f>
        <v>orders@nettlebedcreamery.com</v>
      </c>
      <c r="J131" s="14"/>
      <c r="K131"/>
    </row>
    <row r="132" spans="1:11" ht="15" x14ac:dyDescent="0.2">
      <c r="A132" s="8" t="str">
        <v>Nettlebed Creamery</v>
      </c>
      <c r="B132" s="62" t="str">
        <v/>
      </c>
      <c r="C132" s="62" t="str">
        <v/>
      </c>
      <c r="D132" s="62" t="str">
        <v/>
      </c>
      <c r="E132" s="65" t="str">
        <v/>
      </c>
      <c r="F132" s="9" t="str">
        <v/>
      </c>
      <c r="G132" s="52" t="str">
        <v/>
      </c>
      <c r="H132" s="90" t="str">
        <f>VLOOKUP(A132,'Grower Contact Info'!$B$3:$E$32,4,FALSE)</f>
        <v>orders@nettlebedcreamery.com</v>
      </c>
      <c r="J132" s="14"/>
      <c r="K132"/>
    </row>
    <row r="133" spans="1:11" ht="15" x14ac:dyDescent="0.2">
      <c r="A133" s="8" t="str">
        <v>Nettlebed Creamery</v>
      </c>
      <c r="B133" s="62" t="str">
        <v/>
      </c>
      <c r="C133" s="62" t="str">
        <v/>
      </c>
      <c r="D133" s="62" t="str">
        <v/>
      </c>
      <c r="E133" s="65" t="str">
        <v/>
      </c>
      <c r="F133" s="9" t="str">
        <v/>
      </c>
      <c r="G133" s="52" t="str">
        <v/>
      </c>
      <c r="H133" s="90" t="str">
        <f>VLOOKUP(A133,'Grower Contact Info'!$B$3:$E$32,4,FALSE)</f>
        <v>orders@nettlebedcreamery.com</v>
      </c>
      <c r="J133" s="14"/>
      <c r="K133"/>
    </row>
    <row r="134" spans="1:11" ht="15" x14ac:dyDescent="0.2">
      <c r="A134" s="8" t="str">
        <v>North Aston Farms</v>
      </c>
      <c r="B134" s="62" t="str">
        <v/>
      </c>
      <c r="C134" s="62" t="str">
        <v/>
      </c>
      <c r="D134" s="62" t="str">
        <v/>
      </c>
      <c r="E134" s="65" t="str">
        <v/>
      </c>
      <c r="F134" s="9" t="str">
        <v/>
      </c>
      <c r="G134" s="52" t="str">
        <v/>
      </c>
      <c r="H134" s="90" t="str">
        <f>VLOOKUP(A134,'Grower Contact Info'!$B$3:$E$32,4,FALSE)</f>
        <v>northastondairy@phonecoop.coop</v>
      </c>
      <c r="J134" s="14"/>
      <c r="K134"/>
    </row>
    <row r="135" spans="1:11" ht="15" x14ac:dyDescent="0.2">
      <c r="A135" s="8" t="str">
        <v>North Aston Farms</v>
      </c>
      <c r="B135" s="62" t="str">
        <v/>
      </c>
      <c r="C135" s="62" t="str">
        <v/>
      </c>
      <c r="D135" s="62" t="str">
        <v/>
      </c>
      <c r="E135" s="65" t="str">
        <v/>
      </c>
      <c r="F135" s="9" t="str">
        <v/>
      </c>
      <c r="G135" s="52" t="str">
        <v/>
      </c>
      <c r="H135" s="90" t="str">
        <f>VLOOKUP(A135,'Grower Contact Info'!$B$3:$E$32,4,FALSE)</f>
        <v>northastondairy@phonecoop.coop</v>
      </c>
      <c r="J135" s="14"/>
      <c r="K135"/>
    </row>
    <row r="136" spans="1:11" ht="15" x14ac:dyDescent="0.2">
      <c r="A136" s="8" t="str">
        <v>North Aston Farms</v>
      </c>
      <c r="B136" s="62" t="str">
        <v/>
      </c>
      <c r="C136" s="62" t="str">
        <v/>
      </c>
      <c r="D136" s="62" t="str">
        <v/>
      </c>
      <c r="E136" s="65" t="str">
        <v/>
      </c>
      <c r="F136" s="9" t="str">
        <v/>
      </c>
      <c r="G136" s="52" t="str">
        <v/>
      </c>
      <c r="H136" s="90" t="str">
        <f>VLOOKUP(A136,'Grower Contact Info'!$B$3:$E$32,4,FALSE)</f>
        <v>northastondairy@phonecoop.coop</v>
      </c>
      <c r="J136" s="14"/>
      <c r="K136"/>
    </row>
    <row r="137" spans="1:11" ht="15" x14ac:dyDescent="0.2">
      <c r="A137" s="8" t="str">
        <v>North Aston Farms</v>
      </c>
      <c r="B137" s="62" t="str">
        <v/>
      </c>
      <c r="C137" s="62" t="str">
        <v/>
      </c>
      <c r="D137" s="62" t="str">
        <v/>
      </c>
      <c r="E137" s="65" t="str">
        <v/>
      </c>
      <c r="F137" s="9" t="str">
        <v/>
      </c>
      <c r="G137" s="52" t="str">
        <v/>
      </c>
      <c r="H137" s="90" t="str">
        <f>VLOOKUP(A137,'Grower Contact Info'!$B$3:$E$32,4,FALSE)</f>
        <v>northastondairy@phonecoop.coop</v>
      </c>
      <c r="J137" s="14"/>
      <c r="K137"/>
    </row>
    <row r="138" spans="1:11" ht="15" x14ac:dyDescent="0.2">
      <c r="A138" s="8" t="str">
        <v>North Aston Farms</v>
      </c>
      <c r="B138" s="62" t="str">
        <v/>
      </c>
      <c r="C138" s="62" t="str">
        <v/>
      </c>
      <c r="D138" s="62" t="str">
        <v/>
      </c>
      <c r="E138" s="65" t="str">
        <v/>
      </c>
      <c r="F138" s="9" t="str">
        <v/>
      </c>
      <c r="G138" s="52" t="str">
        <v/>
      </c>
      <c r="H138" s="90" t="str">
        <f>VLOOKUP(A138,'Grower Contact Info'!$B$3:$E$32,4,FALSE)</f>
        <v>northastondairy@phonecoop.coop</v>
      </c>
      <c r="J138" s="14"/>
      <c r="K138"/>
    </row>
    <row r="139" spans="1:11" ht="15" x14ac:dyDescent="0.2">
      <c r="A139" s="8" t="str">
        <v>North Aston Farms</v>
      </c>
      <c r="B139" s="62" t="str">
        <v/>
      </c>
      <c r="C139" s="62" t="str">
        <v/>
      </c>
      <c r="D139" s="62" t="str">
        <v/>
      </c>
      <c r="E139" s="65" t="str">
        <v/>
      </c>
      <c r="F139" s="9" t="str">
        <v/>
      </c>
      <c r="G139" s="52" t="str">
        <v/>
      </c>
      <c r="H139" s="90" t="str">
        <f>VLOOKUP(A139,'Grower Contact Info'!$B$3:$E$32,4,FALSE)</f>
        <v>northastondairy@phonecoop.coop</v>
      </c>
      <c r="J139" s="14"/>
      <c r="K139"/>
    </row>
    <row r="140" spans="1:11" ht="15" x14ac:dyDescent="0.2">
      <c r="A140" s="8" t="str">
        <v>North Aston Farms</v>
      </c>
      <c r="B140" s="62" t="str">
        <v/>
      </c>
      <c r="C140" s="62" t="str">
        <v/>
      </c>
      <c r="D140" s="62" t="str">
        <v/>
      </c>
      <c r="E140" s="65" t="str">
        <v/>
      </c>
      <c r="F140" s="9" t="str">
        <v/>
      </c>
      <c r="G140" s="52" t="str">
        <v/>
      </c>
      <c r="H140" s="90" t="str">
        <f>VLOOKUP(A140,'Grower Contact Info'!$B$3:$E$32,4,FALSE)</f>
        <v>northastondairy@phonecoop.coop</v>
      </c>
      <c r="J140" s="14"/>
      <c r="K140"/>
    </row>
    <row r="141" spans="1:11" ht="15" x14ac:dyDescent="0.2">
      <c r="A141" s="8" t="str">
        <v>North Aston Farms</v>
      </c>
      <c r="B141" s="62" t="str">
        <v/>
      </c>
      <c r="C141" s="62" t="str">
        <v/>
      </c>
      <c r="D141" s="62" t="str">
        <v/>
      </c>
      <c r="E141" s="65" t="str">
        <v/>
      </c>
      <c r="F141" s="9" t="str">
        <v/>
      </c>
      <c r="G141" s="52" t="str">
        <v/>
      </c>
      <c r="H141" s="90" t="str">
        <f>VLOOKUP(A141,'Grower Contact Info'!$B$3:$E$32,4,FALSE)</f>
        <v>northastondairy@phonecoop.coop</v>
      </c>
      <c r="J141" s="14"/>
      <c r="K141"/>
    </row>
    <row r="142" spans="1:11" ht="15" x14ac:dyDescent="0.2">
      <c r="A142" s="8" t="str">
        <v>North Aston Farms</v>
      </c>
      <c r="B142" s="62" t="str">
        <v/>
      </c>
      <c r="C142" s="62" t="str">
        <v/>
      </c>
      <c r="D142" s="62" t="str">
        <v/>
      </c>
      <c r="E142" s="65" t="str">
        <v/>
      </c>
      <c r="F142" s="9" t="str">
        <v/>
      </c>
      <c r="G142" s="52" t="str">
        <v/>
      </c>
      <c r="H142" s="90" t="str">
        <f>VLOOKUP(A142,'Grower Contact Info'!$B$3:$E$32,4,FALSE)</f>
        <v>northastondairy@phonecoop.coop</v>
      </c>
      <c r="J142" s="14"/>
      <c r="K142"/>
    </row>
    <row r="143" spans="1:11" ht="15" x14ac:dyDescent="0.2">
      <c r="A143" s="8" t="str">
        <v>North Aston Farms</v>
      </c>
      <c r="B143" s="62" t="str">
        <v/>
      </c>
      <c r="C143" s="62" t="str">
        <v/>
      </c>
      <c r="D143" s="62" t="str">
        <v/>
      </c>
      <c r="E143" s="65" t="str">
        <v/>
      </c>
      <c r="F143" s="9" t="str">
        <v/>
      </c>
      <c r="G143" s="52" t="str">
        <v/>
      </c>
      <c r="H143" s="90" t="str">
        <f>VLOOKUP(A143,'Grower Contact Info'!$B$3:$E$32,4,FALSE)</f>
        <v>northastondairy@phonecoop.coop</v>
      </c>
      <c r="J143" s="14"/>
      <c r="K143"/>
    </row>
    <row r="144" spans="1:11" ht="15" x14ac:dyDescent="0.2">
      <c r="A144" s="8" t="str">
        <v>North Aston Farms</v>
      </c>
      <c r="B144" s="62" t="str">
        <v/>
      </c>
      <c r="C144" s="62" t="str">
        <v/>
      </c>
      <c r="D144" s="62" t="str">
        <v/>
      </c>
      <c r="E144" s="65" t="str">
        <v/>
      </c>
      <c r="F144" s="9" t="str">
        <v/>
      </c>
      <c r="G144" s="52" t="str">
        <v/>
      </c>
      <c r="H144" s="90" t="str">
        <f>VLOOKUP(A144,'Grower Contact Info'!$B$3:$E$32,4,FALSE)</f>
        <v>northastondairy@phonecoop.coop</v>
      </c>
      <c r="J144" s="12"/>
      <c r="K144"/>
    </row>
    <row r="145" spans="1:11" ht="15" x14ac:dyDescent="0.2">
      <c r="A145" s="8" t="str">
        <v>North Aston Farms</v>
      </c>
      <c r="B145" s="62" t="str">
        <v/>
      </c>
      <c r="C145" s="62" t="str">
        <v/>
      </c>
      <c r="D145" s="62" t="str">
        <v/>
      </c>
      <c r="E145" s="65" t="str">
        <v/>
      </c>
      <c r="F145" s="9" t="str">
        <v/>
      </c>
      <c r="G145" s="52" t="str">
        <v/>
      </c>
      <c r="H145" s="90" t="str">
        <f>VLOOKUP(A145,'Grower Contact Info'!$B$3:$E$32,4,FALSE)</f>
        <v>northastondairy@phonecoop.coop</v>
      </c>
      <c r="J145" s="12"/>
      <c r="K145"/>
    </row>
    <row r="146" spans="1:11" ht="15" x14ac:dyDescent="0.2">
      <c r="A146" s="8" t="str">
        <v>North Aston Farms</v>
      </c>
      <c r="B146" s="62" t="str">
        <v/>
      </c>
      <c r="C146" s="62" t="str">
        <v/>
      </c>
      <c r="D146" s="62" t="str">
        <v/>
      </c>
      <c r="E146" s="65" t="str">
        <v/>
      </c>
      <c r="F146" s="9" t="str">
        <v/>
      </c>
      <c r="G146" s="52" t="str">
        <v/>
      </c>
      <c r="H146" s="90" t="str">
        <f>VLOOKUP(A146,'Grower Contact Info'!$B$3:$E$32,4,FALSE)</f>
        <v>northastondairy@phonecoop.coop</v>
      </c>
      <c r="J146" s="12"/>
      <c r="K146"/>
    </row>
    <row r="147" spans="1:11" ht="15" x14ac:dyDescent="0.2">
      <c r="A147" s="8" t="str">
        <v>North Aston Farms</v>
      </c>
      <c r="B147" s="62" t="str">
        <v/>
      </c>
      <c r="C147" s="62" t="str">
        <v/>
      </c>
      <c r="D147" s="62" t="str">
        <v/>
      </c>
      <c r="E147" s="65" t="str">
        <v/>
      </c>
      <c r="F147" s="9" t="str">
        <v/>
      </c>
      <c r="G147" s="52" t="str">
        <v/>
      </c>
      <c r="H147" s="90" t="str">
        <f>VLOOKUP(A147,'Grower Contact Info'!$B$3:$E$32,4,FALSE)</f>
        <v>northastondairy@phonecoop.coop</v>
      </c>
      <c r="J147" s="12"/>
      <c r="K147"/>
    </row>
    <row r="148" spans="1:11" ht="15" x14ac:dyDescent="0.2">
      <c r="A148" s="8" t="str">
        <v>North Aston Farms</v>
      </c>
      <c r="B148" s="62" t="str">
        <v/>
      </c>
      <c r="C148" s="62" t="str">
        <v/>
      </c>
      <c r="D148" s="62" t="str">
        <v/>
      </c>
      <c r="E148" s="65" t="str">
        <v/>
      </c>
      <c r="F148" s="9" t="str">
        <v/>
      </c>
      <c r="G148" s="52" t="str">
        <v/>
      </c>
      <c r="H148" s="90" t="str">
        <f>VLOOKUP(A148,'Grower Contact Info'!$B$3:$E$32,4,FALSE)</f>
        <v>northastondairy@phonecoop.coop</v>
      </c>
      <c r="J148" s="12"/>
      <c r="K148"/>
    </row>
    <row r="149" spans="1:11" ht="15" x14ac:dyDescent="0.2">
      <c r="A149" s="8" t="str">
        <v>North Aston Farms</v>
      </c>
      <c r="B149" s="62" t="str">
        <v/>
      </c>
      <c r="C149" s="62" t="str">
        <v/>
      </c>
      <c r="D149" s="62" t="str">
        <v/>
      </c>
      <c r="E149" s="65" t="str">
        <v/>
      </c>
      <c r="F149" s="9" t="str">
        <v/>
      </c>
      <c r="G149" s="52" t="str">
        <v/>
      </c>
      <c r="H149" s="90" t="str">
        <f>VLOOKUP(A149,'Grower Contact Info'!$B$3:$E$32,4,FALSE)</f>
        <v>northastondairy@phonecoop.coop</v>
      </c>
      <c r="J149" s="12"/>
      <c r="K149"/>
    </row>
    <row r="150" spans="1:11" ht="15" x14ac:dyDescent="0.2">
      <c r="A150" s="8" t="str">
        <v>North Aston Farms</v>
      </c>
      <c r="B150" s="62" t="str">
        <v/>
      </c>
      <c r="C150" s="62" t="str">
        <v/>
      </c>
      <c r="D150" s="62" t="str">
        <v/>
      </c>
      <c r="E150" s="65" t="str">
        <v/>
      </c>
      <c r="F150" s="9" t="str">
        <v/>
      </c>
      <c r="G150" s="52" t="str">
        <v/>
      </c>
      <c r="H150" s="90" t="str">
        <f>VLOOKUP(A150,'Grower Contact Info'!$B$3:$E$32,4,FALSE)</f>
        <v>northastondairy@phonecoop.coop</v>
      </c>
      <c r="J150" s="12"/>
      <c r="K150"/>
    </row>
    <row r="151" spans="1:11" ht="15" x14ac:dyDescent="0.2">
      <c r="A151" s="8" t="str">
        <v>North Aston Farms</v>
      </c>
      <c r="B151" s="62" t="str">
        <v/>
      </c>
      <c r="C151" s="62" t="str">
        <v/>
      </c>
      <c r="D151" s="62" t="str">
        <v/>
      </c>
      <c r="E151" s="65" t="str">
        <v/>
      </c>
      <c r="F151" s="9" t="str">
        <v/>
      </c>
      <c r="G151" s="52" t="str">
        <v/>
      </c>
      <c r="H151" s="90" t="str">
        <f>VLOOKUP(A151,'Grower Contact Info'!$B$3:$E$32,4,FALSE)</f>
        <v>northastondairy@phonecoop.coop</v>
      </c>
      <c r="J151" s="12"/>
      <c r="K151"/>
    </row>
    <row r="152" spans="1:11" ht="15" x14ac:dyDescent="0.2">
      <c r="A152" s="8" t="str">
        <v>North Aston Farms</v>
      </c>
      <c r="B152" s="62" t="str">
        <v/>
      </c>
      <c r="C152" s="62" t="str">
        <v/>
      </c>
      <c r="D152" s="62" t="str">
        <v/>
      </c>
      <c r="E152" s="65" t="str">
        <v/>
      </c>
      <c r="F152" s="9" t="str">
        <v/>
      </c>
      <c r="G152" s="52" t="str">
        <v/>
      </c>
      <c r="H152" s="90" t="str">
        <f>VLOOKUP(A152,'Grower Contact Info'!$B$3:$E$32,4,FALSE)</f>
        <v>northastondairy@phonecoop.coop</v>
      </c>
      <c r="J152" s="14"/>
      <c r="K152"/>
    </row>
    <row r="153" spans="1:11" ht="15" x14ac:dyDescent="0.2">
      <c r="A153" s="8" t="str">
        <v>North Aston Farms</v>
      </c>
      <c r="B153" s="62" t="str">
        <v/>
      </c>
      <c r="C153" s="62" t="str">
        <v/>
      </c>
      <c r="D153" s="62" t="str">
        <v/>
      </c>
      <c r="E153" s="65" t="str">
        <v/>
      </c>
      <c r="F153" s="9" t="str">
        <v/>
      </c>
      <c r="G153" s="52" t="str">
        <v/>
      </c>
      <c r="H153" s="90" t="str">
        <f>VLOOKUP(A153,'Grower Contact Info'!$B$3:$E$32,4,FALSE)</f>
        <v>northastondairy@phonecoop.coop</v>
      </c>
      <c r="J153" s="14"/>
      <c r="K153"/>
    </row>
    <row r="154" spans="1:11" ht="15" x14ac:dyDescent="0.2">
      <c r="A154" s="8" t="str">
        <v>North Aston Farms</v>
      </c>
      <c r="B154" s="62" t="str">
        <v/>
      </c>
      <c r="C154" s="62" t="str">
        <v/>
      </c>
      <c r="D154" s="62" t="str">
        <v/>
      </c>
      <c r="E154" s="65" t="str">
        <v/>
      </c>
      <c r="F154" s="9" t="str">
        <v/>
      </c>
      <c r="G154" s="52" t="str">
        <v/>
      </c>
      <c r="H154" s="90" t="str">
        <f>VLOOKUP(A154,'Grower Contact Info'!$B$3:$E$32,4,FALSE)</f>
        <v>northastondairy@phonecoop.coop</v>
      </c>
      <c r="J154" s="14"/>
      <c r="K154"/>
    </row>
    <row r="155" spans="1:11" ht="15" x14ac:dyDescent="0.2">
      <c r="A155" s="8" t="str">
        <v>North Aston Farms</v>
      </c>
      <c r="B155" s="62" t="str">
        <v/>
      </c>
      <c r="C155" s="62" t="str">
        <v/>
      </c>
      <c r="D155" s="62" t="str">
        <v/>
      </c>
      <c r="E155" s="65" t="str">
        <v/>
      </c>
      <c r="F155" s="9" t="str">
        <v/>
      </c>
      <c r="G155" s="52" t="str">
        <v/>
      </c>
      <c r="H155" s="90" t="str">
        <f>VLOOKUP(A155,'Grower Contact Info'!$B$3:$E$32,4,FALSE)</f>
        <v>northastondairy@phonecoop.coop</v>
      </c>
      <c r="J155" s="14"/>
      <c r="K155"/>
    </row>
    <row r="156" spans="1:11" ht="15" x14ac:dyDescent="0.2">
      <c r="A156" s="8" t="str">
        <v>North Aston Farms</v>
      </c>
      <c r="B156" s="62" t="str">
        <v/>
      </c>
      <c r="C156" s="62" t="str">
        <v/>
      </c>
      <c r="D156" s="62" t="str">
        <v/>
      </c>
      <c r="E156" s="65" t="str">
        <v/>
      </c>
      <c r="F156" s="9" t="str">
        <v/>
      </c>
      <c r="G156" s="52" t="str">
        <v/>
      </c>
      <c r="H156" s="90" t="str">
        <f>VLOOKUP(A156,'Grower Contact Info'!$B$3:$E$32,4,FALSE)</f>
        <v>northastondairy@phonecoop.coop</v>
      </c>
      <c r="J156" s="14"/>
      <c r="K156"/>
    </row>
    <row r="157" spans="1:11" ht="15" x14ac:dyDescent="0.2">
      <c r="A157" s="8" t="str">
        <v>North Aston Farms</v>
      </c>
      <c r="B157" s="62" t="str">
        <v/>
      </c>
      <c r="C157" s="62" t="str">
        <v/>
      </c>
      <c r="D157" s="62" t="str">
        <v/>
      </c>
      <c r="E157" s="65" t="str">
        <v/>
      </c>
      <c r="F157" s="9" t="str">
        <v/>
      </c>
      <c r="G157" s="52" t="str">
        <v/>
      </c>
      <c r="H157" s="90" t="str">
        <f>VLOOKUP(A157,'Grower Contact Info'!$B$3:$E$32,4,FALSE)</f>
        <v>northastondairy@phonecoop.coop</v>
      </c>
      <c r="J157" s="14"/>
      <c r="K157"/>
    </row>
    <row r="158" spans="1:11" ht="15" x14ac:dyDescent="0.2">
      <c r="A158" s="8" t="str">
        <v>North Aston Farms</v>
      </c>
      <c r="B158" s="62" t="str">
        <v/>
      </c>
      <c r="C158" s="62" t="str">
        <v/>
      </c>
      <c r="D158" s="62" t="str">
        <v/>
      </c>
      <c r="E158" s="65" t="str">
        <v/>
      </c>
      <c r="F158" s="9" t="str">
        <v/>
      </c>
      <c r="G158" s="52" t="str">
        <v/>
      </c>
      <c r="H158" s="90" t="str">
        <f>VLOOKUP(A158,'Grower Contact Info'!$B$3:$E$32,4,FALSE)</f>
        <v>northastondairy@phonecoop.coop</v>
      </c>
      <c r="J158" s="14"/>
      <c r="K158"/>
    </row>
    <row r="159" spans="1:11" ht="15" x14ac:dyDescent="0.2">
      <c r="A159" s="8" t="str">
        <v>Oxford City Farm</v>
      </c>
      <c r="B159" s="62" t="str">
        <v>Patty Pan Squash</v>
      </c>
      <c r="C159" s="62" t="str">
        <v/>
      </c>
      <c r="D159" s="62" t="str">
        <v>kg</v>
      </c>
      <c r="E159" s="65">
        <v>1.5</v>
      </c>
      <c r="F159" s="9">
        <v>20</v>
      </c>
      <c r="G159" s="52">
        <v>20</v>
      </c>
      <c r="H159" s="90" t="str">
        <f>VLOOKUP(A159,'Grower Contact Info'!$B$3:$E$32,4,FALSE)</f>
        <v>bradley@oxfordcityfarm.org.uk</v>
      </c>
      <c r="J159" s="14"/>
      <c r="K159"/>
    </row>
    <row r="160" spans="1:11" ht="15" x14ac:dyDescent="0.2">
      <c r="A160" s="8" t="str">
        <v>Oxford City Farm</v>
      </c>
      <c r="B160" s="62" t="str">
        <v>Rainbow Chard</v>
      </c>
      <c r="C160" s="62" t="str">
        <v/>
      </c>
      <c r="D160" s="62" t="str">
        <v>kg</v>
      </c>
      <c r="E160" s="65">
        <v>5</v>
      </c>
      <c r="F160" s="9">
        <v>7</v>
      </c>
      <c r="G160" s="52">
        <v>2</v>
      </c>
      <c r="H160" s="90" t="str">
        <f>VLOOKUP(A160,'Grower Contact Info'!$B$3:$E$32,4,FALSE)</f>
        <v>bradley@oxfordcityfarm.org.uk</v>
      </c>
      <c r="J160" s="14"/>
      <c r="K160"/>
    </row>
    <row r="161" spans="1:11" ht="15" x14ac:dyDescent="0.2">
      <c r="A161" s="8" t="str">
        <v>Oxford City Farm</v>
      </c>
      <c r="B161" s="62" t="str">
        <v>Salad Leaves</v>
      </c>
      <c r="C161" s="62" t="str">
        <v/>
      </c>
      <c r="D161" s="62" t="str">
        <v>kg</v>
      </c>
      <c r="E161" s="65">
        <v>20</v>
      </c>
      <c r="F161" s="9">
        <v>4</v>
      </c>
      <c r="G161" s="52">
        <v>3</v>
      </c>
      <c r="H161" s="90" t="str">
        <f>VLOOKUP(A161,'Grower Contact Info'!$B$3:$E$32,4,FALSE)</f>
        <v>bradley@oxfordcityfarm.org.uk</v>
      </c>
      <c r="J161" s="14"/>
      <c r="K161"/>
    </row>
    <row r="162" spans="1:11" ht="15" x14ac:dyDescent="0.2">
      <c r="A162" s="8" t="str">
        <v>Oxford City Farm</v>
      </c>
      <c r="B162" s="62" t="str">
        <v>Cavalo Nero Kale</v>
      </c>
      <c r="C162" s="62" t="str">
        <v/>
      </c>
      <c r="D162" s="62" t="str">
        <v>kg</v>
      </c>
      <c r="E162" s="65">
        <v>6</v>
      </c>
      <c r="F162" s="9">
        <v>10</v>
      </c>
      <c r="G162" s="52">
        <v>5</v>
      </c>
      <c r="H162" s="90" t="str">
        <f>VLOOKUP(A162,'Grower Contact Info'!$B$3:$E$32,4,FALSE)</f>
        <v>bradley@oxfordcityfarm.org.uk</v>
      </c>
      <c r="J162" s="14"/>
      <c r="K162"/>
    </row>
    <row r="163" spans="1:11" ht="15" x14ac:dyDescent="0.2">
      <c r="A163" s="8" t="str">
        <v>Oxford City Farm</v>
      </c>
      <c r="B163" s="62" t="str">
        <v>Curly Green Kale</v>
      </c>
      <c r="C163" s="62" t="str">
        <v/>
      </c>
      <c r="D163" s="62" t="str">
        <v>kg</v>
      </c>
      <c r="E163" s="65">
        <v>6</v>
      </c>
      <c r="F163" s="9">
        <v>6</v>
      </c>
      <c r="G163" s="52">
        <v>0</v>
      </c>
      <c r="H163" s="90" t="str">
        <f>VLOOKUP(A163,'Grower Contact Info'!$B$3:$E$32,4,FALSE)</f>
        <v>bradley@oxfordcityfarm.org.uk</v>
      </c>
      <c r="J163" s="14"/>
      <c r="K163"/>
    </row>
    <row r="164" spans="1:11" ht="15" x14ac:dyDescent="0.2">
      <c r="A164" s="8" t="str">
        <v>Oxford City Farm</v>
      </c>
      <c r="B164" s="62" t="str">
        <v>Mint</v>
      </c>
      <c r="C164" s="62" t="str">
        <v/>
      </c>
      <c r="D164" s="62" t="str">
        <v>kg</v>
      </c>
      <c r="E164" s="65">
        <v>10</v>
      </c>
      <c r="F164" s="9">
        <v>2</v>
      </c>
      <c r="G164" s="52">
        <v>0</v>
      </c>
      <c r="H164" s="90" t="str">
        <f>VLOOKUP(A164,'Grower Contact Info'!$B$3:$E$32,4,FALSE)</f>
        <v>bradley@oxfordcityfarm.org.uk</v>
      </c>
      <c r="J164" s="14"/>
      <c r="K164"/>
    </row>
    <row r="165" spans="1:11" ht="15" x14ac:dyDescent="0.2">
      <c r="A165" s="8" t="str">
        <v>Oxford City Farm</v>
      </c>
      <c r="B165" s="62" t="str">
        <v>Parsley</v>
      </c>
      <c r="C165" s="62" t="str">
        <v/>
      </c>
      <c r="D165" s="62" t="str">
        <v>kg</v>
      </c>
      <c r="E165" s="65">
        <v>10</v>
      </c>
      <c r="F165" s="9">
        <v>3</v>
      </c>
      <c r="G165" s="52">
        <v>0</v>
      </c>
      <c r="H165" s="90" t="str">
        <f>VLOOKUP(A165,'Grower Contact Info'!$B$3:$E$32,4,FALSE)</f>
        <v>bradley@oxfordcityfarm.org.uk</v>
      </c>
      <c r="J165" s="14"/>
      <c r="K165"/>
    </row>
    <row r="166" spans="1:11" ht="15" x14ac:dyDescent="0.2">
      <c r="A166" s="8" t="str">
        <v>Oxford City Farm</v>
      </c>
      <c r="B166" s="62" t="str">
        <v>Tomatoes</v>
      </c>
      <c r="C166" s="62" t="str">
        <v/>
      </c>
      <c r="D166" s="62" t="str">
        <v>kg</v>
      </c>
      <c r="E166" s="65">
        <v>8</v>
      </c>
      <c r="F166" s="9">
        <v>10</v>
      </c>
      <c r="G166" s="52">
        <v>0</v>
      </c>
      <c r="H166" s="90" t="str">
        <f>VLOOKUP(A166,'Grower Contact Info'!$B$3:$E$32,4,FALSE)</f>
        <v>bradley@oxfordcityfarm.org.uk</v>
      </c>
      <c r="J166" s="14"/>
      <c r="K166"/>
    </row>
    <row r="167" spans="1:11" ht="15" x14ac:dyDescent="0.2">
      <c r="A167" s="8" t="str">
        <v>Oxford City Farm</v>
      </c>
      <c r="B167" s="62" t="str">
        <v>Basil</v>
      </c>
      <c r="C167" s="62" t="str">
        <v/>
      </c>
      <c r="D167" s="62" t="str">
        <v>kg</v>
      </c>
      <c r="E167" s="65">
        <v>10</v>
      </c>
      <c r="F167" s="9">
        <v>3</v>
      </c>
      <c r="G167" s="52">
        <v>3</v>
      </c>
      <c r="H167" s="90" t="str">
        <f>VLOOKUP(A167,'Grower Contact Info'!$B$3:$E$32,4,FALSE)</f>
        <v>bradley@oxfordcityfarm.org.uk</v>
      </c>
      <c r="J167" s="14"/>
      <c r="K167"/>
    </row>
    <row r="168" spans="1:11" ht="15" x14ac:dyDescent="0.2">
      <c r="A168" s="8" t="str">
        <v>Oxford City Farm</v>
      </c>
      <c r="B168" s="62" t="str">
        <v>Jalapeno Peppers</v>
      </c>
      <c r="C168" s="62" t="str">
        <v/>
      </c>
      <c r="D168" s="62" t="str">
        <v>each</v>
      </c>
      <c r="E168" s="65">
        <v>0.75</v>
      </c>
      <c r="F168" s="9">
        <v>40</v>
      </c>
      <c r="G168" s="52">
        <v>35</v>
      </c>
      <c r="H168" s="90" t="str">
        <f>VLOOKUP(A168,'Grower Contact Info'!$B$3:$E$32,4,FALSE)</f>
        <v>bradley@oxfordcityfarm.org.uk</v>
      </c>
      <c r="J168" s="14"/>
      <c r="K168"/>
    </row>
    <row r="169" spans="1:11" ht="15" x14ac:dyDescent="0.2">
      <c r="A169" s="8" t="str">
        <v>Oxford City Farm</v>
      </c>
      <c r="B169" s="62" t="str">
        <v/>
      </c>
      <c r="C169" s="62" t="str">
        <v/>
      </c>
      <c r="D169" s="62" t="str">
        <v/>
      </c>
      <c r="E169" s="65" t="str">
        <v/>
      </c>
      <c r="F169" s="9" t="str">
        <v/>
      </c>
      <c r="G169" s="52" t="str">
        <v/>
      </c>
      <c r="H169" s="90" t="str">
        <f>VLOOKUP(A169,'Grower Contact Info'!$B$3:$E$32,4,FALSE)</f>
        <v>bradley@oxfordcityfarm.org.uk</v>
      </c>
      <c r="J169" s="14"/>
      <c r="K169"/>
    </row>
    <row r="170" spans="1:11" ht="15" x14ac:dyDescent="0.2">
      <c r="A170" s="8" t="str">
        <v>Oxford City Farm</v>
      </c>
      <c r="B170" s="62" t="str">
        <v/>
      </c>
      <c r="C170" s="62" t="str">
        <v/>
      </c>
      <c r="D170" s="62" t="str">
        <v/>
      </c>
      <c r="E170" s="65" t="str">
        <v/>
      </c>
      <c r="F170" s="9" t="str">
        <v/>
      </c>
      <c r="G170" s="52" t="str">
        <v/>
      </c>
      <c r="H170" s="90" t="str">
        <f>VLOOKUP(A170,'Grower Contact Info'!$B$3:$E$32,4,FALSE)</f>
        <v>bradley@oxfordcityfarm.org.uk</v>
      </c>
      <c r="J170" s="14"/>
      <c r="K170"/>
    </row>
    <row r="171" spans="1:11" ht="15" x14ac:dyDescent="0.2">
      <c r="A171" s="8" t="str">
        <v>Oxford City Farm</v>
      </c>
      <c r="B171" s="62" t="str">
        <v/>
      </c>
      <c r="C171" s="62" t="str">
        <v/>
      </c>
      <c r="D171" s="62" t="str">
        <v/>
      </c>
      <c r="E171" s="65" t="str">
        <v/>
      </c>
      <c r="F171" s="9" t="str">
        <v/>
      </c>
      <c r="G171" s="52" t="str">
        <v/>
      </c>
      <c r="H171" s="90" t="str">
        <f>VLOOKUP(A171,'Grower Contact Info'!$B$3:$E$32,4,FALSE)</f>
        <v>bradley@oxfordcityfarm.org.uk</v>
      </c>
      <c r="J171" s="14"/>
      <c r="K171"/>
    </row>
    <row r="172" spans="1:11" ht="15" x14ac:dyDescent="0.2">
      <c r="A172" s="8" t="str">
        <v>Oxford City Farm</v>
      </c>
      <c r="B172" s="62" t="str">
        <v/>
      </c>
      <c r="C172" s="62" t="str">
        <v/>
      </c>
      <c r="D172" s="62" t="str">
        <v/>
      </c>
      <c r="E172" s="65" t="str">
        <v/>
      </c>
      <c r="F172" s="9" t="str">
        <v/>
      </c>
      <c r="G172" s="52" t="str">
        <v/>
      </c>
      <c r="H172" s="90" t="str">
        <f>VLOOKUP(A172,'Grower Contact Info'!$B$3:$E$32,4,FALSE)</f>
        <v>bradley@oxfordcityfarm.org.uk</v>
      </c>
      <c r="J172" s="14"/>
      <c r="K172"/>
    </row>
    <row r="173" spans="1:11" ht="15" x14ac:dyDescent="0.2">
      <c r="A173" s="8" t="str">
        <v>Oxford City Farm</v>
      </c>
      <c r="B173" s="62" t="str">
        <v/>
      </c>
      <c r="C173" s="62" t="str">
        <v/>
      </c>
      <c r="D173" s="62" t="str">
        <v/>
      </c>
      <c r="E173" s="65" t="str">
        <v/>
      </c>
      <c r="F173" s="9" t="str">
        <v/>
      </c>
      <c r="G173" s="52" t="str">
        <v/>
      </c>
      <c r="H173" s="90" t="str">
        <f>VLOOKUP(A173,'Grower Contact Info'!$B$3:$E$32,4,FALSE)</f>
        <v>bradley@oxfordcityfarm.org.uk</v>
      </c>
      <c r="J173" s="14"/>
      <c r="K173"/>
    </row>
    <row r="174" spans="1:11" ht="15" x14ac:dyDescent="0.2">
      <c r="A174" s="8" t="str">
        <v>Oxford City Farm</v>
      </c>
      <c r="B174" s="62" t="str">
        <v/>
      </c>
      <c r="C174" s="62" t="str">
        <v/>
      </c>
      <c r="D174" s="62" t="str">
        <v/>
      </c>
      <c r="E174" s="65" t="str">
        <v/>
      </c>
      <c r="F174" s="9" t="str">
        <v/>
      </c>
      <c r="G174" s="52" t="str">
        <v/>
      </c>
      <c r="H174" s="90" t="str">
        <f>VLOOKUP(A174,'Grower Contact Info'!$B$3:$E$32,4,FALSE)</f>
        <v>bradley@oxfordcityfarm.org.uk</v>
      </c>
      <c r="J174" s="14"/>
      <c r="K174"/>
    </row>
    <row r="175" spans="1:11" ht="15" x14ac:dyDescent="0.2">
      <c r="A175" s="8" t="str">
        <v>Oxford City Farm</v>
      </c>
      <c r="B175" s="62" t="str">
        <v/>
      </c>
      <c r="C175" s="62" t="str">
        <v/>
      </c>
      <c r="D175" s="62" t="str">
        <v/>
      </c>
      <c r="E175" s="65" t="str">
        <v/>
      </c>
      <c r="F175" s="9" t="str">
        <v/>
      </c>
      <c r="G175" s="52" t="str">
        <v/>
      </c>
      <c r="H175" s="90" t="str">
        <f>VLOOKUP(A175,'Grower Contact Info'!$B$3:$E$32,4,FALSE)</f>
        <v>bradley@oxfordcityfarm.org.uk</v>
      </c>
      <c r="J175" s="14"/>
      <c r="K175"/>
    </row>
    <row r="176" spans="1:11" ht="15" x14ac:dyDescent="0.2">
      <c r="A176" s="8" t="str">
        <v>Oxford City Farm</v>
      </c>
      <c r="B176" s="62" t="str">
        <v/>
      </c>
      <c r="C176" s="62" t="str">
        <v/>
      </c>
      <c r="D176" s="62" t="str">
        <v/>
      </c>
      <c r="E176" s="65" t="str">
        <v/>
      </c>
      <c r="F176" s="9" t="str">
        <v/>
      </c>
      <c r="G176" s="52" t="str">
        <v/>
      </c>
      <c r="H176" s="90" t="str">
        <f>VLOOKUP(A176,'Grower Contact Info'!$B$3:$E$32,4,FALSE)</f>
        <v>bradley@oxfordcityfarm.org.uk</v>
      </c>
      <c r="J176" s="14"/>
      <c r="K176"/>
    </row>
    <row r="177" spans="1:11" ht="15" x14ac:dyDescent="0.2">
      <c r="A177" s="8" t="str">
        <v>Oxford City Farm</v>
      </c>
      <c r="B177" s="62" t="str">
        <v/>
      </c>
      <c r="C177" s="62" t="str">
        <v/>
      </c>
      <c r="D177" s="62" t="str">
        <v/>
      </c>
      <c r="E177" s="65" t="str">
        <v/>
      </c>
      <c r="F177" s="9" t="str">
        <v/>
      </c>
      <c r="G177" s="52" t="str">
        <v/>
      </c>
      <c r="H177" s="90" t="str">
        <f>VLOOKUP(A177,'Grower Contact Info'!$B$3:$E$32,4,FALSE)</f>
        <v>bradley@oxfordcityfarm.org.uk</v>
      </c>
      <c r="J177" s="14"/>
      <c r="K177"/>
    </row>
    <row r="178" spans="1:11" ht="15" x14ac:dyDescent="0.2">
      <c r="A178" s="8" t="str">
        <v>Oxford City Farm</v>
      </c>
      <c r="B178" s="62" t="str">
        <v/>
      </c>
      <c r="C178" s="62" t="str">
        <v/>
      </c>
      <c r="D178" s="62" t="str">
        <v/>
      </c>
      <c r="E178" s="65" t="str">
        <v/>
      </c>
      <c r="F178" s="9" t="str">
        <v/>
      </c>
      <c r="G178" s="52" t="str">
        <v/>
      </c>
      <c r="H178" s="90" t="str">
        <f>VLOOKUP(A178,'Grower Contact Info'!$B$3:$E$32,4,FALSE)</f>
        <v>bradley@oxfordcityfarm.org.uk</v>
      </c>
      <c r="J178" s="14"/>
      <c r="K178"/>
    </row>
    <row r="179" spans="1:11" ht="15" x14ac:dyDescent="0.2">
      <c r="A179" s="8" t="str">
        <v>Oxford City Farm</v>
      </c>
      <c r="B179" s="62" t="str">
        <v/>
      </c>
      <c r="C179" s="62" t="str">
        <v/>
      </c>
      <c r="D179" s="62" t="str">
        <v/>
      </c>
      <c r="E179" s="65" t="str">
        <v/>
      </c>
      <c r="F179" s="9" t="str">
        <v/>
      </c>
      <c r="G179" s="52" t="str">
        <v/>
      </c>
      <c r="H179" s="90" t="str">
        <f>VLOOKUP(A179,'Grower Contact Info'!$B$3:$E$32,4,FALSE)</f>
        <v>bradley@oxfordcityfarm.org.uk</v>
      </c>
      <c r="J179" s="14"/>
      <c r="K179"/>
    </row>
    <row r="180" spans="1:11" ht="15" x14ac:dyDescent="0.2">
      <c r="A180" s="8" t="str">
        <v>Oxford City Farm</v>
      </c>
      <c r="B180" s="62" t="str">
        <v/>
      </c>
      <c r="C180" s="62" t="str">
        <v/>
      </c>
      <c r="D180" s="62" t="str">
        <v/>
      </c>
      <c r="E180" s="65" t="str">
        <v/>
      </c>
      <c r="F180" s="9" t="str">
        <v/>
      </c>
      <c r="G180" s="52" t="str">
        <v/>
      </c>
      <c r="H180" s="90" t="str">
        <f>VLOOKUP(A180,'Grower Contact Info'!$B$3:$E$32,4,FALSE)</f>
        <v>bradley@oxfordcityfarm.org.uk</v>
      </c>
      <c r="J180" s="14"/>
      <c r="K180"/>
    </row>
    <row r="181" spans="1:11" ht="15" x14ac:dyDescent="0.2">
      <c r="A181" s="8" t="str">
        <v>Oxford City Farm</v>
      </c>
      <c r="B181" s="62" t="str">
        <v/>
      </c>
      <c r="C181" s="62" t="str">
        <v/>
      </c>
      <c r="D181" s="62" t="str">
        <v/>
      </c>
      <c r="E181" s="65" t="str">
        <v/>
      </c>
      <c r="F181" s="9" t="str">
        <v/>
      </c>
      <c r="G181" s="52" t="str">
        <v/>
      </c>
      <c r="H181" s="90" t="str">
        <f>VLOOKUP(A181,'Grower Contact Info'!$B$3:$E$32,4,FALSE)</f>
        <v>bradley@oxfordcityfarm.org.uk</v>
      </c>
      <c r="J181" s="14"/>
      <c r="K181"/>
    </row>
    <row r="182" spans="1:11" ht="15" x14ac:dyDescent="0.2">
      <c r="A182" s="8" t="str">
        <v>Oxford City Farm</v>
      </c>
      <c r="B182" s="62" t="str">
        <v/>
      </c>
      <c r="C182" s="62" t="str">
        <v/>
      </c>
      <c r="D182" s="62" t="str">
        <v/>
      </c>
      <c r="E182" s="65" t="str">
        <v/>
      </c>
      <c r="F182" s="9" t="str">
        <v/>
      </c>
      <c r="G182" s="52" t="str">
        <v/>
      </c>
      <c r="H182" s="90" t="str">
        <f>VLOOKUP(A182,'Grower Contact Info'!$B$3:$E$32,4,FALSE)</f>
        <v>bradley@oxfordcityfarm.org.uk</v>
      </c>
      <c r="J182" s="14"/>
      <c r="K182"/>
    </row>
    <row r="183" spans="1:11" ht="15" x14ac:dyDescent="0.2">
      <c r="A183" s="8" t="str">
        <v>Oxford City Farm</v>
      </c>
      <c r="B183" s="62" t="str">
        <v/>
      </c>
      <c r="C183" s="62" t="str">
        <v/>
      </c>
      <c r="D183" s="62" t="str">
        <v/>
      </c>
      <c r="E183" s="65" t="str">
        <v/>
      </c>
      <c r="F183" s="9" t="str">
        <v/>
      </c>
      <c r="G183" s="52" t="str">
        <v/>
      </c>
      <c r="H183" s="90" t="str">
        <f>VLOOKUP(A183,'Grower Contact Info'!$B$3:$E$32,4,FALSE)</f>
        <v>bradley@oxfordcityfarm.org.uk</v>
      </c>
      <c r="J183" s="14"/>
      <c r="K183"/>
    </row>
    <row r="184" spans="1:11" ht="15" x14ac:dyDescent="0.2">
      <c r="A184" s="8" t="str">
        <v>Rose Dale’s Organic Farm</v>
      </c>
      <c r="B184" s="62" t="str">
        <v/>
      </c>
      <c r="C184" s="62" t="str">
        <v/>
      </c>
      <c r="D184" s="62" t="str">
        <v/>
      </c>
      <c r="E184" s="65" t="str">
        <v/>
      </c>
      <c r="F184" s="9" t="str">
        <v/>
      </c>
      <c r="G184" s="52" t="str">
        <v/>
      </c>
      <c r="H184" s="90" t="str">
        <f>VLOOKUP(A184,'Grower Contact Info'!$B$3:$E$32,4,FALSE)</f>
        <v>rose@rosedalesorganicfarm.com</v>
      </c>
      <c r="J184" s="14"/>
      <c r="K184"/>
    </row>
    <row r="185" spans="1:11" ht="15" x14ac:dyDescent="0.2">
      <c r="A185" s="8" t="str">
        <v>Rose Dale’s Organic Farm</v>
      </c>
      <c r="B185" s="62" t="str">
        <v/>
      </c>
      <c r="C185" s="62" t="str">
        <v/>
      </c>
      <c r="D185" s="62" t="str">
        <v/>
      </c>
      <c r="E185" s="65" t="str">
        <v/>
      </c>
      <c r="F185" s="9" t="str">
        <v/>
      </c>
      <c r="G185" s="52" t="str">
        <v/>
      </c>
      <c r="H185" s="90" t="str">
        <f>VLOOKUP(A185,'Grower Contact Info'!$B$3:$E$32,4,FALSE)</f>
        <v>rose@rosedalesorganicfarm.com</v>
      </c>
      <c r="J185" s="14"/>
      <c r="K185"/>
    </row>
    <row r="186" spans="1:11" ht="15" x14ac:dyDescent="0.2">
      <c r="A186" s="8" t="str">
        <v>Rose Dale’s Organic Farm</v>
      </c>
      <c r="B186" s="62" t="str">
        <v/>
      </c>
      <c r="C186" s="62" t="str">
        <v/>
      </c>
      <c r="D186" s="62" t="str">
        <v/>
      </c>
      <c r="E186" s="65" t="str">
        <v/>
      </c>
      <c r="F186" s="9" t="str">
        <v/>
      </c>
      <c r="G186" s="52" t="str">
        <v/>
      </c>
      <c r="H186" s="90" t="str">
        <f>VLOOKUP(A186,'Grower Contact Info'!$B$3:$E$32,4,FALSE)</f>
        <v>rose@rosedalesorganicfarm.com</v>
      </c>
      <c r="J186" s="14"/>
      <c r="K186"/>
    </row>
    <row r="187" spans="1:11" ht="15" x14ac:dyDescent="0.2">
      <c r="A187" s="8" t="str">
        <v>Rose Dale’s Organic Farm</v>
      </c>
      <c r="B187" s="62" t="str">
        <v/>
      </c>
      <c r="C187" s="62" t="str">
        <v/>
      </c>
      <c r="D187" s="62" t="str">
        <v/>
      </c>
      <c r="E187" s="65" t="str">
        <v/>
      </c>
      <c r="F187" s="9" t="str">
        <v/>
      </c>
      <c r="G187" s="52" t="str">
        <v/>
      </c>
      <c r="H187" s="90" t="str">
        <f>VLOOKUP(A187,'Grower Contact Info'!$B$3:$E$32,4,FALSE)</f>
        <v>rose@rosedalesorganicfarm.com</v>
      </c>
      <c r="J187" s="12"/>
      <c r="K187"/>
    </row>
    <row r="188" spans="1:11" ht="15" x14ac:dyDescent="0.2">
      <c r="A188" s="8" t="str">
        <v>Rose Dale’s Organic Farm</v>
      </c>
      <c r="B188" s="62" t="str">
        <v/>
      </c>
      <c r="C188" s="62" t="str">
        <v/>
      </c>
      <c r="D188" s="62" t="str">
        <v/>
      </c>
      <c r="E188" s="65" t="str">
        <v/>
      </c>
      <c r="F188" s="9" t="str">
        <v/>
      </c>
      <c r="G188" s="52" t="str">
        <v/>
      </c>
      <c r="H188" s="90" t="str">
        <f>VLOOKUP(A188,'Grower Contact Info'!$B$3:$E$32,4,FALSE)</f>
        <v>rose@rosedalesorganicfarm.com</v>
      </c>
      <c r="J188" s="14"/>
      <c r="K188"/>
    </row>
    <row r="189" spans="1:11" ht="15" x14ac:dyDescent="0.2">
      <c r="A189" s="8" t="str">
        <v>Rose Dale’s Organic Farm</v>
      </c>
      <c r="B189" s="62" t="str">
        <v/>
      </c>
      <c r="C189" s="62" t="str">
        <v/>
      </c>
      <c r="D189" s="62" t="str">
        <v/>
      </c>
      <c r="E189" s="65" t="str">
        <v/>
      </c>
      <c r="F189" s="9" t="str">
        <v/>
      </c>
      <c r="G189" s="52" t="str">
        <v/>
      </c>
      <c r="H189" s="90" t="str">
        <f>VLOOKUP(A189,'Grower Contact Info'!$B$3:$E$32,4,FALSE)</f>
        <v>rose@rosedalesorganicfarm.com</v>
      </c>
      <c r="J189" s="14"/>
      <c r="K189"/>
    </row>
    <row r="190" spans="1:11" ht="15" x14ac:dyDescent="0.2">
      <c r="A190" s="8" t="str">
        <v>Rose Dale’s Organic Farm</v>
      </c>
      <c r="B190" s="62" t="str">
        <v/>
      </c>
      <c r="C190" s="62" t="str">
        <v/>
      </c>
      <c r="D190" s="62" t="str">
        <v/>
      </c>
      <c r="E190" s="65" t="str">
        <v/>
      </c>
      <c r="F190" s="9" t="str">
        <v/>
      </c>
      <c r="G190" s="52" t="str">
        <v/>
      </c>
      <c r="H190" s="90" t="str">
        <f>VLOOKUP(A190,'Grower Contact Info'!$B$3:$E$32,4,FALSE)</f>
        <v>rose@rosedalesorganicfarm.com</v>
      </c>
      <c r="J190" s="14"/>
      <c r="K190"/>
    </row>
    <row r="191" spans="1:11" ht="15" x14ac:dyDescent="0.2">
      <c r="A191" s="8" t="str">
        <v>Rose Dale’s Organic Farm</v>
      </c>
      <c r="B191" s="62" t="str">
        <v/>
      </c>
      <c r="C191" s="62" t="str">
        <v/>
      </c>
      <c r="D191" s="62" t="str">
        <v/>
      </c>
      <c r="E191" s="65" t="str">
        <v/>
      </c>
      <c r="F191" s="9" t="str">
        <v/>
      </c>
      <c r="G191" s="52" t="str">
        <v/>
      </c>
      <c r="H191" s="90" t="str">
        <f>VLOOKUP(A191,'Grower Contact Info'!$B$3:$E$32,4,FALSE)</f>
        <v>rose@rosedalesorganicfarm.com</v>
      </c>
      <c r="J191" s="14"/>
      <c r="K191"/>
    </row>
    <row r="192" spans="1:11" ht="15" x14ac:dyDescent="0.2">
      <c r="A192" s="8" t="str">
        <v>Rose Dale’s Organic Farm</v>
      </c>
      <c r="B192" s="62" t="str">
        <v/>
      </c>
      <c r="C192" s="62" t="str">
        <v/>
      </c>
      <c r="D192" s="62" t="str">
        <v/>
      </c>
      <c r="E192" s="65" t="str">
        <v/>
      </c>
      <c r="F192" s="9" t="str">
        <v/>
      </c>
      <c r="G192" s="52" t="str">
        <v/>
      </c>
      <c r="H192" s="90" t="str">
        <f>VLOOKUP(A192,'Grower Contact Info'!$B$3:$E$32,4,FALSE)</f>
        <v>rose@rosedalesorganicfarm.com</v>
      </c>
      <c r="J192" s="14"/>
      <c r="K192"/>
    </row>
    <row r="193" spans="1:11" ht="15" x14ac:dyDescent="0.2">
      <c r="A193" s="8" t="str">
        <v>Rose Dale’s Organic Farm</v>
      </c>
      <c r="B193" s="62" t="str">
        <v/>
      </c>
      <c r="C193" s="62" t="str">
        <v/>
      </c>
      <c r="D193" s="62" t="str">
        <v/>
      </c>
      <c r="E193" s="65" t="str">
        <v/>
      </c>
      <c r="F193" s="9" t="str">
        <v/>
      </c>
      <c r="G193" s="52" t="str">
        <v/>
      </c>
      <c r="H193" s="90" t="str">
        <f>VLOOKUP(A193,'Grower Contact Info'!$B$3:$E$32,4,FALSE)</f>
        <v>rose@rosedalesorganicfarm.com</v>
      </c>
      <c r="J193" s="14"/>
      <c r="K193"/>
    </row>
    <row r="194" spans="1:11" ht="15" x14ac:dyDescent="0.2">
      <c r="A194" s="8" t="str">
        <v>Rose Dale’s Organic Farm</v>
      </c>
      <c r="B194" s="62" t="str">
        <v/>
      </c>
      <c r="C194" s="62" t="str">
        <v/>
      </c>
      <c r="D194" s="62" t="str">
        <v/>
      </c>
      <c r="E194" s="65" t="str">
        <v/>
      </c>
      <c r="F194" s="9" t="str">
        <v/>
      </c>
      <c r="G194" s="52" t="str">
        <v/>
      </c>
      <c r="H194" s="90" t="str">
        <f>VLOOKUP(A194,'Grower Contact Info'!$B$3:$E$32,4,FALSE)</f>
        <v>rose@rosedalesorganicfarm.com</v>
      </c>
      <c r="J194" s="14"/>
      <c r="K194"/>
    </row>
    <row r="195" spans="1:11" ht="15" x14ac:dyDescent="0.2">
      <c r="A195" s="8" t="str">
        <v>Rose Dale’s Organic Farm</v>
      </c>
      <c r="B195" s="62" t="str">
        <v/>
      </c>
      <c r="C195" s="62" t="str">
        <v/>
      </c>
      <c r="D195" s="62" t="str">
        <v/>
      </c>
      <c r="E195" s="65" t="str">
        <v/>
      </c>
      <c r="F195" s="9" t="str">
        <v/>
      </c>
      <c r="G195" s="52" t="str">
        <v/>
      </c>
      <c r="H195" s="90" t="str">
        <f>VLOOKUP(A195,'Grower Contact Info'!$B$3:$E$32,4,FALSE)</f>
        <v>rose@rosedalesorganicfarm.com</v>
      </c>
      <c r="J195" s="14"/>
      <c r="K195"/>
    </row>
    <row r="196" spans="1:11" ht="15" x14ac:dyDescent="0.2">
      <c r="A196" s="8" t="str">
        <v>Rose Dale’s Organic Farm</v>
      </c>
      <c r="B196" s="62" t="str">
        <v/>
      </c>
      <c r="C196" s="62" t="str">
        <v/>
      </c>
      <c r="D196" s="62" t="str">
        <v/>
      </c>
      <c r="E196" s="65" t="str">
        <v/>
      </c>
      <c r="F196" s="9" t="str">
        <v/>
      </c>
      <c r="G196" s="52" t="str">
        <v/>
      </c>
      <c r="H196" s="90" t="str">
        <f>VLOOKUP(A196,'Grower Contact Info'!$B$3:$E$32,4,FALSE)</f>
        <v>rose@rosedalesorganicfarm.com</v>
      </c>
      <c r="J196" s="14"/>
      <c r="K196"/>
    </row>
    <row r="197" spans="1:11" ht="15" x14ac:dyDescent="0.2">
      <c r="A197" s="8" t="str">
        <v>Rose Dale’s Organic Farm</v>
      </c>
      <c r="B197" s="62" t="str">
        <v/>
      </c>
      <c r="C197" s="62" t="str">
        <v/>
      </c>
      <c r="D197" s="62" t="str">
        <v/>
      </c>
      <c r="E197" s="65" t="str">
        <v/>
      </c>
      <c r="F197" s="9" t="str">
        <v/>
      </c>
      <c r="G197" s="52" t="str">
        <v/>
      </c>
      <c r="H197" s="90" t="str">
        <f>VLOOKUP(A197,'Grower Contact Info'!$B$3:$E$32,4,FALSE)</f>
        <v>rose@rosedalesorganicfarm.com</v>
      </c>
      <c r="J197" s="14"/>
      <c r="K197"/>
    </row>
    <row r="198" spans="1:11" ht="15" x14ac:dyDescent="0.2">
      <c r="A198" s="8" t="str">
        <v>Rose Dale’s Organic Farm</v>
      </c>
      <c r="B198" s="62" t="str">
        <v/>
      </c>
      <c r="C198" s="62" t="str">
        <v/>
      </c>
      <c r="D198" s="62" t="str">
        <v/>
      </c>
      <c r="E198" s="65" t="str">
        <v/>
      </c>
      <c r="F198" s="9" t="str">
        <v/>
      </c>
      <c r="G198" s="52" t="str">
        <v/>
      </c>
      <c r="H198" s="90" t="str">
        <f>VLOOKUP(A198,'Grower Contact Info'!$B$3:$E$32,4,FALSE)</f>
        <v>rose@rosedalesorganicfarm.com</v>
      </c>
      <c r="J198" s="14"/>
      <c r="K198"/>
    </row>
    <row r="199" spans="1:11" ht="15" x14ac:dyDescent="0.2">
      <c r="A199" s="8" t="str">
        <v>Rose Dale’s Organic Farm</v>
      </c>
      <c r="B199" s="62" t="str">
        <v/>
      </c>
      <c r="C199" s="62" t="str">
        <v/>
      </c>
      <c r="D199" s="62" t="str">
        <v/>
      </c>
      <c r="E199" s="65" t="str">
        <v/>
      </c>
      <c r="F199" s="9" t="str">
        <v/>
      </c>
      <c r="G199" s="52" t="str">
        <v/>
      </c>
      <c r="H199" s="90" t="str">
        <f>VLOOKUP(A199,'Grower Contact Info'!$B$3:$E$32,4,FALSE)</f>
        <v>rose@rosedalesorganicfarm.com</v>
      </c>
      <c r="J199" s="14"/>
      <c r="K199"/>
    </row>
    <row r="200" spans="1:11" ht="15" x14ac:dyDescent="0.2">
      <c r="A200" s="8" t="str">
        <v>Rose Dale’s Organic Farm</v>
      </c>
      <c r="B200" s="62" t="str">
        <v/>
      </c>
      <c r="C200" s="62" t="str">
        <v/>
      </c>
      <c r="D200" s="62" t="str">
        <v/>
      </c>
      <c r="E200" s="65" t="str">
        <v/>
      </c>
      <c r="F200" s="9" t="str">
        <v/>
      </c>
      <c r="G200" s="52" t="str">
        <v/>
      </c>
      <c r="H200" s="90" t="str">
        <f>VLOOKUP(A200,'Grower Contact Info'!$B$3:$E$32,4,FALSE)</f>
        <v>rose@rosedalesorganicfarm.com</v>
      </c>
      <c r="J200" s="14"/>
      <c r="K200"/>
    </row>
    <row r="201" spans="1:11" ht="15" x14ac:dyDescent="0.2">
      <c r="A201" s="8" t="str">
        <v>Rose Dale’s Organic Farm</v>
      </c>
      <c r="B201" s="62" t="str">
        <v/>
      </c>
      <c r="C201" s="62" t="str">
        <v/>
      </c>
      <c r="D201" s="62" t="str">
        <v/>
      </c>
      <c r="E201" s="65" t="str">
        <v/>
      </c>
      <c r="F201" s="9" t="str">
        <v/>
      </c>
      <c r="G201" s="52" t="str">
        <v/>
      </c>
      <c r="H201" s="90" t="str">
        <f>VLOOKUP(A201,'Grower Contact Info'!$B$3:$E$32,4,FALSE)</f>
        <v>rose@rosedalesorganicfarm.com</v>
      </c>
      <c r="J201" s="14"/>
      <c r="K201"/>
    </row>
    <row r="202" spans="1:11" ht="15" x14ac:dyDescent="0.2">
      <c r="A202" s="8" t="str">
        <v>Rose Dale’s Organic Farm</v>
      </c>
      <c r="B202" s="62" t="str">
        <v/>
      </c>
      <c r="C202" s="62" t="str">
        <v/>
      </c>
      <c r="D202" s="62" t="str">
        <v/>
      </c>
      <c r="E202" s="65" t="str">
        <v/>
      </c>
      <c r="F202" s="9" t="str">
        <v/>
      </c>
      <c r="G202" s="52" t="str">
        <v/>
      </c>
      <c r="H202" s="90" t="str">
        <f>VLOOKUP(A202,'Grower Contact Info'!$B$3:$E$32,4,FALSE)</f>
        <v>rose@rosedalesorganicfarm.com</v>
      </c>
      <c r="J202" s="14"/>
      <c r="K202"/>
    </row>
    <row r="203" spans="1:11" ht="15" x14ac:dyDescent="0.2">
      <c r="A203" s="8" t="str">
        <v>Rose Dale’s Organic Farm</v>
      </c>
      <c r="B203" s="62" t="str">
        <v/>
      </c>
      <c r="C203" s="62" t="str">
        <v/>
      </c>
      <c r="D203" s="62" t="str">
        <v/>
      </c>
      <c r="E203" s="65" t="str">
        <v/>
      </c>
      <c r="F203" s="9" t="str">
        <v/>
      </c>
      <c r="G203" s="52" t="str">
        <v/>
      </c>
      <c r="H203" s="90" t="str">
        <f>VLOOKUP(A203,'Grower Contact Info'!$B$3:$E$32,4,FALSE)</f>
        <v>rose@rosedalesorganicfarm.com</v>
      </c>
      <c r="J203" s="14"/>
      <c r="K203"/>
    </row>
    <row r="204" spans="1:11" ht="15" x14ac:dyDescent="0.2">
      <c r="A204" s="8" t="str">
        <v>Rose Dale’s Organic Farm</v>
      </c>
      <c r="B204" s="62" t="str">
        <v/>
      </c>
      <c r="C204" s="62" t="str">
        <v/>
      </c>
      <c r="D204" s="62" t="str">
        <v/>
      </c>
      <c r="E204" s="65" t="str">
        <v/>
      </c>
      <c r="F204" s="9" t="str">
        <v/>
      </c>
      <c r="G204" s="52" t="str">
        <v/>
      </c>
      <c r="H204" s="90" t="str">
        <f>VLOOKUP(A204,'Grower Contact Info'!$B$3:$E$32,4,FALSE)</f>
        <v>rose@rosedalesorganicfarm.com</v>
      </c>
      <c r="J204" s="14"/>
      <c r="K204"/>
    </row>
    <row r="205" spans="1:11" ht="15" x14ac:dyDescent="0.2">
      <c r="A205" s="8" t="str">
        <v>Rose Dale’s Organic Farm</v>
      </c>
      <c r="B205" s="62" t="str">
        <v/>
      </c>
      <c r="C205" s="62" t="str">
        <v/>
      </c>
      <c r="D205" s="62" t="str">
        <v/>
      </c>
      <c r="E205" s="65" t="str">
        <v/>
      </c>
      <c r="F205" s="9" t="str">
        <v/>
      </c>
      <c r="G205" s="52" t="str">
        <v/>
      </c>
      <c r="H205" s="90" t="str">
        <f>VLOOKUP(A205,'Grower Contact Info'!$B$3:$E$32,4,FALSE)</f>
        <v>rose@rosedalesorganicfarm.com</v>
      </c>
      <c r="J205" s="14"/>
      <c r="K205"/>
    </row>
    <row r="206" spans="1:11" ht="15" x14ac:dyDescent="0.2">
      <c r="A206" s="8" t="str">
        <v>Rose Dale’s Organic Farm</v>
      </c>
      <c r="B206" s="62" t="str">
        <v/>
      </c>
      <c r="C206" s="62" t="str">
        <v/>
      </c>
      <c r="D206" s="62" t="str">
        <v/>
      </c>
      <c r="E206" s="65" t="str">
        <v/>
      </c>
      <c r="F206" s="9" t="str">
        <v/>
      </c>
      <c r="G206" s="52" t="str">
        <v/>
      </c>
      <c r="H206" s="90" t="str">
        <f>VLOOKUP(A206,'Grower Contact Info'!$B$3:$E$32,4,FALSE)</f>
        <v>rose@rosedalesorganicfarm.com</v>
      </c>
      <c r="J206" s="14"/>
      <c r="K206"/>
    </row>
    <row r="207" spans="1:11" ht="15" x14ac:dyDescent="0.2">
      <c r="A207" s="8" t="str">
        <v>Rose Dale’s Organic Farm</v>
      </c>
      <c r="B207" s="62" t="str">
        <v/>
      </c>
      <c r="C207" s="62" t="str">
        <v/>
      </c>
      <c r="D207" s="62" t="str">
        <v/>
      </c>
      <c r="E207" s="65" t="str">
        <v/>
      </c>
      <c r="F207" s="9" t="str">
        <v/>
      </c>
      <c r="G207" s="52" t="str">
        <v/>
      </c>
      <c r="H207" s="90" t="str">
        <f>VLOOKUP(A207,'Grower Contact Info'!$B$3:$E$32,4,FALSE)</f>
        <v>rose@rosedalesorganicfarm.com</v>
      </c>
      <c r="J207" s="14"/>
      <c r="K207"/>
    </row>
    <row r="208" spans="1:11" ht="15" x14ac:dyDescent="0.2">
      <c r="A208" s="8" t="str">
        <v>Rose Dale’s Organic Farm</v>
      </c>
      <c r="B208" s="62" t="str">
        <v/>
      </c>
      <c r="C208" s="62" t="str">
        <v/>
      </c>
      <c r="D208" s="62" t="str">
        <v/>
      </c>
      <c r="E208" s="65" t="str">
        <v/>
      </c>
      <c r="F208" s="9" t="str">
        <v/>
      </c>
      <c r="G208" s="52" t="str">
        <v/>
      </c>
      <c r="H208" s="90" t="str">
        <f>VLOOKUP(A208,'Grower Contact Info'!$B$3:$E$32,4,FALSE)</f>
        <v>rose@rosedalesorganicfarm.com</v>
      </c>
      <c r="J208" s="14"/>
      <c r="K208"/>
    </row>
    <row r="209" spans="1:11" ht="15" x14ac:dyDescent="0.2">
      <c r="A209" s="8" t="str">
        <v>Sandy Lane Organics</v>
      </c>
      <c r="B209" s="62" t="str">
        <v xml:space="preserve">Potatoes </v>
      </c>
      <c r="C209" s="62" t="str">
        <v>Charlotte - waxy, boiler</v>
      </c>
      <c r="D209" s="62" t="str">
        <v>kg</v>
      </c>
      <c r="E209" s="65">
        <v>1.4</v>
      </c>
      <c r="F209" s="9">
        <v>100</v>
      </c>
      <c r="G209" s="52">
        <v>80</v>
      </c>
      <c r="H209" s="90" t="str">
        <f>VLOOKUP(A209,'Grower Contact Info'!$B$3:$E$32,4,FALSE)</f>
        <v>cate@sandylanefarm.co.uk</v>
      </c>
      <c r="J209" s="14"/>
      <c r="K209"/>
    </row>
    <row r="210" spans="1:11" ht="15" x14ac:dyDescent="0.2">
      <c r="A210" s="8" t="str">
        <v>Sandy Lane Organics</v>
      </c>
      <c r="B210" s="62" t="str">
        <v xml:space="preserve">Potatoes </v>
      </c>
      <c r="C210" s="62" t="str">
        <v>Java - larger, white flesh, red skinned all rounder</v>
      </c>
      <c r="D210" s="62" t="str">
        <v>kg</v>
      </c>
      <c r="E210" s="65">
        <v>1.4</v>
      </c>
      <c r="F210" s="9">
        <v>200</v>
      </c>
      <c r="G210" s="52">
        <v>160</v>
      </c>
      <c r="H210" s="90" t="str">
        <f>VLOOKUP(A210,'Grower Contact Info'!$B$3:$E$32,4,FALSE)</f>
        <v>cate@sandylanefarm.co.uk</v>
      </c>
      <c r="J210" s="14"/>
      <c r="K210"/>
    </row>
    <row r="211" spans="1:11" ht="15" x14ac:dyDescent="0.2">
      <c r="A211" s="8" t="str">
        <v>Sandy Lane Organics</v>
      </c>
      <c r="B211" s="62" t="str">
        <v xml:space="preserve">Potatoes </v>
      </c>
      <c r="C211" s="62" t="str">
        <v>Allouette - red skinned, yellow flesh all rounder</v>
      </c>
      <c r="D211" s="62" t="str">
        <v>kg</v>
      </c>
      <c r="E211" s="65">
        <v>1.4</v>
      </c>
      <c r="F211" s="9">
        <v>200</v>
      </c>
      <c r="G211" s="52">
        <v>190</v>
      </c>
      <c r="H211" s="90" t="str">
        <f>VLOOKUP(A211,'Grower Contact Info'!$B$3:$E$32,4,FALSE)</f>
        <v>cate@sandylanefarm.co.uk</v>
      </c>
      <c r="J211" s="12"/>
      <c r="K211"/>
    </row>
    <row r="212" spans="1:11" ht="15" x14ac:dyDescent="0.2">
      <c r="A212" s="8" t="str">
        <v>Sandy Lane Organics</v>
      </c>
      <c r="B212" s="62" t="str">
        <v>Beetroot</v>
      </c>
      <c r="C212" s="62" t="str">
        <v>Large, purple</v>
      </c>
      <c r="D212" s="62" t="str">
        <v>kg</v>
      </c>
      <c r="E212" s="65">
        <v>1.4</v>
      </c>
      <c r="F212" s="9">
        <v>50</v>
      </c>
      <c r="G212" s="52">
        <v>40</v>
      </c>
      <c r="H212" s="90" t="str">
        <f>VLOOKUP(A212,'Grower Contact Info'!$B$3:$E$32,4,FALSE)</f>
        <v>cate@sandylanefarm.co.uk</v>
      </c>
      <c r="J212" s="14"/>
      <c r="K212"/>
    </row>
    <row r="213" spans="1:11" ht="15" x14ac:dyDescent="0.2">
      <c r="A213" s="8" t="str">
        <v>Sandy Lane Organics</v>
      </c>
      <c r="B213" s="62" t="str">
        <v>Cauliflower</v>
      </c>
      <c r="C213" s="62" t="str">
        <v>WHITE med, large</v>
      </c>
      <c r="D213" s="62" t="str">
        <v>each</v>
      </c>
      <c r="E213" s="65">
        <v>1.5</v>
      </c>
      <c r="F213" s="9">
        <v>50</v>
      </c>
      <c r="G213" s="52">
        <v>5</v>
      </c>
      <c r="H213" s="90" t="str">
        <f>VLOOKUP(A213,'Grower Contact Info'!$B$3:$E$32,4,FALSE)</f>
        <v>cate@sandylanefarm.co.uk</v>
      </c>
      <c r="J213" s="14"/>
      <c r="K213"/>
    </row>
    <row r="214" spans="1:11" ht="15" x14ac:dyDescent="0.2">
      <c r="A214" s="8" t="str">
        <v>Sandy Lane Organics</v>
      </c>
      <c r="B214" s="62" t="str">
        <v/>
      </c>
      <c r="C214" s="62" t="str">
        <v/>
      </c>
      <c r="D214" s="62" t="str">
        <v/>
      </c>
      <c r="E214" s="65" t="str">
        <v/>
      </c>
      <c r="F214" s="9" t="str">
        <v/>
      </c>
      <c r="G214" s="52" t="str">
        <v/>
      </c>
      <c r="H214" s="90" t="str">
        <f>VLOOKUP(A214,'Grower Contact Info'!$B$3:$E$32,4,FALSE)</f>
        <v>cate@sandylanefarm.co.uk</v>
      </c>
      <c r="J214" s="14"/>
      <c r="K214"/>
    </row>
    <row r="215" spans="1:11" ht="15" x14ac:dyDescent="0.2">
      <c r="A215" s="8" t="str">
        <v>Sandy Lane Organics</v>
      </c>
      <c r="B215" s="62" t="str">
        <v/>
      </c>
      <c r="C215" s="62" t="str">
        <v/>
      </c>
      <c r="D215" s="62" t="str">
        <v/>
      </c>
      <c r="E215" s="65" t="str">
        <v/>
      </c>
      <c r="F215" s="9" t="str">
        <v/>
      </c>
      <c r="G215" s="52" t="str">
        <v/>
      </c>
      <c r="H215" s="90" t="str">
        <f>VLOOKUP(A215,'Grower Contact Info'!$B$3:$E$32,4,FALSE)</f>
        <v>cate@sandylanefarm.co.uk</v>
      </c>
      <c r="J215" s="14"/>
      <c r="K215"/>
    </row>
    <row r="216" spans="1:11" ht="15" x14ac:dyDescent="0.2">
      <c r="A216" s="8" t="str">
        <v>Sandy Lane Organics</v>
      </c>
      <c r="B216" s="62" t="str">
        <v/>
      </c>
      <c r="C216" s="62" t="str">
        <v/>
      </c>
      <c r="D216" s="62" t="str">
        <v/>
      </c>
      <c r="E216" s="65" t="str">
        <v/>
      </c>
      <c r="F216" s="9" t="str">
        <v/>
      </c>
      <c r="G216" s="52" t="str">
        <v/>
      </c>
      <c r="H216" s="90" t="str">
        <f>VLOOKUP(A216,'Grower Contact Info'!$B$3:$E$32,4,FALSE)</f>
        <v>cate@sandylanefarm.co.uk</v>
      </c>
      <c r="J216" s="14"/>
      <c r="K216"/>
    </row>
    <row r="217" spans="1:11" ht="15" x14ac:dyDescent="0.2">
      <c r="A217" s="8" t="str">
        <v>Sandy Lane Organics</v>
      </c>
      <c r="B217" s="62" t="str">
        <v/>
      </c>
      <c r="C217" s="62" t="str">
        <v/>
      </c>
      <c r="D217" s="62" t="str">
        <v/>
      </c>
      <c r="E217" s="65" t="str">
        <v/>
      </c>
      <c r="F217" s="9" t="str">
        <v/>
      </c>
      <c r="G217" s="52" t="str">
        <v/>
      </c>
      <c r="H217" s="90" t="str">
        <f>VLOOKUP(A217,'Grower Contact Info'!$B$3:$E$32,4,FALSE)</f>
        <v>cate@sandylanefarm.co.uk</v>
      </c>
      <c r="J217" s="14"/>
      <c r="K217"/>
    </row>
    <row r="218" spans="1:11" ht="15" x14ac:dyDescent="0.2">
      <c r="A218" s="8" t="str">
        <v>Sandy Lane Organics</v>
      </c>
      <c r="B218" s="62" t="str">
        <v/>
      </c>
      <c r="C218" s="62" t="str">
        <v/>
      </c>
      <c r="D218" s="62" t="str">
        <v/>
      </c>
      <c r="E218" s="65" t="str">
        <v/>
      </c>
      <c r="F218" s="9" t="str">
        <v/>
      </c>
      <c r="G218" s="52" t="str">
        <v/>
      </c>
      <c r="H218" s="90" t="str">
        <f>VLOOKUP(A218,'Grower Contact Info'!$B$3:$E$32,4,FALSE)</f>
        <v>cate@sandylanefarm.co.uk</v>
      </c>
      <c r="J218" s="14"/>
      <c r="K218"/>
    </row>
    <row r="219" spans="1:11" ht="15" x14ac:dyDescent="0.2">
      <c r="A219" s="8" t="str">
        <v>Sandy Lane Organics</v>
      </c>
      <c r="B219" s="62" t="str">
        <v/>
      </c>
      <c r="C219" s="62" t="str">
        <v/>
      </c>
      <c r="D219" s="62" t="str">
        <v/>
      </c>
      <c r="E219" s="65" t="str">
        <v/>
      </c>
      <c r="F219" s="9" t="str">
        <v/>
      </c>
      <c r="G219" s="52" t="str">
        <v/>
      </c>
      <c r="H219" s="90" t="str">
        <f>VLOOKUP(A219,'Grower Contact Info'!$B$3:$E$32,4,FALSE)</f>
        <v>cate@sandylanefarm.co.uk</v>
      </c>
      <c r="J219" s="14"/>
      <c r="K219"/>
    </row>
    <row r="220" spans="1:11" ht="15" x14ac:dyDescent="0.2">
      <c r="A220" s="8" t="str">
        <v>Sandy Lane Organics</v>
      </c>
      <c r="B220" s="62" t="str">
        <v/>
      </c>
      <c r="C220" s="62" t="str">
        <v/>
      </c>
      <c r="D220" s="62" t="str">
        <v/>
      </c>
      <c r="E220" s="65" t="str">
        <v/>
      </c>
      <c r="F220" s="9" t="str">
        <v/>
      </c>
      <c r="G220" s="52" t="str">
        <v/>
      </c>
      <c r="H220" s="90" t="str">
        <f>VLOOKUP(A220,'Grower Contact Info'!$B$3:$E$32,4,FALSE)</f>
        <v>cate@sandylanefarm.co.uk</v>
      </c>
      <c r="J220" s="14"/>
      <c r="K220"/>
    </row>
    <row r="221" spans="1:11" ht="15" x14ac:dyDescent="0.2">
      <c r="A221" s="8" t="str">
        <v>Sandy Lane Organics</v>
      </c>
      <c r="B221" s="62" t="str">
        <v/>
      </c>
      <c r="C221" s="62" t="str">
        <v/>
      </c>
      <c r="D221" s="62" t="str">
        <v/>
      </c>
      <c r="E221" s="65" t="str">
        <v/>
      </c>
      <c r="F221" s="9" t="str">
        <v/>
      </c>
      <c r="G221" s="52" t="str">
        <v/>
      </c>
      <c r="H221" s="90" t="str">
        <f>VLOOKUP(A221,'Grower Contact Info'!$B$3:$E$32,4,FALSE)</f>
        <v>cate@sandylanefarm.co.uk</v>
      </c>
      <c r="J221" s="14"/>
      <c r="K221"/>
    </row>
    <row r="222" spans="1:11" ht="15" x14ac:dyDescent="0.2">
      <c r="A222" s="8" t="str">
        <v>Sandy Lane Organics</v>
      </c>
      <c r="B222" s="62" t="str">
        <v/>
      </c>
      <c r="C222" s="62" t="str">
        <v/>
      </c>
      <c r="D222" s="62" t="str">
        <v/>
      </c>
      <c r="E222" s="65" t="str">
        <v/>
      </c>
      <c r="F222" s="9" t="str">
        <v/>
      </c>
      <c r="G222" s="52" t="str">
        <v/>
      </c>
      <c r="H222" s="90" t="str">
        <f>VLOOKUP(A222,'Grower Contact Info'!$B$3:$E$32,4,FALSE)</f>
        <v>cate@sandylanefarm.co.uk</v>
      </c>
      <c r="J222" s="14"/>
      <c r="K222"/>
    </row>
    <row r="223" spans="1:11" ht="15" x14ac:dyDescent="0.2">
      <c r="A223" s="8" t="str">
        <v>Sandy Lane Organics</v>
      </c>
      <c r="B223" s="62" t="str">
        <v/>
      </c>
      <c r="C223" s="62" t="str">
        <v/>
      </c>
      <c r="D223" s="62" t="str">
        <v/>
      </c>
      <c r="E223" s="65" t="str">
        <v/>
      </c>
      <c r="F223" s="9" t="str">
        <v/>
      </c>
      <c r="G223" s="52" t="str">
        <v/>
      </c>
      <c r="H223" s="90" t="str">
        <f>VLOOKUP(A223,'Grower Contact Info'!$B$3:$E$32,4,FALSE)</f>
        <v>cate@sandylanefarm.co.uk</v>
      </c>
      <c r="J223" s="14"/>
      <c r="K223"/>
    </row>
    <row r="224" spans="1:11" ht="15" x14ac:dyDescent="0.2">
      <c r="A224" s="8" t="str">
        <v>Sandy Lane Organics</v>
      </c>
      <c r="B224" s="62" t="str">
        <v/>
      </c>
      <c r="C224" s="62" t="str">
        <v/>
      </c>
      <c r="D224" s="62" t="str">
        <v/>
      </c>
      <c r="E224" s="65" t="str">
        <v/>
      </c>
      <c r="F224" s="9" t="str">
        <v/>
      </c>
      <c r="G224" s="52" t="str">
        <v/>
      </c>
      <c r="H224" s="90" t="str">
        <f>VLOOKUP(A224,'Grower Contact Info'!$B$3:$E$32,4,FALSE)</f>
        <v>cate@sandylanefarm.co.uk</v>
      </c>
      <c r="J224" s="14"/>
      <c r="K224"/>
    </row>
    <row r="225" spans="1:11" ht="15" x14ac:dyDescent="0.2">
      <c r="A225" s="8" t="str">
        <v>Sandy Lane Organics</v>
      </c>
      <c r="B225" s="62" t="str">
        <v/>
      </c>
      <c r="C225" s="62" t="str">
        <v/>
      </c>
      <c r="D225" s="62" t="str">
        <v/>
      </c>
      <c r="E225" s="65" t="str">
        <v/>
      </c>
      <c r="F225" s="9" t="str">
        <v/>
      </c>
      <c r="G225" s="52" t="str">
        <v/>
      </c>
      <c r="H225" s="90" t="str">
        <f>VLOOKUP(A225,'Grower Contact Info'!$B$3:$E$32,4,FALSE)</f>
        <v>cate@sandylanefarm.co.uk</v>
      </c>
      <c r="J225" s="14"/>
      <c r="K225"/>
    </row>
    <row r="226" spans="1:11" ht="15" x14ac:dyDescent="0.2">
      <c r="A226" s="8" t="str">
        <v>Sandy Lane Organics</v>
      </c>
      <c r="B226" s="62" t="str">
        <v/>
      </c>
      <c r="C226" s="62" t="str">
        <v/>
      </c>
      <c r="D226" s="62" t="str">
        <v/>
      </c>
      <c r="E226" s="65" t="str">
        <v/>
      </c>
      <c r="F226" s="9" t="str">
        <v/>
      </c>
      <c r="G226" s="52" t="str">
        <v/>
      </c>
      <c r="H226" s="90" t="str">
        <f>VLOOKUP(A226,'Grower Contact Info'!$B$3:$E$32,4,FALSE)</f>
        <v>cate@sandylanefarm.co.uk</v>
      </c>
      <c r="J226" s="14"/>
      <c r="K226"/>
    </row>
    <row r="227" spans="1:11" ht="15" x14ac:dyDescent="0.2">
      <c r="A227" s="8" t="str">
        <v>Sandy Lane Organics</v>
      </c>
      <c r="B227" s="62" t="str">
        <v/>
      </c>
      <c r="C227" s="62" t="str">
        <v/>
      </c>
      <c r="D227" s="62" t="str">
        <v/>
      </c>
      <c r="E227" s="65" t="str">
        <v/>
      </c>
      <c r="F227" s="9" t="str">
        <v/>
      </c>
      <c r="G227" s="52" t="str">
        <v/>
      </c>
      <c r="H227" s="90" t="str">
        <f>VLOOKUP(A227,'Grower Contact Info'!$B$3:$E$32,4,FALSE)</f>
        <v>cate@sandylanefarm.co.uk</v>
      </c>
      <c r="J227" s="12"/>
      <c r="K227"/>
    </row>
    <row r="228" spans="1:11" ht="15" x14ac:dyDescent="0.2">
      <c r="A228" s="8" t="str">
        <v>Sandy Lane Organics</v>
      </c>
      <c r="B228" s="62" t="str">
        <v/>
      </c>
      <c r="C228" s="62" t="str">
        <v/>
      </c>
      <c r="D228" s="62" t="str">
        <v/>
      </c>
      <c r="E228" s="65" t="str">
        <v/>
      </c>
      <c r="F228" s="9" t="str">
        <v/>
      </c>
      <c r="G228" s="52" t="str">
        <v/>
      </c>
      <c r="H228" s="90" t="str">
        <f>VLOOKUP(A228,'Grower Contact Info'!$B$3:$E$32,4,FALSE)</f>
        <v>cate@sandylanefarm.co.uk</v>
      </c>
      <c r="J228" s="14"/>
      <c r="K228"/>
    </row>
    <row r="229" spans="1:11" ht="15" x14ac:dyDescent="0.2">
      <c r="A229" s="8" t="str">
        <v>Sandy Lane Organics</v>
      </c>
      <c r="B229" s="62" t="str">
        <v/>
      </c>
      <c r="C229" s="62" t="str">
        <v/>
      </c>
      <c r="D229" s="62" t="str">
        <v/>
      </c>
      <c r="E229" s="65" t="str">
        <v/>
      </c>
      <c r="F229" s="9" t="str">
        <v/>
      </c>
      <c r="G229" s="52" t="str">
        <v/>
      </c>
      <c r="H229" s="90" t="str">
        <f>VLOOKUP(A229,'Grower Contact Info'!$B$3:$E$32,4,FALSE)</f>
        <v>cate@sandylanefarm.co.uk</v>
      </c>
      <c r="J229" s="14"/>
      <c r="K229"/>
    </row>
    <row r="230" spans="1:11" ht="15" x14ac:dyDescent="0.2">
      <c r="A230" s="8" t="str">
        <v>Sandy Lane Organics</v>
      </c>
      <c r="B230" s="62" t="str">
        <v/>
      </c>
      <c r="C230" s="62" t="str">
        <v/>
      </c>
      <c r="D230" s="62" t="str">
        <v/>
      </c>
      <c r="E230" s="65" t="str">
        <v/>
      </c>
      <c r="F230" s="9" t="str">
        <v/>
      </c>
      <c r="G230" s="52" t="str">
        <v/>
      </c>
      <c r="H230" s="90" t="str">
        <f>VLOOKUP(A230,'Grower Contact Info'!$B$3:$E$32,4,FALSE)</f>
        <v>cate@sandylanefarm.co.uk</v>
      </c>
      <c r="J230" s="14"/>
      <c r="K230"/>
    </row>
    <row r="231" spans="1:11" ht="15" x14ac:dyDescent="0.2">
      <c r="A231" s="8" t="str">
        <v>Sandy Lane Organics</v>
      </c>
      <c r="B231" s="62" t="str">
        <v/>
      </c>
      <c r="C231" s="62" t="str">
        <v/>
      </c>
      <c r="D231" s="62" t="str">
        <v/>
      </c>
      <c r="E231" s="65" t="str">
        <v/>
      </c>
      <c r="F231" s="9" t="str">
        <v/>
      </c>
      <c r="G231" s="52" t="str">
        <v/>
      </c>
      <c r="H231" s="90" t="str">
        <f>VLOOKUP(A231,'Grower Contact Info'!$B$3:$E$32,4,FALSE)</f>
        <v>cate@sandylanefarm.co.uk</v>
      </c>
      <c r="J231" s="14"/>
      <c r="K231"/>
    </row>
    <row r="232" spans="1:11" ht="15" x14ac:dyDescent="0.2">
      <c r="A232" s="8" t="str">
        <v>Sandy Lane Organics</v>
      </c>
      <c r="B232" s="62" t="str">
        <v/>
      </c>
      <c r="C232" s="62" t="str">
        <v/>
      </c>
      <c r="D232" s="62" t="str">
        <v/>
      </c>
      <c r="E232" s="65" t="str">
        <v/>
      </c>
      <c r="F232" s="9" t="str">
        <v/>
      </c>
      <c r="G232" s="52" t="str">
        <v/>
      </c>
      <c r="H232" s="90" t="str">
        <f>VLOOKUP(A232,'Grower Contact Info'!$B$3:$E$32,4,FALSE)</f>
        <v>cate@sandylanefarm.co.uk</v>
      </c>
      <c r="J232" s="14"/>
      <c r="K232"/>
    </row>
    <row r="233" spans="1:11" ht="15" x14ac:dyDescent="0.2">
      <c r="A233" s="8" t="str">
        <v>Sandy Lane Organics</v>
      </c>
      <c r="B233" s="62" t="str">
        <v/>
      </c>
      <c r="C233" s="62" t="str">
        <v/>
      </c>
      <c r="D233" s="62" t="str">
        <v/>
      </c>
      <c r="E233" s="65" t="str">
        <v/>
      </c>
      <c r="F233" s="9" t="str">
        <v/>
      </c>
      <c r="G233" s="52" t="str">
        <v/>
      </c>
      <c r="H233" s="90" t="str">
        <f>VLOOKUP(A233,'Grower Contact Info'!$B$3:$E$32,4,FALSE)</f>
        <v>cate@sandylanefarm.co.uk</v>
      </c>
      <c r="J233" s="14"/>
      <c r="K233"/>
    </row>
    <row r="234" spans="1:11" ht="15" x14ac:dyDescent="0.2">
      <c r="A234" s="8" t="str">
        <v>The Market Garden</v>
      </c>
      <c r="B234" s="62" t="str">
        <v/>
      </c>
      <c r="C234" s="62" t="str">
        <v/>
      </c>
      <c r="D234" s="62" t="str">
        <v/>
      </c>
      <c r="E234" s="65" t="str">
        <v/>
      </c>
      <c r="F234" s="9" t="str">
        <v/>
      </c>
      <c r="G234" s="52" t="str">
        <v/>
      </c>
      <c r="H234" s="90" t="str">
        <f>VLOOKUP(A234,'Grower Contact Info'!$B$3:$E$32,4,FALSE)</f>
        <v>shop@themarketgarden.co.uk</v>
      </c>
      <c r="J234" s="14"/>
      <c r="K234"/>
    </row>
    <row r="235" spans="1:11" ht="15" x14ac:dyDescent="0.2">
      <c r="A235" s="8" t="str">
        <v>The Market Garden</v>
      </c>
      <c r="B235" s="62" t="str">
        <v/>
      </c>
      <c r="C235" s="62" t="str">
        <v/>
      </c>
      <c r="D235" s="62" t="str">
        <v/>
      </c>
      <c r="E235" s="65" t="str">
        <v/>
      </c>
      <c r="F235" s="9" t="str">
        <v/>
      </c>
      <c r="G235" s="52" t="str">
        <v/>
      </c>
      <c r="H235" s="90" t="str">
        <f>VLOOKUP(A235,'Grower Contact Info'!$B$3:$E$32,4,FALSE)</f>
        <v>shop@themarketgarden.co.uk</v>
      </c>
      <c r="J235" s="14"/>
      <c r="K235"/>
    </row>
    <row r="236" spans="1:11" ht="15" x14ac:dyDescent="0.2">
      <c r="A236" s="8" t="str">
        <v>The Market Garden</v>
      </c>
      <c r="B236" s="62" t="str">
        <v/>
      </c>
      <c r="C236" s="62" t="str">
        <v/>
      </c>
      <c r="D236" s="62" t="str">
        <v/>
      </c>
      <c r="E236" s="65" t="str">
        <v/>
      </c>
      <c r="F236" s="9" t="str">
        <v/>
      </c>
      <c r="G236" s="52" t="str">
        <v/>
      </c>
      <c r="H236" s="90" t="str">
        <f>VLOOKUP(A236,'Grower Contact Info'!$B$3:$E$32,4,FALSE)</f>
        <v>shop@themarketgarden.co.uk</v>
      </c>
      <c r="J236" s="14"/>
      <c r="K236"/>
    </row>
    <row r="237" spans="1:11" ht="15" x14ac:dyDescent="0.2">
      <c r="A237" s="8" t="str">
        <v>The Market Garden</v>
      </c>
      <c r="B237" s="62" t="str">
        <v/>
      </c>
      <c r="C237" s="62" t="str">
        <v/>
      </c>
      <c r="D237" s="62" t="str">
        <v/>
      </c>
      <c r="E237" s="65" t="str">
        <v/>
      </c>
      <c r="F237" s="9" t="str">
        <v/>
      </c>
      <c r="G237" s="52" t="str">
        <v/>
      </c>
      <c r="H237" s="90" t="str">
        <f>VLOOKUP(A237,'Grower Contact Info'!$B$3:$E$32,4,FALSE)</f>
        <v>shop@themarketgarden.co.uk</v>
      </c>
      <c r="J237" s="14"/>
      <c r="K237"/>
    </row>
    <row r="238" spans="1:11" ht="15" x14ac:dyDescent="0.2">
      <c r="A238" s="8" t="str">
        <v>The Market Garden</v>
      </c>
      <c r="B238" s="62" t="str">
        <v/>
      </c>
      <c r="C238" s="62" t="str">
        <v/>
      </c>
      <c r="D238" s="62" t="str">
        <v/>
      </c>
      <c r="E238" s="65" t="str">
        <v/>
      </c>
      <c r="F238" s="9" t="str">
        <v/>
      </c>
      <c r="G238" s="52" t="str">
        <v/>
      </c>
      <c r="H238" s="90" t="str">
        <f>VLOOKUP(A238,'Grower Contact Info'!$B$3:$E$32,4,FALSE)</f>
        <v>shop@themarketgarden.co.uk</v>
      </c>
      <c r="J238" s="14"/>
      <c r="K238"/>
    </row>
    <row r="239" spans="1:11" ht="15" x14ac:dyDescent="0.2">
      <c r="A239" s="8" t="str">
        <v>The Market Garden</v>
      </c>
      <c r="B239" s="62" t="str">
        <v/>
      </c>
      <c r="C239" s="62" t="str">
        <v/>
      </c>
      <c r="D239" s="62" t="str">
        <v/>
      </c>
      <c r="E239" s="65" t="str">
        <v/>
      </c>
      <c r="F239" s="9" t="str">
        <v/>
      </c>
      <c r="G239" s="52" t="str">
        <v/>
      </c>
      <c r="H239" s="90" t="str">
        <f>VLOOKUP(A239,'Grower Contact Info'!$B$3:$E$32,4,FALSE)</f>
        <v>shop@themarketgarden.co.uk</v>
      </c>
      <c r="J239" s="14"/>
      <c r="K239"/>
    </row>
    <row r="240" spans="1:11" ht="15" x14ac:dyDescent="0.2">
      <c r="A240" s="8" t="str">
        <v>The Market Garden</v>
      </c>
      <c r="B240" s="62" t="str">
        <v/>
      </c>
      <c r="C240" s="62" t="str">
        <v/>
      </c>
      <c r="D240" s="62" t="str">
        <v/>
      </c>
      <c r="E240" s="65" t="str">
        <v/>
      </c>
      <c r="F240" s="9" t="str">
        <v/>
      </c>
      <c r="G240" s="52" t="str">
        <v/>
      </c>
      <c r="H240" s="90" t="str">
        <f>VLOOKUP(A240,'Grower Contact Info'!$B$3:$E$32,4,FALSE)</f>
        <v>shop@themarketgarden.co.uk</v>
      </c>
      <c r="J240" s="14"/>
      <c r="K240"/>
    </row>
    <row r="241" spans="1:11" ht="15" x14ac:dyDescent="0.2">
      <c r="A241" s="8" t="str">
        <v>The Market Garden</v>
      </c>
      <c r="B241" s="62" t="str">
        <v/>
      </c>
      <c r="C241" s="62" t="str">
        <v/>
      </c>
      <c r="D241" s="62" t="str">
        <v/>
      </c>
      <c r="E241" s="65" t="str">
        <v/>
      </c>
      <c r="F241" s="9" t="str">
        <v/>
      </c>
      <c r="G241" s="52" t="str">
        <v/>
      </c>
      <c r="H241" s="90" t="str">
        <f>VLOOKUP(A241,'Grower Contact Info'!$B$3:$E$32,4,FALSE)</f>
        <v>shop@themarketgarden.co.uk</v>
      </c>
      <c r="J241" s="14"/>
      <c r="K241"/>
    </row>
    <row r="242" spans="1:11" ht="15" x14ac:dyDescent="0.2">
      <c r="A242" s="8" t="str">
        <v>The Market Garden</v>
      </c>
      <c r="B242" s="62" t="str">
        <v/>
      </c>
      <c r="C242" s="62" t="str">
        <v/>
      </c>
      <c r="D242" s="62" t="str">
        <v/>
      </c>
      <c r="E242" s="65" t="str">
        <v/>
      </c>
      <c r="F242" s="9" t="str">
        <v/>
      </c>
      <c r="G242" s="52" t="str">
        <v/>
      </c>
      <c r="H242" s="90" t="str">
        <f>VLOOKUP(A242,'Grower Contact Info'!$B$3:$E$32,4,FALSE)</f>
        <v>shop@themarketgarden.co.uk</v>
      </c>
      <c r="J242" s="14"/>
      <c r="K242"/>
    </row>
    <row r="243" spans="1:11" ht="15" x14ac:dyDescent="0.2">
      <c r="A243" s="8" t="str">
        <v>The Market Garden</v>
      </c>
      <c r="B243" s="62" t="str">
        <v/>
      </c>
      <c r="C243" s="62" t="str">
        <v/>
      </c>
      <c r="D243" s="62" t="str">
        <v/>
      </c>
      <c r="E243" s="65" t="str">
        <v/>
      </c>
      <c r="F243" s="9" t="str">
        <v/>
      </c>
      <c r="G243" s="52" t="str">
        <v/>
      </c>
      <c r="H243" s="90" t="str">
        <f>VLOOKUP(A243,'Grower Contact Info'!$B$3:$E$32,4,FALSE)</f>
        <v>shop@themarketgarden.co.uk</v>
      </c>
      <c r="J243" s="12"/>
      <c r="K243"/>
    </row>
    <row r="244" spans="1:11" ht="15" x14ac:dyDescent="0.2">
      <c r="A244" s="8" t="str">
        <v>The Market Garden</v>
      </c>
      <c r="B244" s="62" t="str">
        <v/>
      </c>
      <c r="C244" s="62" t="str">
        <v/>
      </c>
      <c r="D244" s="62" t="str">
        <v/>
      </c>
      <c r="E244" s="65" t="str">
        <v/>
      </c>
      <c r="F244" s="9" t="str">
        <v/>
      </c>
      <c r="G244" s="52" t="str">
        <v/>
      </c>
      <c r="H244" s="90" t="str">
        <f>VLOOKUP(A244,'Grower Contact Info'!$B$3:$E$32,4,FALSE)</f>
        <v>shop@themarketgarden.co.uk</v>
      </c>
      <c r="J244" s="14"/>
      <c r="K244"/>
    </row>
    <row r="245" spans="1:11" ht="15" x14ac:dyDescent="0.2">
      <c r="A245" s="8" t="str">
        <v>The Market Garden</v>
      </c>
      <c r="B245" s="62" t="str">
        <v/>
      </c>
      <c r="C245" s="62" t="str">
        <v/>
      </c>
      <c r="D245" s="62" t="str">
        <v/>
      </c>
      <c r="E245" s="65" t="str">
        <v/>
      </c>
      <c r="F245" s="9" t="str">
        <v/>
      </c>
      <c r="G245" s="52" t="str">
        <v/>
      </c>
      <c r="H245" s="90" t="str">
        <f>VLOOKUP(A245,'Grower Contact Info'!$B$3:$E$32,4,FALSE)</f>
        <v>shop@themarketgarden.co.uk</v>
      </c>
      <c r="J245" s="14"/>
      <c r="K245"/>
    </row>
    <row r="246" spans="1:11" ht="15" x14ac:dyDescent="0.2">
      <c r="A246" s="8" t="str">
        <v>The Market Garden</v>
      </c>
      <c r="B246" s="62" t="str">
        <v/>
      </c>
      <c r="C246" s="62" t="str">
        <v/>
      </c>
      <c r="D246" s="62" t="str">
        <v/>
      </c>
      <c r="E246" s="65" t="str">
        <v/>
      </c>
      <c r="F246" s="9" t="str">
        <v/>
      </c>
      <c r="G246" s="52" t="str">
        <v/>
      </c>
      <c r="H246" s="90" t="str">
        <f>VLOOKUP(A246,'Grower Contact Info'!$B$3:$E$32,4,FALSE)</f>
        <v>shop@themarketgarden.co.uk</v>
      </c>
      <c r="J246" s="14"/>
      <c r="K246"/>
    </row>
    <row r="247" spans="1:11" ht="15" x14ac:dyDescent="0.2">
      <c r="A247" s="8" t="str">
        <v>The Market Garden</v>
      </c>
      <c r="B247" s="62" t="str">
        <v/>
      </c>
      <c r="C247" s="62" t="str">
        <v/>
      </c>
      <c r="D247" s="62" t="str">
        <v/>
      </c>
      <c r="E247" s="65" t="str">
        <v/>
      </c>
      <c r="F247" s="9" t="str">
        <v/>
      </c>
      <c r="G247" s="52" t="str">
        <v/>
      </c>
      <c r="H247" s="90" t="str">
        <f>VLOOKUP(A247,'Grower Contact Info'!$B$3:$E$32,4,FALSE)</f>
        <v>shop@themarketgarden.co.uk</v>
      </c>
      <c r="J247" s="14"/>
      <c r="K247"/>
    </row>
    <row r="248" spans="1:11" ht="15" x14ac:dyDescent="0.2">
      <c r="A248" s="8" t="str">
        <v>The Market Garden</v>
      </c>
      <c r="B248" s="62" t="str">
        <v/>
      </c>
      <c r="C248" s="62" t="str">
        <v/>
      </c>
      <c r="D248" s="62" t="str">
        <v/>
      </c>
      <c r="E248" s="65" t="str">
        <v/>
      </c>
      <c r="F248" s="9" t="str">
        <v/>
      </c>
      <c r="G248" s="52" t="str">
        <v/>
      </c>
      <c r="H248" s="90" t="str">
        <f>VLOOKUP(A248,'Grower Contact Info'!$B$3:$E$32,4,FALSE)</f>
        <v>shop@themarketgarden.co.uk</v>
      </c>
      <c r="J248" s="14"/>
      <c r="K248"/>
    </row>
    <row r="249" spans="1:11" ht="15" x14ac:dyDescent="0.2">
      <c r="A249" s="8" t="str">
        <v>The Market Garden</v>
      </c>
      <c r="B249" s="62" t="str">
        <v/>
      </c>
      <c r="C249" s="62" t="str">
        <v/>
      </c>
      <c r="D249" s="62" t="str">
        <v/>
      </c>
      <c r="E249" s="65" t="str">
        <v/>
      </c>
      <c r="F249" s="9" t="str">
        <v/>
      </c>
      <c r="G249" s="52" t="str">
        <v/>
      </c>
      <c r="H249" s="90" t="str">
        <f>VLOOKUP(A249,'Grower Contact Info'!$B$3:$E$32,4,FALSE)</f>
        <v>shop@themarketgarden.co.uk</v>
      </c>
      <c r="J249" s="14"/>
      <c r="K249"/>
    </row>
    <row r="250" spans="1:11" ht="15" x14ac:dyDescent="0.2">
      <c r="A250" s="8" t="str">
        <v>The Market Garden</v>
      </c>
      <c r="B250" s="62" t="str">
        <v/>
      </c>
      <c r="C250" s="62" t="str">
        <v/>
      </c>
      <c r="D250" s="62" t="str">
        <v/>
      </c>
      <c r="E250" s="65" t="str">
        <v/>
      </c>
      <c r="F250" s="9" t="str">
        <v/>
      </c>
      <c r="G250" s="52" t="str">
        <v/>
      </c>
      <c r="H250" s="90" t="str">
        <f>VLOOKUP(A250,'Grower Contact Info'!$B$3:$E$32,4,FALSE)</f>
        <v>shop@themarketgarden.co.uk</v>
      </c>
      <c r="J250" s="14"/>
      <c r="K250"/>
    </row>
    <row r="251" spans="1:11" ht="15" x14ac:dyDescent="0.2">
      <c r="A251" s="8" t="str">
        <v>The Market Garden</v>
      </c>
      <c r="B251" s="62" t="str">
        <v/>
      </c>
      <c r="C251" s="62" t="str">
        <v/>
      </c>
      <c r="D251" s="62" t="str">
        <v/>
      </c>
      <c r="E251" s="65" t="str">
        <v/>
      </c>
      <c r="F251" s="9" t="str">
        <v/>
      </c>
      <c r="G251" s="52" t="str">
        <v/>
      </c>
      <c r="H251" s="90" t="str">
        <f>VLOOKUP(A251,'Grower Contact Info'!$B$3:$E$32,4,FALSE)</f>
        <v>shop@themarketgarden.co.uk</v>
      </c>
      <c r="J251" s="14"/>
      <c r="K251"/>
    </row>
    <row r="252" spans="1:11" ht="15" x14ac:dyDescent="0.2">
      <c r="A252" s="8" t="str">
        <v>The Market Garden</v>
      </c>
      <c r="B252" s="62" t="str">
        <v/>
      </c>
      <c r="C252" s="62" t="str">
        <v/>
      </c>
      <c r="D252" s="62" t="str">
        <v/>
      </c>
      <c r="E252" s="65" t="str">
        <v/>
      </c>
      <c r="F252" s="9" t="str">
        <v/>
      </c>
      <c r="G252" s="52" t="str">
        <v/>
      </c>
      <c r="H252" s="90" t="str">
        <f>VLOOKUP(A252,'Grower Contact Info'!$B$3:$E$32,4,FALSE)</f>
        <v>shop@themarketgarden.co.uk</v>
      </c>
      <c r="J252" s="14"/>
      <c r="K252"/>
    </row>
    <row r="253" spans="1:11" ht="15" x14ac:dyDescent="0.2">
      <c r="A253" s="8" t="str">
        <v>The Market Garden</v>
      </c>
      <c r="B253" s="62" t="str">
        <v/>
      </c>
      <c r="C253" s="62" t="str">
        <v/>
      </c>
      <c r="D253" s="62" t="str">
        <v/>
      </c>
      <c r="E253" s="65" t="str">
        <v/>
      </c>
      <c r="F253" s="9" t="str">
        <v/>
      </c>
      <c r="G253" s="52" t="str">
        <v/>
      </c>
      <c r="H253" s="90" t="str">
        <f>VLOOKUP(A253,'Grower Contact Info'!$B$3:$E$32,4,FALSE)</f>
        <v>shop@themarketgarden.co.uk</v>
      </c>
      <c r="J253" s="14"/>
      <c r="K253"/>
    </row>
    <row r="254" spans="1:11" ht="15" x14ac:dyDescent="0.2">
      <c r="A254" s="8" t="str">
        <v>The Market Garden</v>
      </c>
      <c r="B254" s="62" t="str">
        <v/>
      </c>
      <c r="C254" s="62" t="str">
        <v/>
      </c>
      <c r="D254" s="62" t="str">
        <v/>
      </c>
      <c r="E254" s="65" t="str">
        <v/>
      </c>
      <c r="F254" s="9" t="str">
        <v/>
      </c>
      <c r="G254" s="52" t="str">
        <v/>
      </c>
      <c r="H254" s="90" t="str">
        <f>VLOOKUP(A254,'Grower Contact Info'!$B$3:$E$32,4,FALSE)</f>
        <v>shop@themarketgarden.co.uk</v>
      </c>
      <c r="J254" s="14"/>
      <c r="K254"/>
    </row>
    <row r="255" spans="1:11" ht="15" x14ac:dyDescent="0.2">
      <c r="A255" s="8" t="str">
        <v>The Market Garden</v>
      </c>
      <c r="B255" s="62" t="str">
        <v/>
      </c>
      <c r="C255" s="62" t="str">
        <v/>
      </c>
      <c r="D255" s="62" t="str">
        <v/>
      </c>
      <c r="E255" s="65" t="str">
        <v/>
      </c>
      <c r="F255" s="9" t="str">
        <v/>
      </c>
      <c r="G255" s="52" t="str">
        <v/>
      </c>
      <c r="H255" s="90" t="str">
        <f>VLOOKUP(A255,'Grower Contact Info'!$B$3:$E$32,4,FALSE)</f>
        <v>shop@themarketgarden.co.uk</v>
      </c>
      <c r="J255" s="14"/>
      <c r="K255"/>
    </row>
    <row r="256" spans="1:11" ht="15" x14ac:dyDescent="0.2">
      <c r="A256" s="8" t="str">
        <v>The Market Garden</v>
      </c>
      <c r="B256" s="62" t="str">
        <v/>
      </c>
      <c r="C256" s="62" t="str">
        <v/>
      </c>
      <c r="D256" s="62" t="str">
        <v/>
      </c>
      <c r="E256" s="65" t="str">
        <v/>
      </c>
      <c r="F256" s="9" t="str">
        <v/>
      </c>
      <c r="G256" s="52" t="str">
        <v/>
      </c>
      <c r="H256" s="90" t="str">
        <f>VLOOKUP(A256,'Grower Contact Info'!$B$3:$E$32,4,FALSE)</f>
        <v>shop@themarketgarden.co.uk</v>
      </c>
      <c r="J256" s="14"/>
      <c r="K256"/>
    </row>
    <row r="257" spans="1:11" ht="15" x14ac:dyDescent="0.2">
      <c r="A257" s="8" t="str">
        <v>The Market Garden</v>
      </c>
      <c r="B257" s="62" t="str">
        <v/>
      </c>
      <c r="C257" s="62" t="str">
        <v/>
      </c>
      <c r="D257" s="62" t="str">
        <v/>
      </c>
      <c r="E257" s="65" t="str">
        <v/>
      </c>
      <c r="F257" s="9" t="str">
        <v/>
      </c>
      <c r="G257" s="52" t="str">
        <v/>
      </c>
      <c r="H257" s="90" t="str">
        <f>VLOOKUP(A257,'Grower Contact Info'!$B$3:$E$32,4,FALSE)</f>
        <v>shop@themarketgarden.co.uk</v>
      </c>
      <c r="J257" s="14"/>
      <c r="K257"/>
    </row>
    <row r="258" spans="1:11" ht="15" x14ac:dyDescent="0.2">
      <c r="A258" s="8" t="str">
        <v>The Market Garden</v>
      </c>
      <c r="B258" s="62" t="str">
        <v/>
      </c>
      <c r="C258" s="62" t="str">
        <v/>
      </c>
      <c r="D258" s="62" t="str">
        <v/>
      </c>
      <c r="E258" s="65" t="str">
        <v/>
      </c>
      <c r="F258" s="9" t="str">
        <v/>
      </c>
      <c r="G258" s="52" t="str">
        <v/>
      </c>
      <c r="H258" s="90" t="str">
        <f>VLOOKUP(A258,'Grower Contact Info'!$B$3:$E$32,4,FALSE)</f>
        <v>shop@themarketgarden.co.uk</v>
      </c>
      <c r="J258" s="14"/>
      <c r="K258"/>
    </row>
    <row r="259" spans="1:11" ht="15" x14ac:dyDescent="0.2">
      <c r="A259" s="8" t="str">
        <v>Willowbrook Farm</v>
      </c>
      <c r="B259" s="62" t="str">
        <v>Eggs</v>
      </c>
      <c r="C259" s="62" t="str">
        <v>Medium</v>
      </c>
      <c r="D259" s="62" t="str">
        <v>tray (30 eggs)</v>
      </c>
      <c r="E259" s="65">
        <v>6.65</v>
      </c>
      <c r="F259" s="9">
        <v>30</v>
      </c>
      <c r="G259" s="52">
        <v>30</v>
      </c>
      <c r="H259" s="90" t="str">
        <f>VLOOKUP(A259,'Grower Contact Info'!$B$3:$E$32,4,FALSE)</f>
        <v>enquiries@willowbrookfarm.co.uk</v>
      </c>
      <c r="J259" s="14"/>
      <c r="K259"/>
    </row>
    <row r="260" spans="1:11" ht="15" x14ac:dyDescent="0.2">
      <c r="A260" s="8" t="str">
        <v>Willowbrook Farm</v>
      </c>
      <c r="B260" s="62" t="str">
        <v>Eggs</v>
      </c>
      <c r="C260" s="62" t="str">
        <v>Large</v>
      </c>
      <c r="D260" s="62" t="str">
        <v>tray (30 eggs)</v>
      </c>
      <c r="E260" s="65">
        <v>7.3</v>
      </c>
      <c r="F260" s="9">
        <v>30</v>
      </c>
      <c r="G260" s="52">
        <v>30</v>
      </c>
      <c r="H260" s="90" t="str">
        <f>VLOOKUP(A260,'Grower Contact Info'!$B$3:$E$32,4,FALSE)</f>
        <v>enquiries@willowbrookfarm.co.uk</v>
      </c>
      <c r="J260" s="14"/>
      <c r="K260"/>
    </row>
    <row r="261" spans="1:11" ht="15" x14ac:dyDescent="0.2">
      <c r="A261" s="8" t="str">
        <v>Willowbrook Farm</v>
      </c>
      <c r="B261" s="62" t="str">
        <v>Chicken</v>
      </c>
      <c r="C261" s="62" t="str">
        <v>Whole - approx 1.8-2kg</v>
      </c>
      <c r="D261" s="62" t="str">
        <v>kg</v>
      </c>
      <c r="E261" s="65">
        <v>13.36</v>
      </c>
      <c r="F261" s="9">
        <v>30</v>
      </c>
      <c r="G261" s="52">
        <v>30</v>
      </c>
      <c r="H261" s="90" t="str">
        <f>VLOOKUP(A261,'Grower Contact Info'!$B$3:$E$32,4,FALSE)</f>
        <v>enquiries@willowbrookfarm.co.uk</v>
      </c>
      <c r="J261" s="12"/>
      <c r="K261"/>
    </row>
    <row r="262" spans="1:11" ht="15" x14ac:dyDescent="0.2">
      <c r="A262" s="8" t="str">
        <v>Willowbrook Farm</v>
      </c>
      <c r="B262" s="62" t="str">
        <v/>
      </c>
      <c r="C262" s="62" t="str">
        <v/>
      </c>
      <c r="D262" s="62" t="str">
        <v/>
      </c>
      <c r="E262" s="65" t="str">
        <v/>
      </c>
      <c r="F262" s="9" t="str">
        <v/>
      </c>
      <c r="G262" s="52" t="str">
        <v/>
      </c>
      <c r="H262" s="90" t="str">
        <f>VLOOKUP(A262,'Grower Contact Info'!$B$3:$E$32,4,FALSE)</f>
        <v>enquiries@willowbrookfarm.co.uk</v>
      </c>
      <c r="J262" s="14"/>
      <c r="K262"/>
    </row>
    <row r="263" spans="1:11" ht="15" x14ac:dyDescent="0.2">
      <c r="A263" s="8" t="str">
        <v>Willowbrook Farm</v>
      </c>
      <c r="B263" s="62" t="str">
        <v/>
      </c>
      <c r="C263" s="62" t="str">
        <v/>
      </c>
      <c r="D263" s="62" t="str">
        <v/>
      </c>
      <c r="E263" s="65" t="str">
        <v/>
      </c>
      <c r="F263" s="9" t="str">
        <v/>
      </c>
      <c r="G263" s="52" t="str">
        <v/>
      </c>
      <c r="H263" s="90" t="str">
        <f>VLOOKUP(A263,'Grower Contact Info'!$B$3:$E$32,4,FALSE)</f>
        <v>enquiries@willowbrookfarm.co.uk</v>
      </c>
      <c r="J263" s="14"/>
      <c r="K263"/>
    </row>
    <row r="264" spans="1:11" ht="15" x14ac:dyDescent="0.2">
      <c r="A264" s="8" t="str">
        <v>Willowbrook Farm</v>
      </c>
      <c r="B264" s="62" t="str">
        <v/>
      </c>
      <c r="C264" s="62" t="str">
        <v/>
      </c>
      <c r="D264" s="62" t="str">
        <v/>
      </c>
      <c r="E264" s="65" t="str">
        <v/>
      </c>
      <c r="F264" s="9" t="str">
        <v/>
      </c>
      <c r="G264" s="52" t="str">
        <v/>
      </c>
      <c r="H264" s="90" t="str">
        <f>VLOOKUP(A264,'Grower Contact Info'!$B$3:$E$32,4,FALSE)</f>
        <v>enquiries@willowbrookfarm.co.uk</v>
      </c>
      <c r="J264" s="14"/>
      <c r="K264"/>
    </row>
    <row r="265" spans="1:11" ht="15" x14ac:dyDescent="0.2">
      <c r="A265" s="8" t="str">
        <v>Willowbrook Farm</v>
      </c>
      <c r="B265" s="62" t="str">
        <v/>
      </c>
      <c r="C265" s="62" t="str">
        <v/>
      </c>
      <c r="D265" s="62" t="str">
        <v/>
      </c>
      <c r="E265" s="65" t="str">
        <v/>
      </c>
      <c r="F265" s="9" t="str">
        <v/>
      </c>
      <c r="G265" s="52" t="str">
        <v/>
      </c>
      <c r="H265" s="90" t="str">
        <f>VLOOKUP(A265,'Grower Contact Info'!$B$3:$E$32,4,FALSE)</f>
        <v>enquiries@willowbrookfarm.co.uk</v>
      </c>
      <c r="J265" s="14"/>
      <c r="K265"/>
    </row>
    <row r="266" spans="1:11" ht="15" x14ac:dyDescent="0.2">
      <c r="A266" s="8" t="str">
        <v>Willowbrook Farm</v>
      </c>
      <c r="B266" s="62" t="str">
        <v/>
      </c>
      <c r="C266" s="62" t="str">
        <v/>
      </c>
      <c r="D266" s="62" t="str">
        <v/>
      </c>
      <c r="E266" s="65" t="str">
        <v/>
      </c>
      <c r="F266" s="9" t="str">
        <v/>
      </c>
      <c r="G266" s="52" t="str">
        <v/>
      </c>
      <c r="H266" s="90" t="str">
        <f>VLOOKUP(A266,'Grower Contact Info'!$B$3:$E$32,4,FALSE)</f>
        <v>enquiries@willowbrookfarm.co.uk</v>
      </c>
      <c r="J266" s="14"/>
      <c r="K266"/>
    </row>
    <row r="267" spans="1:11" ht="15" x14ac:dyDescent="0.2">
      <c r="A267" s="8" t="str">
        <v>Willowbrook Farm</v>
      </c>
      <c r="B267" s="62" t="str">
        <v/>
      </c>
      <c r="C267" s="62" t="str">
        <v/>
      </c>
      <c r="D267" s="62" t="str">
        <v/>
      </c>
      <c r="E267" s="65" t="str">
        <v/>
      </c>
      <c r="F267" s="9" t="str">
        <v/>
      </c>
      <c r="G267" s="52" t="str">
        <v/>
      </c>
      <c r="H267" s="90" t="str">
        <f>VLOOKUP(A267,'Grower Contact Info'!$B$3:$E$32,4,FALSE)</f>
        <v>enquiries@willowbrookfarm.co.uk</v>
      </c>
      <c r="J267" s="14"/>
      <c r="K267"/>
    </row>
    <row r="268" spans="1:11" ht="15" x14ac:dyDescent="0.2">
      <c r="A268" s="8" t="str">
        <v>Willowbrook Farm</v>
      </c>
      <c r="B268" s="62" t="str">
        <v/>
      </c>
      <c r="C268" s="62" t="str">
        <v/>
      </c>
      <c r="D268" s="62" t="str">
        <v/>
      </c>
      <c r="E268" s="65" t="str">
        <v/>
      </c>
      <c r="F268" s="9" t="str">
        <v/>
      </c>
      <c r="G268" s="52" t="str">
        <v/>
      </c>
      <c r="H268" s="90" t="str">
        <f>VLOOKUP(A268,'Grower Contact Info'!$B$3:$E$32,4,FALSE)</f>
        <v>enquiries@willowbrookfarm.co.uk</v>
      </c>
      <c r="J268" s="14"/>
      <c r="K268"/>
    </row>
    <row r="269" spans="1:11" ht="15" x14ac:dyDescent="0.2">
      <c r="A269" s="8" t="str">
        <v>Willowbrook Farm</v>
      </c>
      <c r="B269" s="62" t="str">
        <v/>
      </c>
      <c r="C269" s="62" t="str">
        <v/>
      </c>
      <c r="D269" s="62" t="str">
        <v/>
      </c>
      <c r="E269" s="65" t="str">
        <v/>
      </c>
      <c r="F269" s="9" t="str">
        <v/>
      </c>
      <c r="G269" s="52" t="str">
        <v/>
      </c>
      <c r="H269" s="90" t="str">
        <f>VLOOKUP(A269,'Grower Contact Info'!$B$3:$E$32,4,FALSE)</f>
        <v>enquiries@willowbrookfarm.co.uk</v>
      </c>
      <c r="J269" s="14"/>
      <c r="K269"/>
    </row>
    <row r="270" spans="1:11" ht="15" x14ac:dyDescent="0.2">
      <c r="A270" s="8" t="str">
        <v>Willowbrook Farm</v>
      </c>
      <c r="B270" s="62" t="str">
        <v/>
      </c>
      <c r="C270" s="62" t="str">
        <v/>
      </c>
      <c r="D270" s="62" t="str">
        <v/>
      </c>
      <c r="E270" s="65" t="str">
        <v/>
      </c>
      <c r="F270" s="9" t="str">
        <v/>
      </c>
      <c r="G270" s="52" t="str">
        <v/>
      </c>
      <c r="H270" s="90" t="str">
        <f>VLOOKUP(A270,'Grower Contact Info'!$B$3:$E$32,4,FALSE)</f>
        <v>enquiries@willowbrookfarm.co.uk</v>
      </c>
      <c r="J270" s="14"/>
      <c r="K270"/>
    </row>
    <row r="271" spans="1:11" ht="15" x14ac:dyDescent="0.2">
      <c r="A271" s="8" t="str">
        <v>Willowbrook Farm</v>
      </c>
      <c r="B271" s="62" t="str">
        <v/>
      </c>
      <c r="C271" s="62" t="str">
        <v/>
      </c>
      <c r="D271" s="62" t="str">
        <v/>
      </c>
      <c r="E271" s="65" t="str">
        <v/>
      </c>
      <c r="F271" s="9" t="str">
        <v/>
      </c>
      <c r="G271" s="52" t="str">
        <v/>
      </c>
      <c r="H271" s="90" t="str">
        <f>VLOOKUP(A271,'Grower Contact Info'!$B$3:$E$32,4,FALSE)</f>
        <v>enquiries@willowbrookfarm.co.uk</v>
      </c>
      <c r="J271" s="14"/>
      <c r="K271"/>
    </row>
    <row r="272" spans="1:11" ht="15" x14ac:dyDescent="0.2">
      <c r="A272" s="8" t="str">
        <v>Willowbrook Farm</v>
      </c>
      <c r="B272" s="62" t="str">
        <v/>
      </c>
      <c r="C272" s="62" t="str">
        <v/>
      </c>
      <c r="D272" s="62" t="str">
        <v/>
      </c>
      <c r="E272" s="65" t="str">
        <v/>
      </c>
      <c r="F272" s="9" t="str">
        <v/>
      </c>
      <c r="G272" s="52" t="str">
        <v/>
      </c>
      <c r="H272" s="90" t="str">
        <f>VLOOKUP(A272,'Grower Contact Info'!$B$3:$E$32,4,FALSE)</f>
        <v>enquiries@willowbrookfarm.co.uk</v>
      </c>
      <c r="J272" s="14"/>
      <c r="K272"/>
    </row>
    <row r="273" spans="1:11" ht="15" x14ac:dyDescent="0.2">
      <c r="A273" s="8" t="str">
        <v>Willowbrook Farm</v>
      </c>
      <c r="B273" s="62" t="str">
        <v/>
      </c>
      <c r="C273" s="62" t="str">
        <v/>
      </c>
      <c r="D273" s="62" t="str">
        <v/>
      </c>
      <c r="E273" s="65" t="str">
        <v/>
      </c>
      <c r="F273" s="9" t="str">
        <v/>
      </c>
      <c r="G273" s="52" t="str">
        <v/>
      </c>
      <c r="H273" s="90" t="str">
        <f>VLOOKUP(A273,'Grower Contact Info'!$B$3:$E$32,4,FALSE)</f>
        <v>enquiries@willowbrookfarm.co.uk</v>
      </c>
      <c r="J273" s="14"/>
      <c r="K273"/>
    </row>
    <row r="274" spans="1:11" ht="15" x14ac:dyDescent="0.2">
      <c r="A274" s="8" t="str">
        <v>Willowbrook Farm</v>
      </c>
      <c r="B274" s="62" t="str">
        <v/>
      </c>
      <c r="C274" s="62" t="str">
        <v/>
      </c>
      <c r="D274" s="62" t="str">
        <v/>
      </c>
      <c r="E274" s="65" t="str">
        <v/>
      </c>
      <c r="F274" s="9" t="str">
        <v/>
      </c>
      <c r="G274" s="52" t="str">
        <v/>
      </c>
      <c r="H274" s="90" t="str">
        <f>VLOOKUP(A274,'Grower Contact Info'!$B$3:$E$32,4,FALSE)</f>
        <v>enquiries@willowbrookfarm.co.uk</v>
      </c>
      <c r="J274" s="14"/>
      <c r="K274"/>
    </row>
    <row r="275" spans="1:11" ht="15" customHeight="1" x14ac:dyDescent="0.2">
      <c r="A275" s="8" t="str">
        <v>Willowbrook Farm</v>
      </c>
      <c r="B275" s="62" t="str">
        <v/>
      </c>
      <c r="C275" s="62" t="str">
        <v/>
      </c>
      <c r="D275" s="62" t="str">
        <v/>
      </c>
      <c r="E275" s="65" t="str">
        <v/>
      </c>
      <c r="F275" s="9" t="str">
        <v/>
      </c>
      <c r="G275" s="52" t="str">
        <v/>
      </c>
      <c r="H275" s="90" t="str">
        <f>VLOOKUP(A275,'Grower Contact Info'!$B$3:$E$32,4,FALSE)</f>
        <v>enquiries@willowbrookfarm.co.uk</v>
      </c>
      <c r="J275" s="14"/>
      <c r="K275"/>
    </row>
    <row r="276" spans="1:11" ht="15" x14ac:dyDescent="0.2">
      <c r="A276" s="8" t="str">
        <v>Willowbrook Farm</v>
      </c>
      <c r="B276" s="62" t="str">
        <v/>
      </c>
      <c r="C276" s="62" t="str">
        <v/>
      </c>
      <c r="D276" s="62" t="str">
        <v/>
      </c>
      <c r="E276" s="65" t="str">
        <v/>
      </c>
      <c r="F276" s="9" t="str">
        <v/>
      </c>
      <c r="G276" s="52" t="str">
        <v/>
      </c>
      <c r="H276" s="90" t="str">
        <f>VLOOKUP(A276,'Grower Contact Info'!$B$3:$E$32,4,FALSE)</f>
        <v>enquiries@willowbrookfarm.co.uk</v>
      </c>
      <c r="J276" s="14"/>
      <c r="K276"/>
    </row>
    <row r="277" spans="1:11" ht="15" x14ac:dyDescent="0.2">
      <c r="A277" s="8" t="str">
        <v>Willowbrook Farm</v>
      </c>
      <c r="B277" s="62" t="str">
        <v/>
      </c>
      <c r="C277" s="62" t="str">
        <v/>
      </c>
      <c r="D277" s="62" t="str">
        <v/>
      </c>
      <c r="E277" s="65" t="str">
        <v/>
      </c>
      <c r="F277" s="9" t="str">
        <v/>
      </c>
      <c r="G277" s="52" t="str">
        <v/>
      </c>
      <c r="H277" s="90" t="str">
        <f>VLOOKUP(A277,'Grower Contact Info'!$B$3:$E$32,4,FALSE)</f>
        <v>enquiries@willowbrookfarm.co.uk</v>
      </c>
      <c r="J277" s="12"/>
      <c r="K277"/>
    </row>
    <row r="278" spans="1:11" ht="15" x14ac:dyDescent="0.2">
      <c r="A278" s="8" t="str">
        <v>Willowbrook Farm</v>
      </c>
      <c r="B278" s="62" t="str">
        <v/>
      </c>
      <c r="C278" s="62" t="str">
        <v/>
      </c>
      <c r="D278" s="62" t="str">
        <v/>
      </c>
      <c r="E278" s="65" t="str">
        <v/>
      </c>
      <c r="F278" s="9" t="str">
        <v/>
      </c>
      <c r="G278" s="52" t="str">
        <v/>
      </c>
      <c r="H278" s="90" t="str">
        <f>VLOOKUP(A278,'Grower Contact Info'!$B$3:$E$32,4,FALSE)</f>
        <v>enquiries@willowbrookfarm.co.uk</v>
      </c>
      <c r="J278" s="14"/>
      <c r="K278"/>
    </row>
    <row r="279" spans="1:11" ht="15" x14ac:dyDescent="0.2">
      <c r="A279" s="8" t="str">
        <v>Willowbrook Farm</v>
      </c>
      <c r="B279" s="62" t="str">
        <v/>
      </c>
      <c r="C279" s="62" t="str">
        <v/>
      </c>
      <c r="D279" s="62" t="str">
        <v/>
      </c>
      <c r="E279" s="65" t="str">
        <v/>
      </c>
      <c r="F279" s="9" t="str">
        <v/>
      </c>
      <c r="G279" s="52" t="str">
        <v/>
      </c>
      <c r="H279" s="90" t="str">
        <f>VLOOKUP(A279,'Grower Contact Info'!$B$3:$E$32,4,FALSE)</f>
        <v>enquiries@willowbrookfarm.co.uk</v>
      </c>
      <c r="J279" s="14"/>
      <c r="K279"/>
    </row>
    <row r="280" spans="1:11" ht="15" x14ac:dyDescent="0.2">
      <c r="A280" s="8" t="str">
        <v>Willowbrook Farm</v>
      </c>
      <c r="B280" s="62" t="str">
        <v/>
      </c>
      <c r="C280" s="62" t="str">
        <v/>
      </c>
      <c r="D280" s="62" t="str">
        <v/>
      </c>
      <c r="E280" s="65" t="str">
        <v/>
      </c>
      <c r="F280" s="9" t="str">
        <v/>
      </c>
      <c r="G280" s="52" t="str">
        <v/>
      </c>
      <c r="H280" s="90" t="str">
        <f>VLOOKUP(A280,'Grower Contact Info'!$B$3:$E$32,4,FALSE)</f>
        <v>enquiries@willowbrookfarm.co.uk</v>
      </c>
      <c r="J280" s="14"/>
      <c r="K280"/>
    </row>
    <row r="281" spans="1:11" ht="15" x14ac:dyDescent="0.2">
      <c r="A281" s="8" t="str">
        <v>Willowbrook Farm</v>
      </c>
      <c r="B281" s="62" t="str">
        <v/>
      </c>
      <c r="C281" s="62" t="str">
        <v/>
      </c>
      <c r="D281" s="62" t="str">
        <v/>
      </c>
      <c r="E281" s="65" t="str">
        <v/>
      </c>
      <c r="F281" s="9" t="str">
        <v/>
      </c>
      <c r="G281" s="52" t="str">
        <v/>
      </c>
      <c r="H281" s="90" t="str">
        <f>VLOOKUP(A281,'Grower Contact Info'!$B$3:$E$32,4,FALSE)</f>
        <v>enquiries@willowbrookfarm.co.uk</v>
      </c>
      <c r="J281" s="14"/>
      <c r="K281"/>
    </row>
    <row r="282" spans="1:11" ht="15" x14ac:dyDescent="0.2">
      <c r="A282" s="8" t="str">
        <v>Willowbrook Farm</v>
      </c>
      <c r="B282" s="62" t="str">
        <v/>
      </c>
      <c r="C282" s="62" t="str">
        <v/>
      </c>
      <c r="D282" s="62" t="str">
        <v/>
      </c>
      <c r="E282" s="65" t="str">
        <v/>
      </c>
      <c r="F282" s="9" t="str">
        <v/>
      </c>
      <c r="G282" s="52" t="str">
        <v/>
      </c>
      <c r="H282" s="90" t="str">
        <f>VLOOKUP(A282,'Grower Contact Info'!$B$3:$E$32,4,FALSE)</f>
        <v>enquiries@willowbrookfarm.co.uk</v>
      </c>
      <c r="J282" s="14"/>
      <c r="K282"/>
    </row>
    <row r="283" spans="1:11" ht="15" x14ac:dyDescent="0.2">
      <c r="A283" s="8" t="str">
        <v>Willowbrook Farm</v>
      </c>
      <c r="B283" s="62" t="str">
        <v/>
      </c>
      <c r="C283" s="62" t="str">
        <v/>
      </c>
      <c r="D283" s="62" t="str">
        <v/>
      </c>
      <c r="E283" s="65" t="str">
        <v/>
      </c>
      <c r="F283" s="9" t="str">
        <v/>
      </c>
      <c r="G283" s="52" t="str">
        <v/>
      </c>
      <c r="H283" s="90" t="str">
        <f>VLOOKUP(A283,'Grower Contact Info'!$B$3:$E$32,4,FALSE)</f>
        <v>enquiries@willowbrookfarm.co.uk</v>
      </c>
      <c r="J283" s="14"/>
      <c r="K28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1zcRurdtIfTgANYCgVTPU5dLHLDLfjr92yThDT6gCBfMPfXO4rXZIdSVsCPbp16fk8v/z/vy+VdV9tqpa8ll9w==" saltValue="GbKAB5aJtrLK5SLZF8juJw==" spinCount="100000" sqref="J6:J501" name="TEMPLATE BUYER LOCK"/>
  </protectedRanges>
  <autoFilter ref="A5:J283" xr:uid="{00000000-0001-0000-0500-000000000000}"/>
  <customSheetViews>
    <customSheetView guid="{CD383D62-E4BF-4CFB-8927-2695D9995859}" filter="1" showAutoFilter="1">
      <pageMargins left="0.7" right="0.7" top="0.75" bottom="0.75" header="0.3" footer="0.3"/>
      <autoFilter ref="A3:K1551" xr:uid="{0FF634AE-80AD-6E4A-B44B-12A94674CA7F}"/>
    </customSheetView>
  </customSheetViews>
  <mergeCells count="2">
    <mergeCell ref="A1:K1"/>
    <mergeCell ref="A2:K2"/>
  </mergeCells>
  <conditionalFormatting sqref="G6:G283">
    <cfRule type="containsBlanks" dxfId="6" priority="3">
      <formula>LEN(TRIM(G6))=0</formula>
    </cfRule>
    <cfRule type="cellIs" dxfId="5" priority="4" operator="lessThan">
      <formula>0</formula>
    </cfRule>
    <cfRule type="cellIs" dxfId="4" priority="5" operator="equal">
      <formula>0</formula>
    </cfRule>
    <cfRule type="cellIs" dxfId="3" priority="6" operator="between">
      <formula>$F6</formula>
      <formula>0</formula>
    </cfRule>
  </conditionalFormatting>
  <conditionalFormatting sqref="J6:J283">
    <cfRule type="cellIs" dxfId="2" priority="7" operator="equal">
      <formula>0</formula>
    </cfRule>
    <cfRule type="notContainsBlanks" dxfId="1" priority="8">
      <formula>LEN(TRIM(J6))&gt;0</formula>
    </cfRule>
    <cfRule type="containsBlanks" dxfId="0" priority="9">
      <formula>LEN(TRIM(J6))=0</formula>
    </cfRule>
  </conditionalFormatting>
  <dataValidations count="1">
    <dataValidation allowBlank="1" showInputMessage="1" showErrorMessage="1" sqref="K3" xr:uid="{00000000-0002-0000-0500-000001000000}"/>
  </dataValidations>
  <hyperlinks>
    <hyperlink ref="O2" r:id="rId1" xr:uid="{53E7C976-F1F2-43AB-8AC0-925F9E138401}"/>
    <hyperlink ref="O3" r:id="rId2" xr:uid="{E852C2B2-150C-432B-96C2-E21FABE371C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00000000-0002-0000-0500-000000000000}">
          <x14:formula1>
            <xm:f>'GROWERS'' PAGE'!A3</xm:f>
          </x14:formula1>
          <xm:sqref>A5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GROWERS' PAGE</vt:lpstr>
      <vt:lpstr>Grower Contact Info</vt:lpstr>
      <vt:lpstr>Buyer Contact Info</vt:lpstr>
      <vt:lpstr>Balliol Order Page</vt:lpstr>
      <vt:lpstr>Exeter Order Page </vt:lpstr>
      <vt:lpstr>Green Templeton Order Page</vt:lpstr>
      <vt:lpstr>Jesus Order Page</vt:lpstr>
      <vt:lpstr>LMH Order Page</vt:lpstr>
      <vt:lpstr>OMA Order Page</vt:lpstr>
      <vt:lpstr>Queen's Order Page</vt:lpstr>
      <vt:lpstr>St. Anne's Order Page</vt:lpstr>
      <vt:lpstr>St. Peter's Order Page</vt:lpstr>
      <vt:lpstr>University Order Page</vt:lpstr>
      <vt:lpstr>Wolfson Order Page</vt:lpstr>
      <vt:lpstr>Produce Options GROWER USE</vt:lpstr>
      <vt:lpstr>TEMPLATE Order Page ADMIN USE</vt:lpstr>
      <vt:lpstr>marketplace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Fraser Rennie</cp:lastModifiedBy>
  <cp:revision/>
  <dcterms:created xsi:type="dcterms:W3CDTF">2023-08-31T13:22:32Z</dcterms:created>
  <dcterms:modified xsi:type="dcterms:W3CDTF">2024-02-09T14:28:26Z</dcterms:modified>
  <cp:category/>
  <cp:contentStatus/>
</cp:coreProperties>
</file>