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Paulinha\Desktop\Gleysson\Tabelas atualizadas\"/>
    </mc:Choice>
  </mc:AlternateContent>
  <xr:revisionPtr revIDLastSave="0" documentId="13_ncr:1_{2BEFC1F7-CB4A-4B98-A639-F4F2E343BC3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encimentos" sheetId="1" r:id="rId1"/>
    <sheet name="Resumo" sheetId="22" r:id="rId2"/>
  </sheets>
  <externalReferences>
    <externalReference r:id="rId3"/>
  </externalReferences>
  <definedNames>
    <definedName name="_xlnm.Print_Area" localSheetId="0">Vencimentos!$A$1:$H$280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9" i="1" l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6" i="1"/>
  <c r="A7" i="1" s="1"/>
  <c r="A5" i="1"/>
  <c r="H4" i="1"/>
  <c r="K270" i="1"/>
  <c r="K278" i="1"/>
  <c r="E261" i="1"/>
  <c r="E262" i="1"/>
  <c r="E263" i="1"/>
  <c r="K263" i="1" s="1"/>
  <c r="E264" i="1"/>
  <c r="E265" i="1"/>
  <c r="E266" i="1"/>
  <c r="K266" i="1" s="1"/>
  <c r="E267" i="1"/>
  <c r="K267" i="1" s="1"/>
  <c r="E268" i="1"/>
  <c r="E269" i="1"/>
  <c r="E270" i="1"/>
  <c r="E271" i="1"/>
  <c r="K271" i="1" s="1"/>
  <c r="E272" i="1"/>
  <c r="E273" i="1"/>
  <c r="E274" i="1"/>
  <c r="K274" i="1" s="1"/>
  <c r="E275" i="1"/>
  <c r="K275" i="1" s="1"/>
  <c r="E276" i="1"/>
  <c r="E277" i="1"/>
  <c r="E278" i="1"/>
  <c r="E279" i="1"/>
  <c r="K277" i="1" l="1"/>
  <c r="K273" i="1"/>
  <c r="K269" i="1"/>
  <c r="K265" i="1"/>
  <c r="K276" i="1"/>
  <c r="K272" i="1"/>
  <c r="K268" i="1"/>
  <c r="K264" i="1"/>
  <c r="A267" i="1"/>
  <c r="J266" i="1"/>
  <c r="K261" i="1"/>
  <c r="E253" i="1"/>
  <c r="E254" i="1"/>
  <c r="E255" i="1"/>
  <c r="E256" i="1"/>
  <c r="E257" i="1"/>
  <c r="E258" i="1"/>
  <c r="E259" i="1"/>
  <c r="E260" i="1"/>
  <c r="K262" i="1"/>
  <c r="K279" i="1"/>
  <c r="J265" i="1"/>
  <c r="J264" i="1"/>
  <c r="J263" i="1"/>
  <c r="J262" i="1"/>
  <c r="J261" i="1"/>
  <c r="J260" i="1"/>
  <c r="J259" i="1"/>
  <c r="J258" i="1"/>
  <c r="J257" i="1"/>
  <c r="J256" i="1"/>
  <c r="J255" i="1"/>
  <c r="A268" i="1" l="1"/>
  <c r="J267" i="1"/>
  <c r="K259" i="1"/>
  <c r="K255" i="1"/>
  <c r="K260" i="1"/>
  <c r="K256" i="1"/>
  <c r="K257" i="1"/>
  <c r="K258" i="1"/>
  <c r="K254" i="1"/>
  <c r="J254" i="1"/>
  <c r="J253" i="1"/>
  <c r="J252" i="1"/>
  <c r="J251" i="1"/>
  <c r="J250" i="1"/>
  <c r="J249" i="1"/>
  <c r="J248" i="1"/>
  <c r="J247" i="1"/>
  <c r="J246" i="1"/>
  <c r="J245" i="1"/>
  <c r="J244" i="1"/>
  <c r="B254" i="1"/>
  <c r="C254" i="1" s="1"/>
  <c r="K253" i="1"/>
  <c r="B253" i="1"/>
  <c r="C253" i="1" s="1"/>
  <c r="E252" i="1"/>
  <c r="B252" i="1"/>
  <c r="C252" i="1" s="1"/>
  <c r="E251" i="1"/>
  <c r="B251" i="1"/>
  <c r="C251" i="1" s="1"/>
  <c r="E250" i="1"/>
  <c r="B250" i="1"/>
  <c r="C250" i="1" s="1"/>
  <c r="E249" i="1"/>
  <c r="B249" i="1"/>
  <c r="C249" i="1" s="1"/>
  <c r="E248" i="1"/>
  <c r="B248" i="1"/>
  <c r="C248" i="1" s="1"/>
  <c r="E247" i="1"/>
  <c r="B247" i="1"/>
  <c r="C247" i="1" s="1"/>
  <c r="E246" i="1"/>
  <c r="B246" i="1"/>
  <c r="C246" i="1" s="1"/>
  <c r="E245" i="1"/>
  <c r="B245" i="1"/>
  <c r="C245" i="1" s="1"/>
  <c r="E244" i="1"/>
  <c r="B244" i="1"/>
  <c r="C244" i="1" s="1"/>
  <c r="E243" i="1"/>
  <c r="B243" i="1"/>
  <c r="C243" i="1" s="1"/>
  <c r="E242" i="1"/>
  <c r="B242" i="1"/>
  <c r="C242" i="1" s="1"/>
  <c r="E241" i="1"/>
  <c r="B241" i="1"/>
  <c r="C241" i="1" s="1"/>
  <c r="E240" i="1"/>
  <c r="B240" i="1"/>
  <c r="C240" i="1" s="1"/>
  <c r="E239" i="1"/>
  <c r="B239" i="1"/>
  <c r="C239" i="1" s="1"/>
  <c r="E238" i="1"/>
  <c r="B238" i="1"/>
  <c r="C238" i="1" s="1"/>
  <c r="E237" i="1"/>
  <c r="B237" i="1"/>
  <c r="C237" i="1" s="1"/>
  <c r="E236" i="1"/>
  <c r="B236" i="1"/>
  <c r="C236" i="1" s="1"/>
  <c r="E235" i="1"/>
  <c r="B235" i="1"/>
  <c r="C235" i="1" s="1"/>
  <c r="E234" i="1"/>
  <c r="B234" i="1"/>
  <c r="C234" i="1" s="1"/>
  <c r="E233" i="1"/>
  <c r="B233" i="1"/>
  <c r="C233" i="1" s="1"/>
  <c r="E232" i="1"/>
  <c r="B232" i="1"/>
  <c r="C232" i="1" s="1"/>
  <c r="J268" i="1" l="1"/>
  <c r="A269" i="1"/>
  <c r="K244" i="1"/>
  <c r="K246" i="1"/>
  <c r="K248" i="1"/>
  <c r="K250" i="1"/>
  <c r="K252" i="1"/>
  <c r="K245" i="1"/>
  <c r="K247" i="1"/>
  <c r="K249" i="1"/>
  <c r="K251" i="1"/>
  <c r="J243" i="1"/>
  <c r="K242" i="1"/>
  <c r="J242" i="1"/>
  <c r="J241" i="1"/>
  <c r="J240" i="1"/>
  <c r="J239" i="1"/>
  <c r="J238" i="1"/>
  <c r="J237" i="1"/>
  <c r="J236" i="1"/>
  <c r="J235" i="1"/>
  <c r="K234" i="1"/>
  <c r="J234" i="1"/>
  <c r="J233" i="1"/>
  <c r="J232" i="1"/>
  <c r="K243" i="1"/>
  <c r="K241" i="1"/>
  <c r="K240" i="1"/>
  <c r="K239" i="1"/>
  <c r="K238" i="1"/>
  <c r="K237" i="1"/>
  <c r="K236" i="1"/>
  <c r="K235" i="1"/>
  <c r="K233" i="1"/>
  <c r="K232" i="1"/>
  <c r="J269" i="1" l="1"/>
  <c r="A270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B220" i="1"/>
  <c r="C220" i="1" s="1"/>
  <c r="E220" i="1"/>
  <c r="B221" i="1"/>
  <c r="C221" i="1" s="1"/>
  <c r="E221" i="1"/>
  <c r="B222" i="1"/>
  <c r="C222" i="1" s="1"/>
  <c r="E222" i="1"/>
  <c r="B223" i="1"/>
  <c r="C223" i="1" s="1"/>
  <c r="E223" i="1"/>
  <c r="B224" i="1"/>
  <c r="C224" i="1" s="1"/>
  <c r="E224" i="1"/>
  <c r="B225" i="1"/>
  <c r="C225" i="1" s="1"/>
  <c r="E225" i="1"/>
  <c r="B226" i="1"/>
  <c r="C226" i="1" s="1"/>
  <c r="E226" i="1"/>
  <c r="B227" i="1"/>
  <c r="C227" i="1" s="1"/>
  <c r="E227" i="1"/>
  <c r="B228" i="1"/>
  <c r="C228" i="1" s="1"/>
  <c r="E228" i="1"/>
  <c r="B229" i="1"/>
  <c r="C229" i="1" s="1"/>
  <c r="E229" i="1"/>
  <c r="B230" i="1"/>
  <c r="C230" i="1" s="1"/>
  <c r="E230" i="1"/>
  <c r="B231" i="1"/>
  <c r="C231" i="1" s="1"/>
  <c r="E231" i="1"/>
  <c r="A271" i="1" l="1"/>
  <c r="J270" i="1"/>
  <c r="K231" i="1"/>
  <c r="K229" i="1"/>
  <c r="K225" i="1"/>
  <c r="K221" i="1"/>
  <c r="K223" i="1"/>
  <c r="K230" i="1"/>
  <c r="K228" i="1"/>
  <c r="K226" i="1"/>
  <c r="K224" i="1"/>
  <c r="K222" i="1"/>
  <c r="K220" i="1"/>
  <c r="K227" i="1"/>
  <c r="E219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4" i="1"/>
  <c r="J271" i="1" l="1"/>
  <c r="A272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A273" i="1" l="1"/>
  <c r="J272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H280" i="1"/>
  <c r="J273" i="1" l="1"/>
  <c r="A274" i="1"/>
  <c r="K4" i="1"/>
  <c r="K126" i="1"/>
  <c r="E4" i="22"/>
  <c r="A275" i="1" l="1"/>
  <c r="J274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275" i="1" l="1"/>
  <c r="A27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A277" i="1" l="1"/>
  <c r="J276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J277" i="1" l="1"/>
  <c r="A278" i="1"/>
  <c r="C64" i="1"/>
  <c r="C80" i="1"/>
  <c r="C112" i="1"/>
  <c r="C96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79" i="1"/>
  <c r="C81" i="1"/>
  <c r="C83" i="1"/>
  <c r="C85" i="1"/>
  <c r="C87" i="1"/>
  <c r="C89" i="1"/>
  <c r="C91" i="1"/>
  <c r="C93" i="1"/>
  <c r="C95" i="1"/>
  <c r="C97" i="1"/>
  <c r="C99" i="1"/>
  <c r="C101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97" i="1"/>
  <c r="C201" i="1"/>
  <c r="C205" i="1"/>
  <c r="C209" i="1"/>
  <c r="C211" i="1"/>
  <c r="C213" i="1"/>
  <c r="C215" i="1"/>
  <c r="C217" i="1"/>
  <c r="C219" i="1"/>
  <c r="C5" i="1"/>
  <c r="C9" i="1"/>
  <c r="C13" i="1"/>
  <c r="C17" i="1"/>
  <c r="C21" i="1"/>
  <c r="C25" i="1"/>
  <c r="C29" i="1"/>
  <c r="C33" i="1"/>
  <c r="C37" i="1"/>
  <c r="C41" i="1"/>
  <c r="C45" i="1"/>
  <c r="C49" i="1"/>
  <c r="C4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8" i="1"/>
  <c r="C60" i="1"/>
  <c r="C62" i="1"/>
  <c r="C66" i="1"/>
  <c r="C68" i="1"/>
  <c r="C70" i="1"/>
  <c r="C74" i="1"/>
  <c r="C76" i="1"/>
  <c r="C78" i="1"/>
  <c r="C82" i="1"/>
  <c r="C84" i="1"/>
  <c r="C86" i="1"/>
  <c r="C90" i="1"/>
  <c r="C92" i="1"/>
  <c r="C94" i="1"/>
  <c r="C98" i="1"/>
  <c r="C210" i="1"/>
  <c r="C212" i="1"/>
  <c r="C214" i="1"/>
  <c r="C216" i="1"/>
  <c r="C218" i="1"/>
  <c r="C7" i="1"/>
  <c r="C11" i="1"/>
  <c r="C15" i="1"/>
  <c r="C19" i="1"/>
  <c r="C23" i="1"/>
  <c r="C27" i="1"/>
  <c r="C31" i="1"/>
  <c r="C35" i="1"/>
  <c r="C39" i="1"/>
  <c r="C43" i="1"/>
  <c r="C47" i="1"/>
  <c r="C56" i="1"/>
  <c r="C72" i="1"/>
  <c r="C88" i="1"/>
  <c r="C104" i="1"/>
  <c r="C102" i="1"/>
  <c r="C106" i="1"/>
  <c r="C110" i="1"/>
  <c r="C114" i="1"/>
  <c r="C118" i="1"/>
  <c r="C120" i="1"/>
  <c r="C122" i="1"/>
  <c r="C124" i="1"/>
  <c r="C126" i="1"/>
  <c r="C128" i="1"/>
  <c r="C130" i="1"/>
  <c r="C132" i="1"/>
  <c r="C134" i="1"/>
  <c r="C136" i="1"/>
  <c r="C138" i="1"/>
  <c r="C140" i="1"/>
  <c r="C142" i="1"/>
  <c r="C144" i="1"/>
  <c r="C146" i="1"/>
  <c r="C148" i="1"/>
  <c r="C150" i="1"/>
  <c r="C152" i="1"/>
  <c r="C154" i="1"/>
  <c r="C156" i="1"/>
  <c r="C158" i="1"/>
  <c r="C160" i="1"/>
  <c r="C162" i="1"/>
  <c r="C164" i="1"/>
  <c r="C166" i="1"/>
  <c r="C168" i="1"/>
  <c r="C170" i="1"/>
  <c r="C172" i="1"/>
  <c r="C174" i="1"/>
  <c r="C176" i="1"/>
  <c r="C178" i="1"/>
  <c r="C180" i="1"/>
  <c r="C182" i="1"/>
  <c r="C184" i="1"/>
  <c r="C186" i="1"/>
  <c r="C188" i="1"/>
  <c r="C190" i="1"/>
  <c r="C192" i="1"/>
  <c r="C194" i="1"/>
  <c r="C196" i="1"/>
  <c r="C198" i="1"/>
  <c r="C200" i="1"/>
  <c r="C202" i="1"/>
  <c r="C204" i="1"/>
  <c r="C206" i="1"/>
  <c r="C208" i="1"/>
  <c r="C100" i="1"/>
  <c r="C108" i="1"/>
  <c r="C116" i="1"/>
  <c r="C103" i="1"/>
  <c r="C107" i="1"/>
  <c r="C111" i="1"/>
  <c r="C115" i="1"/>
  <c r="C119" i="1"/>
  <c r="C123" i="1"/>
  <c r="C127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79" i="1"/>
  <c r="C183" i="1"/>
  <c r="C187" i="1"/>
  <c r="C191" i="1"/>
  <c r="C195" i="1"/>
  <c r="C199" i="1"/>
  <c r="C203" i="1"/>
  <c r="C207" i="1"/>
  <c r="A279" i="1" l="1"/>
  <c r="J278" i="1"/>
  <c r="J279" i="1" l="1"/>
  <c r="B279" i="1"/>
  <c r="C279" i="1" s="1"/>
</calcChain>
</file>

<file path=xl/sharedStrings.xml><?xml version="1.0" encoding="utf-8"?>
<sst xmlns="http://schemas.openxmlformats.org/spreadsheetml/2006/main" count="18" uniqueCount="18">
  <si>
    <t>Nome</t>
  </si>
  <si>
    <t>Total da diferença</t>
  </si>
  <si>
    <t>Número de identificação da tabela</t>
  </si>
  <si>
    <t>Intervalo de vigência da tabela</t>
  </si>
  <si>
    <t>Mês de recebimento</t>
  </si>
  <si>
    <t>Resumo dos valores</t>
  </si>
  <si>
    <t>Informações do(a) professor(a)</t>
  </si>
  <si>
    <t>PARA COPIAR NO AVOCATO</t>
  </si>
  <si>
    <t>CPF</t>
  </si>
  <si>
    <t>Total</t>
  </si>
  <si>
    <t>Acréscimo</t>
  </si>
  <si>
    <t>ACRÉSCIMO RECEBIDO</t>
  </si>
  <si>
    <t>DIFERENÇA ENTRE O ACRÉSCIMO RECEBIDO E CORRETO</t>
  </si>
  <si>
    <t>ACRÉSCIMO CORRETO</t>
  </si>
  <si>
    <t>Francisca Lopes Andrade dos Santos</t>
  </si>
  <si>
    <t>Cálculo Primário s/ Juros e Correção Monetária</t>
  </si>
  <si>
    <t>ACRÉSCIMO 13º SALÁRIO</t>
  </si>
  <si>
    <t>FÉRIAS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</si>
</sst>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mm/yyyy"/>
    <numFmt numFmtId="165" formatCode="&quot;R$&quot;\ #,##0.00;[Red]&quot;R$&quot;\ #,##0.00"/>
  </numFmts>
  <fonts count="6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44" fontId="3" fillId="0" borderId="0" applyFont="0" applyFill="0" applyBorder="0" applyAlignment="0" applyProtection="0"/>
  </cellStyleXfs>
  <cellXfs count="36">
    <xf numFmtId="0" fontId="0" fillId="0" borderId="0" xfId="0"/>
    <xf numFmtId="165" fontId="0" fillId="0" borderId="2" xfId="0" applyNumberFormat="1" applyBorder="1"/>
    <xf numFmtId="0" fontId="1" fillId="0" borderId="0" xfId="0" applyFont="1" applyAlignment="1" applyProtection="1">
      <alignment horizontal="center"/>
      <protection locked="0"/>
    </xf>
    <xf numFmtId="165" fontId="0" fillId="0" borderId="0" xfId="0" applyNumberFormat="1"/>
    <xf numFmtId="44" fontId="0" fillId="0" borderId="0" xfId="2" applyFont="1"/>
    <xf numFmtId="164" fontId="0" fillId="0" borderId="0" xfId="0" applyNumberFormat="1"/>
    <xf numFmtId="164" fontId="0" fillId="0" borderId="2" xfId="0" applyNumberFormat="1" applyBorder="1"/>
    <xf numFmtId="164" fontId="0" fillId="0" borderId="1" xfId="0" applyNumberFormat="1" applyBorder="1"/>
    <xf numFmtId="44" fontId="0" fillId="0" borderId="0" xfId="2" applyFont="1" applyBorder="1" applyProtection="1"/>
    <xf numFmtId="44" fontId="0" fillId="0" borderId="0" xfId="0" applyNumberFormat="1"/>
    <xf numFmtId="165" fontId="0" fillId="0" borderId="1" xfId="0" applyNumberFormat="1" applyBorder="1"/>
    <xf numFmtId="0" fontId="0" fillId="6" borderId="0" xfId="0" applyFill="1"/>
    <xf numFmtId="164" fontId="5" fillId="4" borderId="3" xfId="0" applyNumberFormat="1" applyFont="1" applyFill="1" applyBorder="1"/>
    <xf numFmtId="165" fontId="5" fillId="4" borderId="3" xfId="0" applyNumberFormat="1" applyFont="1" applyFill="1" applyBorder="1"/>
    <xf numFmtId="44" fontId="0" fillId="0" borderId="0" xfId="2" applyFont="1" applyFill="1" applyBorder="1"/>
    <xf numFmtId="165" fontId="1" fillId="3" borderId="7" xfId="0" applyNumberFormat="1" applyFont="1" applyFill="1" applyBorder="1" applyAlignment="1">
      <alignment horizontal="center" wrapText="1"/>
    </xf>
    <xf numFmtId="165" fontId="1" fillId="2" borderId="6" xfId="0" applyNumberFormat="1" applyFont="1" applyFill="1" applyBorder="1" applyAlignment="1" applyProtection="1">
      <alignment horizontal="center" wrapText="1"/>
      <protection locked="0"/>
    </xf>
    <xf numFmtId="165" fontId="0" fillId="0" borderId="15" xfId="0" applyNumberFormat="1" applyBorder="1" applyAlignment="1">
      <alignment horizontal="center"/>
    </xf>
    <xf numFmtId="165" fontId="1" fillId="3" borderId="16" xfId="0" applyNumberFormat="1" applyFont="1" applyFill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165" fontId="1" fillId="5" borderId="11" xfId="0" applyNumberFormat="1" applyFont="1" applyFill="1" applyBorder="1" applyAlignment="1">
      <alignment horizontal="center" vertical="center" wrapText="1"/>
    </xf>
    <xf numFmtId="165" fontId="1" fillId="5" borderId="8" xfId="0" applyNumberFormat="1" applyFont="1" applyFill="1" applyBorder="1" applyAlignment="1">
      <alignment horizontal="center" vertical="center" wrapText="1"/>
    </xf>
    <xf numFmtId="165" fontId="0" fillId="0" borderId="10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1" fillId="3" borderId="2" xfId="0" quotePrefix="1" applyFont="1" applyFill="1" applyBorder="1" applyAlignment="1">
      <alignment horizontal="center" vertical="center" wrapText="1"/>
    </xf>
    <xf numFmtId="0" fontId="1" fillId="3" borderId="1" xfId="0" quotePrefix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4" borderId="0" xfId="0" applyFill="1" applyAlignment="1">
      <alignment horizontal="center"/>
    </xf>
    <xf numFmtId="44" fontId="4" fillId="0" borderId="0" xfId="2" applyFont="1" applyAlignment="1">
      <alignment horizontal="center"/>
    </xf>
  </cellXfs>
  <cellStyles count="3">
    <cellStyle name="Moeda" xfId="2" builtinId="4"/>
    <cellStyle name="Normal" xfId="0" builtinId="0"/>
    <cellStyle name="Normal 2" xfId="1" xr:uid="{00000000-0005-0000-0000-000002000000}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crit&#243;rio\Clientes\Paula%20Micheline\Planilha%20salariais\Tabelas%20Salariais\Tabelas%20salariais%20por%20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ência de tabelas"/>
      <sheetName val="Reajustes por tabela"/>
    </sheetNames>
    <sheetDataSet>
      <sheetData sheetId="0">
        <row r="2">
          <cell r="A2" t="str">
            <v>T1</v>
          </cell>
          <cell r="B2">
            <v>36892</v>
          </cell>
          <cell r="C2">
            <v>37407</v>
          </cell>
        </row>
        <row r="3">
          <cell r="A3" t="str">
            <v>T2</v>
          </cell>
          <cell r="B3">
            <v>37408</v>
          </cell>
          <cell r="C3">
            <v>37499</v>
          </cell>
        </row>
        <row r="4">
          <cell r="A4" t="str">
            <v>T3</v>
          </cell>
          <cell r="B4">
            <v>37500</v>
          </cell>
          <cell r="C4">
            <v>37590</v>
          </cell>
        </row>
        <row r="5">
          <cell r="A5" t="str">
            <v>T4</v>
          </cell>
          <cell r="B5">
            <v>37591</v>
          </cell>
          <cell r="C5">
            <v>38230</v>
          </cell>
        </row>
        <row r="6">
          <cell r="A6" t="str">
            <v>T5</v>
          </cell>
          <cell r="B6">
            <v>38231</v>
          </cell>
          <cell r="C6">
            <v>38291</v>
          </cell>
        </row>
        <row r="7">
          <cell r="A7" t="str">
            <v>T6</v>
          </cell>
          <cell r="B7">
            <v>38292</v>
          </cell>
          <cell r="C7">
            <v>38533</v>
          </cell>
        </row>
        <row r="8">
          <cell r="A8" t="str">
            <v>T7</v>
          </cell>
          <cell r="B8">
            <v>38534</v>
          </cell>
          <cell r="C8">
            <v>38595</v>
          </cell>
        </row>
        <row r="9">
          <cell r="A9" t="str">
            <v>T8</v>
          </cell>
          <cell r="B9">
            <v>38596</v>
          </cell>
          <cell r="C9">
            <v>38748</v>
          </cell>
        </row>
        <row r="10">
          <cell r="A10" t="str">
            <v>T9</v>
          </cell>
          <cell r="B10">
            <v>38749</v>
          </cell>
          <cell r="C10">
            <v>38868</v>
          </cell>
        </row>
        <row r="11">
          <cell r="A11" t="str">
            <v>T10</v>
          </cell>
          <cell r="B11">
            <v>38869</v>
          </cell>
          <cell r="C11">
            <v>39113</v>
          </cell>
        </row>
        <row r="12">
          <cell r="A12" t="str">
            <v>T11</v>
          </cell>
          <cell r="B12">
            <v>39114</v>
          </cell>
          <cell r="C12">
            <v>39325</v>
          </cell>
        </row>
        <row r="13">
          <cell r="A13" t="str">
            <v>T12</v>
          </cell>
          <cell r="B13">
            <v>39326</v>
          </cell>
          <cell r="C13">
            <v>39752</v>
          </cell>
        </row>
        <row r="14">
          <cell r="A14" t="str">
            <v>T13</v>
          </cell>
          <cell r="B14">
            <v>39753</v>
          </cell>
          <cell r="C14">
            <v>39933</v>
          </cell>
        </row>
        <row r="15">
          <cell r="A15" t="str">
            <v>T14</v>
          </cell>
          <cell r="B15">
            <v>39934</v>
          </cell>
          <cell r="C15">
            <v>40147</v>
          </cell>
        </row>
        <row r="16">
          <cell r="A16" t="str">
            <v>T15</v>
          </cell>
          <cell r="B16">
            <v>40148</v>
          </cell>
          <cell r="C16">
            <v>40178</v>
          </cell>
        </row>
        <row r="17">
          <cell r="A17" t="str">
            <v>T16</v>
          </cell>
          <cell r="B17">
            <v>40179</v>
          </cell>
          <cell r="C17">
            <v>40543</v>
          </cell>
        </row>
        <row r="18">
          <cell r="A18" t="str">
            <v>T17</v>
          </cell>
          <cell r="B18">
            <v>40544</v>
          </cell>
          <cell r="C18">
            <v>40908</v>
          </cell>
        </row>
        <row r="19">
          <cell r="A19" t="str">
            <v>T18</v>
          </cell>
          <cell r="B19">
            <v>40909</v>
          </cell>
          <cell r="C19">
            <v>41274</v>
          </cell>
        </row>
        <row r="20">
          <cell r="A20" t="str">
            <v>T19</v>
          </cell>
          <cell r="B20">
            <v>41275</v>
          </cell>
          <cell r="C20">
            <v>41639</v>
          </cell>
        </row>
        <row r="21">
          <cell r="A21" t="str">
            <v>T20</v>
          </cell>
          <cell r="B21">
            <v>41640</v>
          </cell>
          <cell r="C21">
            <v>42004</v>
          </cell>
        </row>
        <row r="22">
          <cell r="A22" t="str">
            <v>T21</v>
          </cell>
          <cell r="B22">
            <v>42005</v>
          </cell>
          <cell r="C22">
            <v>42369</v>
          </cell>
        </row>
        <row r="23">
          <cell r="A23" t="str">
            <v>T22</v>
          </cell>
          <cell r="B23">
            <v>42370</v>
          </cell>
          <cell r="C23">
            <v>42735</v>
          </cell>
        </row>
        <row r="24">
          <cell r="A24" t="str">
            <v>T23</v>
          </cell>
          <cell r="B24">
            <v>42736</v>
          </cell>
          <cell r="C24">
            <v>43100</v>
          </cell>
        </row>
        <row r="25">
          <cell r="A25" t="str">
            <v>T24</v>
          </cell>
          <cell r="B25">
            <v>43101</v>
          </cell>
          <cell r="C25">
            <v>43465</v>
          </cell>
        </row>
        <row r="26">
          <cell r="A26" t="str">
            <v>T25</v>
          </cell>
          <cell r="B26">
            <v>43466</v>
          </cell>
          <cell r="C26">
            <v>43830</v>
          </cell>
        </row>
        <row r="27">
          <cell r="A27" t="str">
            <v>T26</v>
          </cell>
          <cell r="B27">
            <v>43831</v>
          </cell>
          <cell r="C27">
            <v>44196</v>
          </cell>
        </row>
        <row r="28">
          <cell r="A28" t="str">
            <v>T27</v>
          </cell>
          <cell r="B28">
            <v>44197</v>
          </cell>
          <cell r="C28">
            <v>44561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88"/>
  <sheetViews>
    <sheetView tabSelected="1" zoomScaleNormal="100" zoomScaleSheetLayoutView="100" workbookViewId="0">
      <pane xSplit="1" ySplit="3" topLeftCell="D277" activePane="bottomRight" state="frozen"/>
      <selection pane="topRight" activeCell="B1" sqref="B1"/>
      <selection pane="bottomLeft" activeCell="A3" sqref="A3"/>
      <selection pane="bottomRight" activeCell="H278" sqref="H278"/>
    </sheetView>
  </sheetViews>
  <sheetFormatPr defaultColWidth="9.140625" defaultRowHeight="15" x14ac:dyDescent="0.25"/>
  <cols>
    <col min="1" max="1" width="12.140625" customWidth="1"/>
    <col min="2" max="2" width="14.28515625" hidden="1" customWidth="1"/>
    <col min="3" max="3" width="21.5703125" hidden="1" customWidth="1"/>
    <col min="4" max="5" width="10.7109375" style="3" bestFit="1" customWidth="1"/>
    <col min="6" max="7" width="10.7109375" style="3" customWidth="1"/>
    <col min="8" max="8" width="13.42578125" style="3" customWidth="1"/>
    <col min="9" max="9" width="16.140625" style="8" customWidth="1"/>
    <col min="10" max="10" width="15.85546875" customWidth="1"/>
    <col min="11" max="11" width="11.7109375" bestFit="1" customWidth="1"/>
  </cols>
  <sheetData>
    <row r="1" spans="1:11" ht="15.75" thickBot="1" x14ac:dyDescent="0.3">
      <c r="A1" s="19" t="s">
        <v>15</v>
      </c>
      <c r="B1" s="20"/>
      <c r="C1" s="20"/>
      <c r="D1" s="20"/>
      <c r="E1" s="20"/>
      <c r="F1" s="20"/>
      <c r="G1" s="20"/>
      <c r="H1" s="21"/>
    </row>
    <row r="2" spans="1:11" ht="15" customHeight="1" x14ac:dyDescent="0.25">
      <c r="A2" s="27" t="s">
        <v>4</v>
      </c>
      <c r="B2" s="29" t="s">
        <v>2</v>
      </c>
      <c r="C2" s="31" t="s">
        <v>3</v>
      </c>
      <c r="D2" s="25" t="s">
        <v>10</v>
      </c>
      <c r="E2" s="26"/>
      <c r="F2" s="17"/>
      <c r="G2" s="17"/>
      <c r="H2" s="23" t="s">
        <v>12</v>
      </c>
    </row>
    <row r="3" spans="1:11" s="2" customFormat="1" ht="73.5" customHeight="1" thickBot="1" x14ac:dyDescent="0.3">
      <c r="A3" s="28"/>
      <c r="B3" s="30"/>
      <c r="C3" s="32"/>
      <c r="D3" s="16" t="s">
        <v>11</v>
      </c>
      <c r="E3" s="15" t="s">
        <v>13</v>
      </c>
      <c r="F3" s="18" t="s">
        <v>17</v>
      </c>
      <c r="G3" s="18" t="s">
        <v>16</v>
      </c>
      <c r="H3" s="24"/>
      <c r="J3" s="22" t="s">
        <v>7</v>
      </c>
      <c r="K3" s="22"/>
    </row>
    <row r="4" spans="1:11" x14ac:dyDescent="0.25">
      <c r="A4" s="6">
        <v>37622</v>
      </c>
      <c r="B4" s="6" t="str">
        <f>LOOKUP(A4,'[1]Vigência de tabelas'!$B$2:$C$50,'[1]Vigência de tabelas'!$A$2:$A$50)</f>
        <v>T4</v>
      </c>
      <c r="C4" s="6" t="str">
        <f>CONCATENATE(TEXT(VLOOKUP(B4,'[1]Vigência de tabelas'!$A$2:$C$50,2,FALSE),"DD/MM/AAAA"),"-",TEXT(VLOOKUP(B4,'[1]Vigência de tabelas'!$A$2:$C$50,3,FALSE),"DD/MM/AAAA"))</f>
        <v>01/12/2002-31/08/2004</v>
      </c>
      <c r="D4" s="1"/>
      <c r="E4" s="1">
        <f t="shared" ref="E4:E67" si="0">D4/2+D4</f>
        <v>0</v>
      </c>
      <c r="F4" s="1"/>
      <c r="G4" s="1"/>
      <c r="H4" s="1">
        <f>E4-D4+G4+F4</f>
        <v>0</v>
      </c>
      <c r="J4" s="5">
        <f t="shared" ref="J4:J67" si="1">A4</f>
        <v>37622</v>
      </c>
      <c r="K4" s="3">
        <f>H4</f>
        <v>0</v>
      </c>
    </row>
    <row r="5" spans="1:11" x14ac:dyDescent="0.25">
      <c r="A5" s="7">
        <f>EDATE(A4,1)</f>
        <v>37653</v>
      </c>
      <c r="B5" s="7" t="str">
        <f>LOOKUP(A5,'[1]Vigência de tabelas'!$B$2:$C$50,'[1]Vigência de tabelas'!$A$2:$A$50)</f>
        <v>T4</v>
      </c>
      <c r="C5" s="7" t="str">
        <f>CONCATENATE(TEXT(VLOOKUP(B5,'[1]Vigência de tabelas'!$A$2:$C$50,2,FALSE),"DD/MM/AAAA"),"-",TEXT(VLOOKUP(B5,'[1]Vigência de tabelas'!$A$2:$C$50,3,FALSE),"DD/MM/AAAA"))</f>
        <v>01/12/2002-31/08/2004</v>
      </c>
      <c r="D5" s="10"/>
      <c r="E5" s="1">
        <f t="shared" si="0"/>
        <v>0</v>
      </c>
      <c r="F5" s="1"/>
      <c r="G5" s="1"/>
      <c r="H5" s="1">
        <f t="shared" ref="H5:H68" si="2">E5-D5+G5+F5</f>
        <v>0</v>
      </c>
      <c r="J5" s="5">
        <f t="shared" si="1"/>
        <v>37653</v>
      </c>
      <c r="K5" s="3">
        <f t="shared" ref="K5:K68" si="3">H5</f>
        <v>0</v>
      </c>
    </row>
    <row r="6" spans="1:11" x14ac:dyDescent="0.25">
      <c r="A6" s="7">
        <f t="shared" ref="A6:A69" si="4">EDATE(A5,1)</f>
        <v>37681</v>
      </c>
      <c r="B6" s="7" t="str">
        <f>LOOKUP(A6,'[1]Vigência de tabelas'!$B$2:$C$50,'[1]Vigência de tabelas'!$A$2:$A$50)</f>
        <v>T4</v>
      </c>
      <c r="C6" s="7" t="str">
        <f>CONCATENATE(TEXT(VLOOKUP(B6,'[1]Vigência de tabelas'!$A$2:$C$50,2,FALSE),"DD/MM/AAAA"),"-",TEXT(VLOOKUP(B6,'[1]Vigência de tabelas'!$A$2:$C$50,3,FALSE),"DD/MM/AAAA"))</f>
        <v>01/12/2002-31/08/2004</v>
      </c>
      <c r="D6" s="10"/>
      <c r="E6" s="1">
        <f t="shared" si="0"/>
        <v>0</v>
      </c>
      <c r="F6" s="1"/>
      <c r="G6" s="1"/>
      <c r="H6" s="1">
        <f t="shared" si="2"/>
        <v>0</v>
      </c>
      <c r="J6" s="5">
        <f t="shared" si="1"/>
        <v>37681</v>
      </c>
      <c r="K6" s="3">
        <f t="shared" si="3"/>
        <v>0</v>
      </c>
    </row>
    <row r="7" spans="1:11" x14ac:dyDescent="0.25">
      <c r="A7" s="7">
        <f t="shared" si="4"/>
        <v>37712</v>
      </c>
      <c r="B7" s="7" t="str">
        <f>LOOKUP(A7,'[1]Vigência de tabelas'!$B$2:$C$50,'[1]Vigência de tabelas'!$A$2:$A$50)</f>
        <v>T4</v>
      </c>
      <c r="C7" s="7" t="str">
        <f>CONCATENATE(TEXT(VLOOKUP(B7,'[1]Vigência de tabelas'!$A$2:$C$50,2,FALSE),"DD/MM/AAAA"),"-",TEXT(VLOOKUP(B7,'[1]Vigência de tabelas'!$A$2:$C$50,3,FALSE),"DD/MM/AAAA"))</f>
        <v>01/12/2002-31/08/2004</v>
      </c>
      <c r="D7" s="10"/>
      <c r="E7" s="1">
        <f t="shared" si="0"/>
        <v>0</v>
      </c>
      <c r="F7" s="1"/>
      <c r="G7" s="1"/>
      <c r="H7" s="1">
        <f t="shared" si="2"/>
        <v>0</v>
      </c>
      <c r="J7" s="5">
        <f t="shared" si="1"/>
        <v>37712</v>
      </c>
      <c r="K7" s="3">
        <f t="shared" si="3"/>
        <v>0</v>
      </c>
    </row>
    <row r="8" spans="1:11" x14ac:dyDescent="0.25">
      <c r="A8" s="7">
        <f t="shared" si="4"/>
        <v>37742</v>
      </c>
      <c r="B8" s="7" t="str">
        <f>LOOKUP(A8,'[1]Vigência de tabelas'!$B$2:$C$50,'[1]Vigência de tabelas'!$A$2:$A$50)</f>
        <v>T4</v>
      </c>
      <c r="C8" s="7" t="str">
        <f>CONCATENATE(TEXT(VLOOKUP(B8,'[1]Vigência de tabelas'!$A$2:$C$50,2,FALSE),"DD/MM/AAAA"),"-",TEXT(VLOOKUP(B8,'[1]Vigência de tabelas'!$A$2:$C$50,3,FALSE),"DD/MM/AAAA"))</f>
        <v>01/12/2002-31/08/2004</v>
      </c>
      <c r="D8" s="10"/>
      <c r="E8" s="1">
        <f t="shared" si="0"/>
        <v>0</v>
      </c>
      <c r="F8" s="1"/>
      <c r="G8" s="1"/>
      <c r="H8" s="1">
        <f t="shared" si="2"/>
        <v>0</v>
      </c>
      <c r="J8" s="5">
        <f t="shared" si="1"/>
        <v>37742</v>
      </c>
      <c r="K8" s="3">
        <f t="shared" si="3"/>
        <v>0</v>
      </c>
    </row>
    <row r="9" spans="1:11" x14ac:dyDescent="0.25">
      <c r="A9" s="7">
        <f t="shared" si="4"/>
        <v>37773</v>
      </c>
      <c r="B9" s="7" t="str">
        <f>LOOKUP(A9,'[1]Vigência de tabelas'!$B$2:$C$50,'[1]Vigência de tabelas'!$A$2:$A$50)</f>
        <v>T4</v>
      </c>
      <c r="C9" s="7" t="str">
        <f>CONCATENATE(TEXT(VLOOKUP(B9,'[1]Vigência de tabelas'!$A$2:$C$50,2,FALSE),"DD/MM/AAAA"),"-",TEXT(VLOOKUP(B9,'[1]Vigência de tabelas'!$A$2:$C$50,3,FALSE),"DD/MM/AAAA"))</f>
        <v>01/12/2002-31/08/2004</v>
      </c>
      <c r="D9" s="10"/>
      <c r="E9" s="1">
        <f t="shared" si="0"/>
        <v>0</v>
      </c>
      <c r="F9" s="1"/>
      <c r="G9" s="1"/>
      <c r="H9" s="1">
        <f t="shared" si="2"/>
        <v>0</v>
      </c>
      <c r="J9" s="5">
        <f t="shared" si="1"/>
        <v>37773</v>
      </c>
      <c r="K9" s="3">
        <f t="shared" si="3"/>
        <v>0</v>
      </c>
    </row>
    <row r="10" spans="1:11" x14ac:dyDescent="0.25">
      <c r="A10" s="7">
        <f t="shared" si="4"/>
        <v>37803</v>
      </c>
      <c r="B10" s="7" t="str">
        <f>LOOKUP(A10,'[1]Vigência de tabelas'!$B$2:$C$50,'[1]Vigência de tabelas'!$A$2:$A$50)</f>
        <v>T4</v>
      </c>
      <c r="C10" s="7" t="str">
        <f>CONCATENATE(TEXT(VLOOKUP(B10,'[1]Vigência de tabelas'!$A$2:$C$50,2,FALSE),"DD/MM/AAAA"),"-",TEXT(VLOOKUP(B10,'[1]Vigência de tabelas'!$A$2:$C$50,3,FALSE),"DD/MM/AAAA"))</f>
        <v>01/12/2002-31/08/2004</v>
      </c>
      <c r="D10" s="10"/>
      <c r="E10" s="1">
        <f t="shared" si="0"/>
        <v>0</v>
      </c>
      <c r="F10" s="1"/>
      <c r="G10" s="1"/>
      <c r="H10" s="1">
        <f t="shared" si="2"/>
        <v>0</v>
      </c>
      <c r="J10" s="5">
        <f t="shared" si="1"/>
        <v>37803</v>
      </c>
      <c r="K10" s="3">
        <f t="shared" si="3"/>
        <v>0</v>
      </c>
    </row>
    <row r="11" spans="1:11" x14ac:dyDescent="0.25">
      <c r="A11" s="7">
        <f t="shared" si="4"/>
        <v>37834</v>
      </c>
      <c r="B11" s="7" t="str">
        <f>LOOKUP(A11,'[1]Vigência de tabelas'!$B$2:$C$50,'[1]Vigência de tabelas'!$A$2:$A$50)</f>
        <v>T4</v>
      </c>
      <c r="C11" s="7" t="str">
        <f>CONCATENATE(TEXT(VLOOKUP(B11,'[1]Vigência de tabelas'!$A$2:$C$50,2,FALSE),"DD/MM/AAAA"),"-",TEXT(VLOOKUP(B11,'[1]Vigência de tabelas'!$A$2:$C$50,3,FALSE),"DD/MM/AAAA"))</f>
        <v>01/12/2002-31/08/2004</v>
      </c>
      <c r="D11" s="10"/>
      <c r="E11" s="1">
        <f t="shared" si="0"/>
        <v>0</v>
      </c>
      <c r="F11" s="1"/>
      <c r="G11" s="1"/>
      <c r="H11" s="1">
        <f t="shared" si="2"/>
        <v>0</v>
      </c>
      <c r="J11" s="5">
        <f t="shared" si="1"/>
        <v>37834</v>
      </c>
      <c r="K11" s="3">
        <f t="shared" si="3"/>
        <v>0</v>
      </c>
    </row>
    <row r="12" spans="1:11" x14ac:dyDescent="0.25">
      <c r="A12" s="7">
        <f t="shared" si="4"/>
        <v>37865</v>
      </c>
      <c r="B12" s="7" t="str">
        <f>LOOKUP(A12,'[1]Vigência de tabelas'!$B$2:$C$50,'[1]Vigência de tabelas'!$A$2:$A$50)</f>
        <v>T4</v>
      </c>
      <c r="C12" s="7" t="str">
        <f>CONCATENATE(TEXT(VLOOKUP(B12,'[1]Vigência de tabelas'!$A$2:$C$50,2,FALSE),"DD/MM/AAAA"),"-",TEXT(VLOOKUP(B12,'[1]Vigência de tabelas'!$A$2:$C$50,3,FALSE),"DD/MM/AAAA"))</f>
        <v>01/12/2002-31/08/2004</v>
      </c>
      <c r="D12" s="10"/>
      <c r="E12" s="1">
        <f t="shared" si="0"/>
        <v>0</v>
      </c>
      <c r="F12" s="1"/>
      <c r="G12" s="1"/>
      <c r="H12" s="1">
        <f t="shared" si="2"/>
        <v>0</v>
      </c>
      <c r="J12" s="5">
        <f t="shared" si="1"/>
        <v>37865</v>
      </c>
      <c r="K12" s="3">
        <f t="shared" si="3"/>
        <v>0</v>
      </c>
    </row>
    <row r="13" spans="1:11" x14ac:dyDescent="0.25">
      <c r="A13" s="7">
        <f t="shared" si="4"/>
        <v>37895</v>
      </c>
      <c r="B13" s="7" t="str">
        <f>LOOKUP(A13,'[1]Vigência de tabelas'!$B$2:$C$50,'[1]Vigência de tabelas'!$A$2:$A$50)</f>
        <v>T4</v>
      </c>
      <c r="C13" s="7" t="str">
        <f>CONCATENATE(TEXT(VLOOKUP(B13,'[1]Vigência de tabelas'!$A$2:$C$50,2,FALSE),"DD/MM/AAAA"),"-",TEXT(VLOOKUP(B13,'[1]Vigência de tabelas'!$A$2:$C$50,3,FALSE),"DD/MM/AAAA"))</f>
        <v>01/12/2002-31/08/2004</v>
      </c>
      <c r="D13" s="10"/>
      <c r="E13" s="1">
        <f t="shared" si="0"/>
        <v>0</v>
      </c>
      <c r="F13" s="1"/>
      <c r="G13" s="1"/>
      <c r="H13" s="1">
        <f t="shared" si="2"/>
        <v>0</v>
      </c>
      <c r="J13" s="5">
        <f t="shared" si="1"/>
        <v>37895</v>
      </c>
      <c r="K13" s="3">
        <f t="shared" si="3"/>
        <v>0</v>
      </c>
    </row>
    <row r="14" spans="1:11" x14ac:dyDescent="0.25">
      <c r="A14" s="7">
        <f t="shared" si="4"/>
        <v>37926</v>
      </c>
      <c r="B14" s="7" t="str">
        <f>LOOKUP(A14,'[1]Vigência de tabelas'!$B$2:$C$50,'[1]Vigência de tabelas'!$A$2:$A$50)</f>
        <v>T4</v>
      </c>
      <c r="C14" s="7" t="str">
        <f>CONCATENATE(TEXT(VLOOKUP(B14,'[1]Vigência de tabelas'!$A$2:$C$50,2,FALSE),"DD/MM/AAAA"),"-",TEXT(VLOOKUP(B14,'[1]Vigência de tabelas'!$A$2:$C$50,3,FALSE),"DD/MM/AAAA"))</f>
        <v>01/12/2002-31/08/2004</v>
      </c>
      <c r="D14" s="10"/>
      <c r="E14" s="1">
        <f t="shared" si="0"/>
        <v>0</v>
      </c>
      <c r="F14" s="1"/>
      <c r="G14" s="1"/>
      <c r="H14" s="1">
        <f t="shared" si="2"/>
        <v>0</v>
      </c>
      <c r="J14" s="5">
        <f t="shared" si="1"/>
        <v>37926</v>
      </c>
      <c r="K14" s="3">
        <f t="shared" si="3"/>
        <v>0</v>
      </c>
    </row>
    <row r="15" spans="1:11" x14ac:dyDescent="0.25">
      <c r="A15" s="7">
        <f t="shared" si="4"/>
        <v>37956</v>
      </c>
      <c r="B15" s="7" t="str">
        <f>LOOKUP(A15,'[1]Vigência de tabelas'!$B$2:$C$50,'[1]Vigência de tabelas'!$A$2:$A$50)</f>
        <v>T4</v>
      </c>
      <c r="C15" s="7" t="str">
        <f>CONCATENATE(TEXT(VLOOKUP(B15,'[1]Vigência de tabelas'!$A$2:$C$50,2,FALSE),"DD/MM/AAAA"),"-",TEXT(VLOOKUP(B15,'[1]Vigência de tabelas'!$A$2:$C$50,3,FALSE),"DD/MM/AAAA"))</f>
        <v>01/12/2002-31/08/2004</v>
      </c>
      <c r="D15" s="10"/>
      <c r="E15" s="1">
        <f t="shared" si="0"/>
        <v>0</v>
      </c>
      <c r="F15" s="1"/>
      <c r="G15" s="1"/>
      <c r="H15" s="1">
        <f t="shared" si="2"/>
        <v>0</v>
      </c>
      <c r="J15" s="5">
        <f t="shared" si="1"/>
        <v>37956</v>
      </c>
      <c r="K15" s="3">
        <f t="shared" si="3"/>
        <v>0</v>
      </c>
    </row>
    <row r="16" spans="1:11" x14ac:dyDescent="0.25">
      <c r="A16" s="7">
        <f t="shared" si="4"/>
        <v>37987</v>
      </c>
      <c r="B16" s="7" t="str">
        <f>LOOKUP(A16,'[1]Vigência de tabelas'!$B$2:$C$50,'[1]Vigência de tabelas'!$A$2:$A$50)</f>
        <v>T4</v>
      </c>
      <c r="C16" s="7" t="str">
        <f>CONCATENATE(TEXT(VLOOKUP(B16,'[1]Vigência de tabelas'!$A$2:$C$50,2,FALSE),"DD/MM/AAAA"),"-",TEXT(VLOOKUP(B16,'[1]Vigência de tabelas'!$A$2:$C$50,3,FALSE),"DD/MM/AAAA"))</f>
        <v>01/12/2002-31/08/2004</v>
      </c>
      <c r="D16" s="10"/>
      <c r="E16" s="1">
        <f t="shared" si="0"/>
        <v>0</v>
      </c>
      <c r="F16" s="1"/>
      <c r="G16" s="1"/>
      <c r="H16" s="1">
        <f t="shared" si="2"/>
        <v>0</v>
      </c>
      <c r="J16" s="5">
        <f t="shared" si="1"/>
        <v>37987</v>
      </c>
      <c r="K16" s="3">
        <f t="shared" si="3"/>
        <v>0</v>
      </c>
    </row>
    <row r="17" spans="1:11" x14ac:dyDescent="0.25">
      <c r="A17" s="7">
        <f t="shared" si="4"/>
        <v>38018</v>
      </c>
      <c r="B17" s="7" t="str">
        <f>LOOKUP(A17,'[1]Vigência de tabelas'!$B$2:$C$50,'[1]Vigência de tabelas'!$A$2:$A$50)</f>
        <v>T4</v>
      </c>
      <c r="C17" s="7" t="str">
        <f>CONCATENATE(TEXT(VLOOKUP(B17,'[1]Vigência de tabelas'!$A$2:$C$50,2,FALSE),"DD/MM/AAAA"),"-",TEXT(VLOOKUP(B17,'[1]Vigência de tabelas'!$A$2:$C$50,3,FALSE),"DD/MM/AAAA"))</f>
        <v>01/12/2002-31/08/2004</v>
      </c>
      <c r="D17" s="10"/>
      <c r="E17" s="1">
        <f t="shared" si="0"/>
        <v>0</v>
      </c>
      <c r="F17" s="1"/>
      <c r="G17" s="1"/>
      <c r="H17" s="1">
        <f t="shared" si="2"/>
        <v>0</v>
      </c>
      <c r="J17" s="5">
        <f t="shared" si="1"/>
        <v>38018</v>
      </c>
      <c r="K17" s="3">
        <f t="shared" si="3"/>
        <v>0</v>
      </c>
    </row>
    <row r="18" spans="1:11" x14ac:dyDescent="0.25">
      <c r="A18" s="7">
        <f t="shared" si="4"/>
        <v>38047</v>
      </c>
      <c r="B18" s="7" t="str">
        <f>LOOKUP(A18,'[1]Vigência de tabelas'!$B$2:$C$50,'[1]Vigência de tabelas'!$A$2:$A$50)</f>
        <v>T4</v>
      </c>
      <c r="C18" s="7" t="str">
        <f>CONCATENATE(TEXT(VLOOKUP(B18,'[1]Vigência de tabelas'!$A$2:$C$50,2,FALSE),"DD/MM/AAAA"),"-",TEXT(VLOOKUP(B18,'[1]Vigência de tabelas'!$A$2:$C$50,3,FALSE),"DD/MM/AAAA"))</f>
        <v>01/12/2002-31/08/2004</v>
      </c>
      <c r="D18" s="10"/>
      <c r="E18" s="1">
        <f t="shared" si="0"/>
        <v>0</v>
      </c>
      <c r="F18" s="1"/>
      <c r="G18" s="1"/>
      <c r="H18" s="1">
        <f t="shared" si="2"/>
        <v>0</v>
      </c>
      <c r="J18" s="5">
        <f t="shared" si="1"/>
        <v>38047</v>
      </c>
      <c r="K18" s="3">
        <f t="shared" si="3"/>
        <v>0</v>
      </c>
    </row>
    <row r="19" spans="1:11" x14ac:dyDescent="0.25">
      <c r="A19" s="7">
        <f t="shared" si="4"/>
        <v>38078</v>
      </c>
      <c r="B19" s="7" t="str">
        <f>LOOKUP(A19,'[1]Vigência de tabelas'!$B$2:$C$50,'[1]Vigência de tabelas'!$A$2:$A$50)</f>
        <v>T4</v>
      </c>
      <c r="C19" s="7" t="str">
        <f>CONCATENATE(TEXT(VLOOKUP(B19,'[1]Vigência de tabelas'!$A$2:$C$50,2,FALSE),"DD/MM/AAAA"),"-",TEXT(VLOOKUP(B19,'[1]Vigência de tabelas'!$A$2:$C$50,3,FALSE),"DD/MM/AAAA"))</f>
        <v>01/12/2002-31/08/2004</v>
      </c>
      <c r="D19" s="10"/>
      <c r="E19" s="1">
        <f t="shared" si="0"/>
        <v>0</v>
      </c>
      <c r="F19" s="1"/>
      <c r="G19" s="1"/>
      <c r="H19" s="1">
        <f t="shared" si="2"/>
        <v>0</v>
      </c>
      <c r="J19" s="5">
        <f t="shared" si="1"/>
        <v>38078</v>
      </c>
      <c r="K19" s="3">
        <f t="shared" si="3"/>
        <v>0</v>
      </c>
    </row>
    <row r="20" spans="1:11" x14ac:dyDescent="0.25">
      <c r="A20" s="7">
        <f t="shared" si="4"/>
        <v>38108</v>
      </c>
      <c r="B20" s="7" t="str">
        <f>LOOKUP(A20,'[1]Vigência de tabelas'!$B$2:$C$50,'[1]Vigência de tabelas'!$A$2:$A$50)</f>
        <v>T4</v>
      </c>
      <c r="C20" s="7" t="str">
        <f>CONCATENATE(TEXT(VLOOKUP(B20,'[1]Vigência de tabelas'!$A$2:$C$50,2,FALSE),"DD/MM/AAAA"),"-",TEXT(VLOOKUP(B20,'[1]Vigência de tabelas'!$A$2:$C$50,3,FALSE),"DD/MM/AAAA"))</f>
        <v>01/12/2002-31/08/2004</v>
      </c>
      <c r="D20" s="10"/>
      <c r="E20" s="1">
        <f t="shared" si="0"/>
        <v>0</v>
      </c>
      <c r="F20" s="1"/>
      <c r="G20" s="1"/>
      <c r="H20" s="1">
        <f t="shared" si="2"/>
        <v>0</v>
      </c>
      <c r="J20" s="5">
        <f t="shared" si="1"/>
        <v>38108</v>
      </c>
      <c r="K20" s="3">
        <f t="shared" si="3"/>
        <v>0</v>
      </c>
    </row>
    <row r="21" spans="1:11" x14ac:dyDescent="0.25">
      <c r="A21" s="7">
        <f t="shared" si="4"/>
        <v>38139</v>
      </c>
      <c r="B21" s="7" t="str">
        <f>LOOKUP(A21,'[1]Vigência de tabelas'!$B$2:$C$50,'[1]Vigência de tabelas'!$A$2:$A$50)</f>
        <v>T4</v>
      </c>
      <c r="C21" s="7" t="str">
        <f>CONCATENATE(TEXT(VLOOKUP(B21,'[1]Vigência de tabelas'!$A$2:$C$50,2,FALSE),"DD/MM/AAAA"),"-",TEXT(VLOOKUP(B21,'[1]Vigência de tabelas'!$A$2:$C$50,3,FALSE),"DD/MM/AAAA"))</f>
        <v>01/12/2002-31/08/2004</v>
      </c>
      <c r="D21" s="10"/>
      <c r="E21" s="1">
        <f t="shared" si="0"/>
        <v>0</v>
      </c>
      <c r="F21" s="1"/>
      <c r="G21" s="1"/>
      <c r="H21" s="1">
        <f t="shared" si="2"/>
        <v>0</v>
      </c>
      <c r="J21" s="5">
        <f t="shared" si="1"/>
        <v>38139</v>
      </c>
      <c r="K21" s="3">
        <f t="shared" si="3"/>
        <v>0</v>
      </c>
    </row>
    <row r="22" spans="1:11" x14ac:dyDescent="0.25">
      <c r="A22" s="7">
        <f t="shared" si="4"/>
        <v>38169</v>
      </c>
      <c r="B22" s="7" t="str">
        <f>LOOKUP(A22,'[1]Vigência de tabelas'!$B$2:$C$50,'[1]Vigência de tabelas'!$A$2:$A$50)</f>
        <v>T4</v>
      </c>
      <c r="C22" s="7" t="str">
        <f>CONCATENATE(TEXT(VLOOKUP(B22,'[1]Vigência de tabelas'!$A$2:$C$50,2,FALSE),"DD/MM/AAAA"),"-",TEXT(VLOOKUP(B22,'[1]Vigência de tabelas'!$A$2:$C$50,3,FALSE),"DD/MM/AAAA"))</f>
        <v>01/12/2002-31/08/2004</v>
      </c>
      <c r="D22" s="10"/>
      <c r="E22" s="1">
        <f t="shared" si="0"/>
        <v>0</v>
      </c>
      <c r="F22" s="1"/>
      <c r="G22" s="1"/>
      <c r="H22" s="1">
        <f t="shared" si="2"/>
        <v>0</v>
      </c>
      <c r="J22" s="5">
        <f t="shared" si="1"/>
        <v>38169</v>
      </c>
      <c r="K22" s="3">
        <f t="shared" si="3"/>
        <v>0</v>
      </c>
    </row>
    <row r="23" spans="1:11" x14ac:dyDescent="0.25">
      <c r="A23" s="7">
        <f t="shared" si="4"/>
        <v>38200</v>
      </c>
      <c r="B23" s="7" t="str">
        <f>LOOKUP(A23,'[1]Vigência de tabelas'!$B$2:$C$50,'[1]Vigência de tabelas'!$A$2:$A$50)</f>
        <v>T4</v>
      </c>
      <c r="C23" s="7" t="str">
        <f>CONCATENATE(TEXT(VLOOKUP(B23,'[1]Vigência de tabelas'!$A$2:$C$50,2,FALSE),"DD/MM/AAAA"),"-",TEXT(VLOOKUP(B23,'[1]Vigência de tabelas'!$A$2:$C$50,3,FALSE),"DD/MM/AAAA"))</f>
        <v>01/12/2002-31/08/2004</v>
      </c>
      <c r="D23" s="10"/>
      <c r="E23" s="1">
        <f t="shared" si="0"/>
        <v>0</v>
      </c>
      <c r="F23" s="1"/>
      <c r="G23" s="1"/>
      <c r="H23" s="1">
        <f t="shared" si="2"/>
        <v>0</v>
      </c>
      <c r="J23" s="5">
        <f t="shared" si="1"/>
        <v>38200</v>
      </c>
      <c r="K23" s="3">
        <f t="shared" si="3"/>
        <v>0</v>
      </c>
    </row>
    <row r="24" spans="1:11" x14ac:dyDescent="0.25">
      <c r="A24" s="7">
        <f t="shared" si="4"/>
        <v>38231</v>
      </c>
      <c r="B24" s="7" t="str">
        <f>LOOKUP(A24,'[1]Vigência de tabelas'!$B$2:$C$50,'[1]Vigência de tabelas'!$A$2:$A$50)</f>
        <v>T5</v>
      </c>
      <c r="C24" s="7" t="str">
        <f>CONCATENATE(TEXT(VLOOKUP(B24,'[1]Vigência de tabelas'!$A$2:$C$50,2,FALSE),"DD/MM/AAAA"),"-",TEXT(VLOOKUP(B24,'[1]Vigência de tabelas'!$A$2:$C$50,3,FALSE),"DD/MM/AAAA"))</f>
        <v>01/09/2004-31/10/2004</v>
      </c>
      <c r="D24" s="10"/>
      <c r="E24" s="1">
        <f t="shared" si="0"/>
        <v>0</v>
      </c>
      <c r="F24" s="1"/>
      <c r="G24" s="1"/>
      <c r="H24" s="1">
        <f t="shared" si="2"/>
        <v>0</v>
      </c>
      <c r="J24" s="5">
        <f t="shared" si="1"/>
        <v>38231</v>
      </c>
      <c r="K24" s="3">
        <f t="shared" si="3"/>
        <v>0</v>
      </c>
    </row>
    <row r="25" spans="1:11" x14ac:dyDescent="0.25">
      <c r="A25" s="7">
        <f t="shared" si="4"/>
        <v>38261</v>
      </c>
      <c r="B25" s="7" t="str">
        <f>LOOKUP(A25,'[1]Vigência de tabelas'!$B$2:$C$50,'[1]Vigência de tabelas'!$A$2:$A$50)</f>
        <v>T5</v>
      </c>
      <c r="C25" s="7" t="str">
        <f>CONCATENATE(TEXT(VLOOKUP(B25,'[1]Vigência de tabelas'!$A$2:$C$50,2,FALSE),"DD/MM/AAAA"),"-",TEXT(VLOOKUP(B25,'[1]Vigência de tabelas'!$A$2:$C$50,3,FALSE),"DD/MM/AAAA"))</f>
        <v>01/09/2004-31/10/2004</v>
      </c>
      <c r="D25" s="10"/>
      <c r="E25" s="1">
        <f t="shared" si="0"/>
        <v>0</v>
      </c>
      <c r="F25" s="1"/>
      <c r="G25" s="1"/>
      <c r="H25" s="1">
        <f t="shared" si="2"/>
        <v>0</v>
      </c>
      <c r="J25" s="5">
        <f t="shared" si="1"/>
        <v>38261</v>
      </c>
      <c r="K25" s="3">
        <f t="shared" si="3"/>
        <v>0</v>
      </c>
    </row>
    <row r="26" spans="1:11" x14ac:dyDescent="0.25">
      <c r="A26" s="7">
        <f t="shared" si="4"/>
        <v>38292</v>
      </c>
      <c r="B26" s="7" t="str">
        <f>LOOKUP(A26,'[1]Vigência de tabelas'!$B$2:$C$50,'[1]Vigência de tabelas'!$A$2:$A$50)</f>
        <v>T6</v>
      </c>
      <c r="C26" s="7" t="str">
        <f>CONCATENATE(TEXT(VLOOKUP(B26,'[1]Vigência de tabelas'!$A$2:$C$50,2,FALSE),"DD/MM/AAAA"),"-",TEXT(VLOOKUP(B26,'[1]Vigência de tabelas'!$A$2:$C$50,3,FALSE),"DD/MM/AAAA"))</f>
        <v>01/11/2004-30/06/2005</v>
      </c>
      <c r="D26" s="10"/>
      <c r="E26" s="1">
        <f t="shared" si="0"/>
        <v>0</v>
      </c>
      <c r="F26" s="1"/>
      <c r="G26" s="1"/>
      <c r="H26" s="1">
        <f t="shared" si="2"/>
        <v>0</v>
      </c>
      <c r="J26" s="5">
        <f t="shared" si="1"/>
        <v>38292</v>
      </c>
      <c r="K26" s="3">
        <f t="shared" si="3"/>
        <v>0</v>
      </c>
    </row>
    <row r="27" spans="1:11" x14ac:dyDescent="0.25">
      <c r="A27" s="7">
        <f t="shared" si="4"/>
        <v>38322</v>
      </c>
      <c r="B27" s="7" t="str">
        <f>LOOKUP(A27,'[1]Vigência de tabelas'!$B$2:$C$50,'[1]Vigência de tabelas'!$A$2:$A$50)</f>
        <v>T6</v>
      </c>
      <c r="C27" s="7" t="str">
        <f>CONCATENATE(TEXT(VLOOKUP(B27,'[1]Vigência de tabelas'!$A$2:$C$50,2,FALSE),"DD/MM/AAAA"),"-",TEXT(VLOOKUP(B27,'[1]Vigência de tabelas'!$A$2:$C$50,3,FALSE),"DD/MM/AAAA"))</f>
        <v>01/11/2004-30/06/2005</v>
      </c>
      <c r="D27" s="10"/>
      <c r="E27" s="1">
        <f t="shared" si="0"/>
        <v>0</v>
      </c>
      <c r="F27" s="1"/>
      <c r="G27" s="1"/>
      <c r="H27" s="1">
        <f t="shared" si="2"/>
        <v>0</v>
      </c>
      <c r="J27" s="5">
        <f t="shared" si="1"/>
        <v>38322</v>
      </c>
      <c r="K27" s="3">
        <f t="shared" si="3"/>
        <v>0</v>
      </c>
    </row>
    <row r="28" spans="1:11" x14ac:dyDescent="0.25">
      <c r="A28" s="7">
        <f t="shared" si="4"/>
        <v>38353</v>
      </c>
      <c r="B28" s="7" t="str">
        <f>LOOKUP(A28,'[1]Vigência de tabelas'!$B$2:$C$50,'[1]Vigência de tabelas'!$A$2:$A$50)</f>
        <v>T6</v>
      </c>
      <c r="C28" s="7" t="str">
        <f>CONCATENATE(TEXT(VLOOKUP(B28,'[1]Vigência de tabelas'!$A$2:$C$50,2,FALSE),"DD/MM/AAAA"),"-",TEXT(VLOOKUP(B28,'[1]Vigência de tabelas'!$A$2:$C$50,3,FALSE),"DD/MM/AAAA"))</f>
        <v>01/11/2004-30/06/2005</v>
      </c>
      <c r="D28" s="10"/>
      <c r="E28" s="1">
        <f t="shared" si="0"/>
        <v>0</v>
      </c>
      <c r="F28" s="1"/>
      <c r="G28" s="1"/>
      <c r="H28" s="1">
        <f t="shared" si="2"/>
        <v>0</v>
      </c>
      <c r="J28" s="5">
        <f t="shared" si="1"/>
        <v>38353</v>
      </c>
      <c r="K28" s="3">
        <f t="shared" si="3"/>
        <v>0</v>
      </c>
    </row>
    <row r="29" spans="1:11" x14ac:dyDescent="0.25">
      <c r="A29" s="7">
        <f t="shared" si="4"/>
        <v>38384</v>
      </c>
      <c r="B29" s="7" t="str">
        <f>LOOKUP(A29,'[1]Vigência de tabelas'!$B$2:$C$50,'[1]Vigência de tabelas'!$A$2:$A$50)</f>
        <v>T6</v>
      </c>
      <c r="C29" s="7" t="str">
        <f>CONCATENATE(TEXT(VLOOKUP(B29,'[1]Vigência de tabelas'!$A$2:$C$50,2,FALSE),"DD/MM/AAAA"),"-",TEXT(VLOOKUP(B29,'[1]Vigência de tabelas'!$A$2:$C$50,3,FALSE),"DD/MM/AAAA"))</f>
        <v>01/11/2004-30/06/2005</v>
      </c>
      <c r="D29" s="10"/>
      <c r="E29" s="1">
        <f t="shared" si="0"/>
        <v>0</v>
      </c>
      <c r="F29" s="1"/>
      <c r="G29" s="1"/>
      <c r="H29" s="1">
        <f t="shared" si="2"/>
        <v>0</v>
      </c>
      <c r="J29" s="5">
        <f t="shared" si="1"/>
        <v>38384</v>
      </c>
      <c r="K29" s="3">
        <f t="shared" si="3"/>
        <v>0</v>
      </c>
    </row>
    <row r="30" spans="1:11" x14ac:dyDescent="0.25">
      <c r="A30" s="7">
        <f t="shared" si="4"/>
        <v>38412</v>
      </c>
      <c r="B30" s="7" t="str">
        <f>LOOKUP(A30,'[1]Vigência de tabelas'!$B$2:$C$50,'[1]Vigência de tabelas'!$A$2:$A$50)</f>
        <v>T6</v>
      </c>
      <c r="C30" s="7" t="str">
        <f>CONCATENATE(TEXT(VLOOKUP(B30,'[1]Vigência de tabelas'!$A$2:$C$50,2,FALSE),"DD/MM/AAAA"),"-",TEXT(VLOOKUP(B30,'[1]Vigência de tabelas'!$A$2:$C$50,3,FALSE),"DD/MM/AAAA"))</f>
        <v>01/11/2004-30/06/2005</v>
      </c>
      <c r="D30" s="10"/>
      <c r="E30" s="1">
        <f t="shared" si="0"/>
        <v>0</v>
      </c>
      <c r="F30" s="1"/>
      <c r="G30" s="1"/>
      <c r="H30" s="1">
        <f t="shared" si="2"/>
        <v>0</v>
      </c>
      <c r="J30" s="5">
        <f t="shared" si="1"/>
        <v>38412</v>
      </c>
      <c r="K30" s="3">
        <f t="shared" si="3"/>
        <v>0</v>
      </c>
    </row>
    <row r="31" spans="1:11" x14ac:dyDescent="0.25">
      <c r="A31" s="7">
        <f t="shared" si="4"/>
        <v>38443</v>
      </c>
      <c r="B31" s="7" t="str">
        <f>LOOKUP(A31,'[1]Vigência de tabelas'!$B$2:$C$50,'[1]Vigência de tabelas'!$A$2:$A$50)</f>
        <v>T6</v>
      </c>
      <c r="C31" s="7" t="str">
        <f>CONCATENATE(TEXT(VLOOKUP(B31,'[1]Vigência de tabelas'!$A$2:$C$50,2,FALSE),"DD/MM/AAAA"),"-",TEXT(VLOOKUP(B31,'[1]Vigência de tabelas'!$A$2:$C$50,3,FALSE),"DD/MM/AAAA"))</f>
        <v>01/11/2004-30/06/2005</v>
      </c>
      <c r="D31" s="10"/>
      <c r="E31" s="1">
        <f t="shared" si="0"/>
        <v>0</v>
      </c>
      <c r="F31" s="1"/>
      <c r="G31" s="1"/>
      <c r="H31" s="1">
        <f t="shared" si="2"/>
        <v>0</v>
      </c>
      <c r="J31" s="5">
        <f t="shared" si="1"/>
        <v>38443</v>
      </c>
      <c r="K31" s="3">
        <f t="shared" si="3"/>
        <v>0</v>
      </c>
    </row>
    <row r="32" spans="1:11" x14ac:dyDescent="0.25">
      <c r="A32" s="7">
        <f t="shared" si="4"/>
        <v>38473</v>
      </c>
      <c r="B32" s="7" t="str">
        <f>LOOKUP(A32,'[1]Vigência de tabelas'!$B$2:$C$50,'[1]Vigência de tabelas'!$A$2:$A$50)</f>
        <v>T6</v>
      </c>
      <c r="C32" s="7" t="str">
        <f>CONCATENATE(TEXT(VLOOKUP(B32,'[1]Vigência de tabelas'!$A$2:$C$50,2,FALSE),"DD/MM/AAAA"),"-",TEXT(VLOOKUP(B32,'[1]Vigência de tabelas'!$A$2:$C$50,3,FALSE),"DD/MM/AAAA"))</f>
        <v>01/11/2004-30/06/2005</v>
      </c>
      <c r="D32" s="10"/>
      <c r="E32" s="1">
        <f t="shared" si="0"/>
        <v>0</v>
      </c>
      <c r="F32" s="1"/>
      <c r="G32" s="1"/>
      <c r="H32" s="1">
        <f t="shared" si="2"/>
        <v>0</v>
      </c>
      <c r="J32" s="5">
        <f t="shared" si="1"/>
        <v>38473</v>
      </c>
      <c r="K32" s="3">
        <f t="shared" si="3"/>
        <v>0</v>
      </c>
    </row>
    <row r="33" spans="1:11" x14ac:dyDescent="0.25">
      <c r="A33" s="7">
        <f t="shared" si="4"/>
        <v>38504</v>
      </c>
      <c r="B33" s="7" t="str">
        <f>LOOKUP(A33,'[1]Vigência de tabelas'!$B$2:$C$50,'[1]Vigência de tabelas'!$A$2:$A$50)</f>
        <v>T6</v>
      </c>
      <c r="C33" s="7" t="str">
        <f>CONCATENATE(TEXT(VLOOKUP(B33,'[1]Vigência de tabelas'!$A$2:$C$50,2,FALSE),"DD/MM/AAAA"),"-",TEXT(VLOOKUP(B33,'[1]Vigência de tabelas'!$A$2:$C$50,3,FALSE),"DD/MM/AAAA"))</f>
        <v>01/11/2004-30/06/2005</v>
      </c>
      <c r="D33" s="10"/>
      <c r="E33" s="1">
        <f t="shared" si="0"/>
        <v>0</v>
      </c>
      <c r="F33" s="1"/>
      <c r="G33" s="1"/>
      <c r="H33" s="1">
        <f t="shared" si="2"/>
        <v>0</v>
      </c>
      <c r="J33" s="5">
        <f t="shared" si="1"/>
        <v>38504</v>
      </c>
      <c r="K33" s="3">
        <f t="shared" si="3"/>
        <v>0</v>
      </c>
    </row>
    <row r="34" spans="1:11" x14ac:dyDescent="0.25">
      <c r="A34" s="7">
        <f t="shared" si="4"/>
        <v>38534</v>
      </c>
      <c r="B34" s="7" t="str">
        <f>LOOKUP(A34,'[1]Vigência de tabelas'!$B$2:$C$50,'[1]Vigência de tabelas'!$A$2:$A$50)</f>
        <v>T7</v>
      </c>
      <c r="C34" s="7" t="str">
        <f>CONCATENATE(TEXT(VLOOKUP(B34,'[1]Vigência de tabelas'!$A$2:$C$50,2,FALSE),"DD/MM/AAAA"),"-",TEXT(VLOOKUP(B34,'[1]Vigência de tabelas'!$A$2:$C$50,3,FALSE),"DD/MM/AAAA"))</f>
        <v>01/07/2005-31/08/2005</v>
      </c>
      <c r="D34" s="10"/>
      <c r="E34" s="1">
        <f t="shared" si="0"/>
        <v>0</v>
      </c>
      <c r="F34" s="1"/>
      <c r="G34" s="1"/>
      <c r="H34" s="1">
        <f t="shared" si="2"/>
        <v>0</v>
      </c>
      <c r="J34" s="5">
        <f t="shared" si="1"/>
        <v>38534</v>
      </c>
      <c r="K34" s="3">
        <f t="shared" si="3"/>
        <v>0</v>
      </c>
    </row>
    <row r="35" spans="1:11" x14ac:dyDescent="0.25">
      <c r="A35" s="7">
        <f t="shared" si="4"/>
        <v>38565</v>
      </c>
      <c r="B35" s="7" t="str">
        <f>LOOKUP(A35,'[1]Vigência de tabelas'!$B$2:$C$50,'[1]Vigência de tabelas'!$A$2:$A$50)</f>
        <v>T7</v>
      </c>
      <c r="C35" s="7" t="str">
        <f>CONCATENATE(TEXT(VLOOKUP(B35,'[1]Vigência de tabelas'!$A$2:$C$50,2,FALSE),"DD/MM/AAAA"),"-",TEXT(VLOOKUP(B35,'[1]Vigência de tabelas'!$A$2:$C$50,3,FALSE),"DD/MM/AAAA"))</f>
        <v>01/07/2005-31/08/2005</v>
      </c>
      <c r="D35" s="10"/>
      <c r="E35" s="1">
        <f t="shared" si="0"/>
        <v>0</v>
      </c>
      <c r="F35" s="1"/>
      <c r="G35" s="1"/>
      <c r="H35" s="1">
        <f t="shared" si="2"/>
        <v>0</v>
      </c>
      <c r="J35" s="5">
        <f t="shared" si="1"/>
        <v>38565</v>
      </c>
      <c r="K35" s="3">
        <f t="shared" si="3"/>
        <v>0</v>
      </c>
    </row>
    <row r="36" spans="1:11" x14ac:dyDescent="0.25">
      <c r="A36" s="7">
        <f t="shared" si="4"/>
        <v>38596</v>
      </c>
      <c r="B36" s="7" t="str">
        <f>LOOKUP(A36,'[1]Vigência de tabelas'!$B$2:$C$50,'[1]Vigência de tabelas'!$A$2:$A$50)</f>
        <v>T8</v>
      </c>
      <c r="C36" s="7" t="str">
        <f>CONCATENATE(TEXT(VLOOKUP(B36,'[1]Vigência de tabelas'!$A$2:$C$50,2,FALSE),"DD/MM/AAAA"),"-",TEXT(VLOOKUP(B36,'[1]Vigência de tabelas'!$A$2:$C$50,3,FALSE),"DD/MM/AAAA"))</f>
        <v>01/09/2005-31/01/2006</v>
      </c>
      <c r="D36" s="10"/>
      <c r="E36" s="1">
        <f t="shared" si="0"/>
        <v>0</v>
      </c>
      <c r="F36" s="1"/>
      <c r="G36" s="1"/>
      <c r="H36" s="1">
        <f t="shared" si="2"/>
        <v>0</v>
      </c>
      <c r="J36" s="5">
        <f t="shared" si="1"/>
        <v>38596</v>
      </c>
      <c r="K36" s="3">
        <f t="shared" si="3"/>
        <v>0</v>
      </c>
    </row>
    <row r="37" spans="1:11" x14ac:dyDescent="0.25">
      <c r="A37" s="7">
        <f t="shared" si="4"/>
        <v>38626</v>
      </c>
      <c r="B37" s="7" t="str">
        <f>LOOKUP(A37,'[1]Vigência de tabelas'!$B$2:$C$50,'[1]Vigência de tabelas'!$A$2:$A$50)</f>
        <v>T8</v>
      </c>
      <c r="C37" s="7" t="str">
        <f>CONCATENATE(TEXT(VLOOKUP(B37,'[1]Vigência de tabelas'!$A$2:$C$50,2,FALSE),"DD/MM/AAAA"),"-",TEXT(VLOOKUP(B37,'[1]Vigência de tabelas'!$A$2:$C$50,3,FALSE),"DD/MM/AAAA"))</f>
        <v>01/09/2005-31/01/2006</v>
      </c>
      <c r="D37" s="10"/>
      <c r="E37" s="1">
        <f t="shared" si="0"/>
        <v>0</v>
      </c>
      <c r="F37" s="1"/>
      <c r="G37" s="1"/>
      <c r="H37" s="1">
        <f t="shared" si="2"/>
        <v>0</v>
      </c>
      <c r="J37" s="5">
        <f t="shared" si="1"/>
        <v>38626</v>
      </c>
      <c r="K37" s="3">
        <f t="shared" si="3"/>
        <v>0</v>
      </c>
    </row>
    <row r="38" spans="1:11" x14ac:dyDescent="0.25">
      <c r="A38" s="7">
        <f t="shared" si="4"/>
        <v>38657</v>
      </c>
      <c r="B38" s="7" t="str">
        <f>LOOKUP(A38,'[1]Vigência de tabelas'!$B$2:$C$50,'[1]Vigência de tabelas'!$A$2:$A$50)</f>
        <v>T8</v>
      </c>
      <c r="C38" s="7" t="str">
        <f>CONCATENATE(TEXT(VLOOKUP(B38,'[1]Vigência de tabelas'!$A$2:$C$50,2,FALSE),"DD/MM/AAAA"),"-",TEXT(VLOOKUP(B38,'[1]Vigência de tabelas'!$A$2:$C$50,3,FALSE),"DD/MM/AAAA"))</f>
        <v>01/09/2005-31/01/2006</v>
      </c>
      <c r="D38" s="10"/>
      <c r="E38" s="1">
        <f t="shared" si="0"/>
        <v>0</v>
      </c>
      <c r="F38" s="1"/>
      <c r="G38" s="1"/>
      <c r="H38" s="1">
        <f t="shared" si="2"/>
        <v>0</v>
      </c>
      <c r="J38" s="5">
        <f t="shared" si="1"/>
        <v>38657</v>
      </c>
      <c r="K38" s="3">
        <f t="shared" si="3"/>
        <v>0</v>
      </c>
    </row>
    <row r="39" spans="1:11" x14ac:dyDescent="0.25">
      <c r="A39" s="7">
        <f t="shared" si="4"/>
        <v>38687</v>
      </c>
      <c r="B39" s="7" t="str">
        <f>LOOKUP(A39,'[1]Vigência de tabelas'!$B$2:$C$50,'[1]Vigência de tabelas'!$A$2:$A$50)</f>
        <v>T8</v>
      </c>
      <c r="C39" s="7" t="str">
        <f>CONCATENATE(TEXT(VLOOKUP(B39,'[1]Vigência de tabelas'!$A$2:$C$50,2,FALSE),"DD/MM/AAAA"),"-",TEXT(VLOOKUP(B39,'[1]Vigência de tabelas'!$A$2:$C$50,3,FALSE),"DD/MM/AAAA"))</f>
        <v>01/09/2005-31/01/2006</v>
      </c>
      <c r="D39" s="10"/>
      <c r="E39" s="1">
        <f t="shared" si="0"/>
        <v>0</v>
      </c>
      <c r="F39" s="1"/>
      <c r="G39" s="1"/>
      <c r="H39" s="1">
        <f t="shared" si="2"/>
        <v>0</v>
      </c>
      <c r="J39" s="5">
        <f t="shared" si="1"/>
        <v>38687</v>
      </c>
      <c r="K39" s="3">
        <f t="shared" si="3"/>
        <v>0</v>
      </c>
    </row>
    <row r="40" spans="1:11" x14ac:dyDescent="0.25">
      <c r="A40" s="7">
        <f t="shared" si="4"/>
        <v>38718</v>
      </c>
      <c r="B40" s="7" t="str">
        <f>LOOKUP(A40,'[1]Vigência de tabelas'!$B$2:$C$50,'[1]Vigência de tabelas'!$A$2:$A$50)</f>
        <v>T8</v>
      </c>
      <c r="C40" s="7" t="str">
        <f>CONCATENATE(TEXT(VLOOKUP(B40,'[1]Vigência de tabelas'!$A$2:$C$50,2,FALSE),"DD/MM/AAAA"),"-",TEXT(VLOOKUP(B40,'[1]Vigência de tabelas'!$A$2:$C$50,3,FALSE),"DD/MM/AAAA"))</f>
        <v>01/09/2005-31/01/2006</v>
      </c>
      <c r="D40" s="10"/>
      <c r="E40" s="1">
        <f t="shared" si="0"/>
        <v>0</v>
      </c>
      <c r="F40" s="1"/>
      <c r="G40" s="1"/>
      <c r="H40" s="1">
        <f t="shared" si="2"/>
        <v>0</v>
      </c>
      <c r="J40" s="5">
        <f t="shared" si="1"/>
        <v>38718</v>
      </c>
      <c r="K40" s="3">
        <f t="shared" si="3"/>
        <v>0</v>
      </c>
    </row>
    <row r="41" spans="1:11" x14ac:dyDescent="0.25">
      <c r="A41" s="7">
        <f t="shared" si="4"/>
        <v>38749</v>
      </c>
      <c r="B41" s="7" t="str">
        <f>LOOKUP(A41,'[1]Vigência de tabelas'!$B$2:$C$50,'[1]Vigência de tabelas'!$A$2:$A$50)</f>
        <v>T9</v>
      </c>
      <c r="C41" s="7" t="str">
        <f>CONCATENATE(TEXT(VLOOKUP(B41,'[1]Vigência de tabelas'!$A$2:$C$50,2,FALSE),"DD/MM/AAAA"),"-",TEXT(VLOOKUP(B41,'[1]Vigência de tabelas'!$A$2:$C$50,3,FALSE),"DD/MM/AAAA"))</f>
        <v>01/02/2006-31/05/2006</v>
      </c>
      <c r="D41" s="10"/>
      <c r="E41" s="1">
        <f t="shared" si="0"/>
        <v>0</v>
      </c>
      <c r="F41" s="1"/>
      <c r="G41" s="1"/>
      <c r="H41" s="1">
        <f t="shared" si="2"/>
        <v>0</v>
      </c>
      <c r="J41" s="5">
        <f t="shared" si="1"/>
        <v>38749</v>
      </c>
      <c r="K41" s="3">
        <f t="shared" si="3"/>
        <v>0</v>
      </c>
    </row>
    <row r="42" spans="1:11" x14ac:dyDescent="0.25">
      <c r="A42" s="7">
        <f t="shared" si="4"/>
        <v>38777</v>
      </c>
      <c r="B42" s="7" t="str">
        <f>LOOKUP(A42,'[1]Vigência de tabelas'!$B$2:$C$50,'[1]Vigência de tabelas'!$A$2:$A$50)</f>
        <v>T9</v>
      </c>
      <c r="C42" s="7" t="str">
        <f>CONCATENATE(TEXT(VLOOKUP(B42,'[1]Vigência de tabelas'!$A$2:$C$50,2,FALSE),"DD/MM/AAAA"),"-",TEXT(VLOOKUP(B42,'[1]Vigência de tabelas'!$A$2:$C$50,3,FALSE),"DD/MM/AAAA"))</f>
        <v>01/02/2006-31/05/2006</v>
      </c>
      <c r="D42" s="10"/>
      <c r="E42" s="1">
        <f t="shared" si="0"/>
        <v>0</v>
      </c>
      <c r="F42" s="1"/>
      <c r="G42" s="1"/>
      <c r="H42" s="1">
        <f t="shared" si="2"/>
        <v>0</v>
      </c>
      <c r="J42" s="5">
        <f t="shared" si="1"/>
        <v>38777</v>
      </c>
      <c r="K42" s="3">
        <f t="shared" si="3"/>
        <v>0</v>
      </c>
    </row>
    <row r="43" spans="1:11" x14ac:dyDescent="0.25">
      <c r="A43" s="7">
        <f t="shared" si="4"/>
        <v>38808</v>
      </c>
      <c r="B43" s="7" t="str">
        <f>LOOKUP(A43,'[1]Vigência de tabelas'!$B$2:$C$50,'[1]Vigência de tabelas'!$A$2:$A$50)</f>
        <v>T9</v>
      </c>
      <c r="C43" s="7" t="str">
        <f>CONCATENATE(TEXT(VLOOKUP(B43,'[1]Vigência de tabelas'!$A$2:$C$50,2,FALSE),"DD/MM/AAAA"),"-",TEXT(VLOOKUP(B43,'[1]Vigência de tabelas'!$A$2:$C$50,3,FALSE),"DD/MM/AAAA"))</f>
        <v>01/02/2006-31/05/2006</v>
      </c>
      <c r="D43" s="10"/>
      <c r="E43" s="1">
        <f t="shared" si="0"/>
        <v>0</v>
      </c>
      <c r="F43" s="1"/>
      <c r="G43" s="1"/>
      <c r="H43" s="1">
        <f t="shared" si="2"/>
        <v>0</v>
      </c>
      <c r="J43" s="5">
        <f t="shared" si="1"/>
        <v>38808</v>
      </c>
      <c r="K43" s="3">
        <f t="shared" si="3"/>
        <v>0</v>
      </c>
    </row>
    <row r="44" spans="1:11" x14ac:dyDescent="0.25">
      <c r="A44" s="7">
        <f t="shared" si="4"/>
        <v>38838</v>
      </c>
      <c r="B44" s="7" t="str">
        <f>LOOKUP(A44,'[1]Vigência de tabelas'!$B$2:$C$50,'[1]Vigência de tabelas'!$A$2:$A$50)</f>
        <v>T9</v>
      </c>
      <c r="C44" s="7" t="str">
        <f>CONCATENATE(TEXT(VLOOKUP(B44,'[1]Vigência de tabelas'!$A$2:$C$50,2,FALSE),"DD/MM/AAAA"),"-",TEXT(VLOOKUP(B44,'[1]Vigência de tabelas'!$A$2:$C$50,3,FALSE),"DD/MM/AAAA"))</f>
        <v>01/02/2006-31/05/2006</v>
      </c>
      <c r="D44" s="10"/>
      <c r="E44" s="1">
        <f t="shared" si="0"/>
        <v>0</v>
      </c>
      <c r="F44" s="1"/>
      <c r="G44" s="1"/>
      <c r="H44" s="1">
        <f t="shared" si="2"/>
        <v>0</v>
      </c>
      <c r="J44" s="5">
        <f t="shared" si="1"/>
        <v>38838</v>
      </c>
      <c r="K44" s="3">
        <f t="shared" si="3"/>
        <v>0</v>
      </c>
    </row>
    <row r="45" spans="1:11" x14ac:dyDescent="0.25">
      <c r="A45" s="7">
        <f t="shared" si="4"/>
        <v>38869</v>
      </c>
      <c r="B45" s="7" t="str">
        <f>LOOKUP(A45,'[1]Vigência de tabelas'!$B$2:$C$50,'[1]Vigência de tabelas'!$A$2:$A$50)</f>
        <v>T10</v>
      </c>
      <c r="C45" s="7" t="str">
        <f>CONCATENATE(TEXT(VLOOKUP(B45,'[1]Vigência de tabelas'!$A$2:$C$50,2,FALSE),"DD/MM/AAAA"),"-",TEXT(VLOOKUP(B45,'[1]Vigência de tabelas'!$A$2:$C$50,3,FALSE),"DD/MM/AAAA"))</f>
        <v>01/06/2006-31/01/2007</v>
      </c>
      <c r="D45" s="10"/>
      <c r="E45" s="1">
        <f t="shared" si="0"/>
        <v>0</v>
      </c>
      <c r="F45" s="1"/>
      <c r="G45" s="1"/>
      <c r="H45" s="1">
        <f t="shared" si="2"/>
        <v>0</v>
      </c>
      <c r="J45" s="5">
        <f t="shared" si="1"/>
        <v>38869</v>
      </c>
      <c r="K45" s="3">
        <f t="shared" si="3"/>
        <v>0</v>
      </c>
    </row>
    <row r="46" spans="1:11" x14ac:dyDescent="0.25">
      <c r="A46" s="7">
        <f t="shared" si="4"/>
        <v>38899</v>
      </c>
      <c r="B46" s="7" t="str">
        <f>LOOKUP(A46,'[1]Vigência de tabelas'!$B$2:$C$50,'[1]Vigência de tabelas'!$A$2:$A$50)</f>
        <v>T10</v>
      </c>
      <c r="C46" s="7" t="str">
        <f>CONCATENATE(TEXT(VLOOKUP(B46,'[1]Vigência de tabelas'!$A$2:$C$50,2,FALSE),"DD/MM/AAAA"),"-",TEXT(VLOOKUP(B46,'[1]Vigência de tabelas'!$A$2:$C$50,3,FALSE),"DD/MM/AAAA"))</f>
        <v>01/06/2006-31/01/2007</v>
      </c>
      <c r="D46" s="10"/>
      <c r="E46" s="1">
        <f t="shared" si="0"/>
        <v>0</v>
      </c>
      <c r="F46" s="1"/>
      <c r="G46" s="1"/>
      <c r="H46" s="1">
        <f t="shared" si="2"/>
        <v>0</v>
      </c>
      <c r="J46" s="5">
        <f t="shared" si="1"/>
        <v>38899</v>
      </c>
      <c r="K46" s="3">
        <f t="shared" si="3"/>
        <v>0</v>
      </c>
    </row>
    <row r="47" spans="1:11" x14ac:dyDescent="0.25">
      <c r="A47" s="7">
        <f t="shared" si="4"/>
        <v>38930</v>
      </c>
      <c r="B47" s="7" t="str">
        <f>LOOKUP(A47,'[1]Vigência de tabelas'!$B$2:$C$50,'[1]Vigência de tabelas'!$A$2:$A$50)</f>
        <v>T10</v>
      </c>
      <c r="C47" s="7" t="str">
        <f>CONCATENATE(TEXT(VLOOKUP(B47,'[1]Vigência de tabelas'!$A$2:$C$50,2,FALSE),"DD/MM/AAAA"),"-",TEXT(VLOOKUP(B47,'[1]Vigência de tabelas'!$A$2:$C$50,3,FALSE),"DD/MM/AAAA"))</f>
        <v>01/06/2006-31/01/2007</v>
      </c>
      <c r="D47" s="10"/>
      <c r="E47" s="1">
        <f t="shared" si="0"/>
        <v>0</v>
      </c>
      <c r="F47" s="1"/>
      <c r="G47" s="1"/>
      <c r="H47" s="1">
        <f t="shared" si="2"/>
        <v>0</v>
      </c>
      <c r="J47" s="5">
        <f t="shared" si="1"/>
        <v>38930</v>
      </c>
      <c r="K47" s="3">
        <f t="shared" si="3"/>
        <v>0</v>
      </c>
    </row>
    <row r="48" spans="1:11" x14ac:dyDescent="0.25">
      <c r="A48" s="7">
        <f t="shared" si="4"/>
        <v>38961</v>
      </c>
      <c r="B48" s="7" t="str">
        <f>LOOKUP(A48,'[1]Vigência de tabelas'!$B$2:$C$50,'[1]Vigência de tabelas'!$A$2:$A$50)</f>
        <v>T10</v>
      </c>
      <c r="C48" s="7" t="str">
        <f>CONCATENATE(TEXT(VLOOKUP(B48,'[1]Vigência de tabelas'!$A$2:$C$50,2,FALSE),"DD/MM/AAAA"),"-",TEXT(VLOOKUP(B48,'[1]Vigência de tabelas'!$A$2:$C$50,3,FALSE),"DD/MM/AAAA"))</f>
        <v>01/06/2006-31/01/2007</v>
      </c>
      <c r="D48" s="10"/>
      <c r="E48" s="1">
        <f t="shared" si="0"/>
        <v>0</v>
      </c>
      <c r="F48" s="1"/>
      <c r="G48" s="1"/>
      <c r="H48" s="1">
        <f t="shared" si="2"/>
        <v>0</v>
      </c>
      <c r="J48" s="5">
        <f t="shared" si="1"/>
        <v>38961</v>
      </c>
      <c r="K48" s="3">
        <f t="shared" si="3"/>
        <v>0</v>
      </c>
    </row>
    <row r="49" spans="1:11" x14ac:dyDescent="0.25">
      <c r="A49" s="7">
        <f t="shared" si="4"/>
        <v>38991</v>
      </c>
      <c r="B49" s="7" t="str">
        <f>LOOKUP(A49,'[1]Vigência de tabelas'!$B$2:$C$50,'[1]Vigência de tabelas'!$A$2:$A$50)</f>
        <v>T10</v>
      </c>
      <c r="C49" s="7" t="str">
        <f>CONCATENATE(TEXT(VLOOKUP(B49,'[1]Vigência de tabelas'!$A$2:$C$50,2,FALSE),"DD/MM/AAAA"),"-",TEXT(VLOOKUP(B49,'[1]Vigência de tabelas'!$A$2:$C$50,3,FALSE),"DD/MM/AAAA"))</f>
        <v>01/06/2006-31/01/2007</v>
      </c>
      <c r="D49" s="10"/>
      <c r="E49" s="1">
        <f t="shared" si="0"/>
        <v>0</v>
      </c>
      <c r="F49" s="1"/>
      <c r="G49" s="1"/>
      <c r="H49" s="1">
        <f t="shared" si="2"/>
        <v>0</v>
      </c>
      <c r="J49" s="5">
        <f t="shared" si="1"/>
        <v>38991</v>
      </c>
      <c r="K49" s="3">
        <f t="shared" si="3"/>
        <v>0</v>
      </c>
    </row>
    <row r="50" spans="1:11" x14ac:dyDescent="0.25">
      <c r="A50" s="7">
        <f t="shared" si="4"/>
        <v>39022</v>
      </c>
      <c r="B50" s="7" t="str">
        <f>LOOKUP(A50,'[1]Vigência de tabelas'!$B$2:$C$50,'[1]Vigência de tabelas'!$A$2:$A$50)</f>
        <v>T10</v>
      </c>
      <c r="C50" s="7" t="str">
        <f>CONCATENATE(TEXT(VLOOKUP(B50,'[1]Vigência de tabelas'!$A$2:$C$50,2,FALSE),"DD/MM/AAAA"),"-",TEXT(VLOOKUP(B50,'[1]Vigência de tabelas'!$A$2:$C$50,3,FALSE),"DD/MM/AAAA"))</f>
        <v>01/06/2006-31/01/2007</v>
      </c>
      <c r="D50" s="10"/>
      <c r="E50" s="1">
        <f t="shared" si="0"/>
        <v>0</v>
      </c>
      <c r="F50" s="1"/>
      <c r="G50" s="1"/>
      <c r="H50" s="1">
        <f t="shared" si="2"/>
        <v>0</v>
      </c>
      <c r="J50" s="5">
        <f t="shared" si="1"/>
        <v>39022</v>
      </c>
      <c r="K50" s="3">
        <f t="shared" si="3"/>
        <v>0</v>
      </c>
    </row>
    <row r="51" spans="1:11" x14ac:dyDescent="0.25">
      <c r="A51" s="7">
        <f t="shared" si="4"/>
        <v>39052</v>
      </c>
      <c r="B51" s="7" t="str">
        <f>LOOKUP(A51,'[1]Vigência de tabelas'!$B$2:$C$50,'[1]Vigência de tabelas'!$A$2:$A$50)</f>
        <v>T10</v>
      </c>
      <c r="C51" s="7" t="str">
        <f>CONCATENATE(TEXT(VLOOKUP(B51,'[1]Vigência de tabelas'!$A$2:$C$50,2,FALSE),"DD/MM/AAAA"),"-",TEXT(VLOOKUP(B51,'[1]Vigência de tabelas'!$A$2:$C$50,3,FALSE),"DD/MM/AAAA"))</f>
        <v>01/06/2006-31/01/2007</v>
      </c>
      <c r="D51" s="10"/>
      <c r="E51" s="1">
        <f t="shared" si="0"/>
        <v>0</v>
      </c>
      <c r="F51" s="1"/>
      <c r="G51" s="1"/>
      <c r="H51" s="1">
        <f t="shared" si="2"/>
        <v>0</v>
      </c>
      <c r="J51" s="5">
        <f t="shared" si="1"/>
        <v>39052</v>
      </c>
      <c r="K51" s="3">
        <f t="shared" si="3"/>
        <v>0</v>
      </c>
    </row>
    <row r="52" spans="1:11" x14ac:dyDescent="0.25">
      <c r="A52" s="7">
        <f t="shared" si="4"/>
        <v>39083</v>
      </c>
      <c r="B52" s="7" t="str">
        <f>LOOKUP(A52,'[1]Vigência de tabelas'!$B$2:$C$50,'[1]Vigência de tabelas'!$A$2:$A$50)</f>
        <v>T10</v>
      </c>
      <c r="C52" s="7" t="str">
        <f>CONCATENATE(TEXT(VLOOKUP(B52,'[1]Vigência de tabelas'!$A$2:$C$50,2,FALSE),"DD/MM/AAAA"),"-",TEXT(VLOOKUP(B52,'[1]Vigência de tabelas'!$A$2:$C$50,3,FALSE),"DD/MM/AAAA"))</f>
        <v>01/06/2006-31/01/2007</v>
      </c>
      <c r="D52" s="10"/>
      <c r="E52" s="1">
        <f t="shared" si="0"/>
        <v>0</v>
      </c>
      <c r="F52" s="1"/>
      <c r="G52" s="1"/>
      <c r="H52" s="1">
        <f t="shared" si="2"/>
        <v>0</v>
      </c>
      <c r="J52" s="5">
        <f t="shared" si="1"/>
        <v>39083</v>
      </c>
      <c r="K52" s="3">
        <f t="shared" si="3"/>
        <v>0</v>
      </c>
    </row>
    <row r="53" spans="1:11" x14ac:dyDescent="0.25">
      <c r="A53" s="7">
        <f t="shared" si="4"/>
        <v>39114</v>
      </c>
      <c r="B53" s="7" t="str">
        <f>LOOKUP(A53,'[1]Vigência de tabelas'!$B$2:$C$50,'[1]Vigência de tabelas'!$A$2:$A$50)</f>
        <v>T11</v>
      </c>
      <c r="C53" s="7" t="str">
        <f>CONCATENATE(TEXT(VLOOKUP(B53,'[1]Vigência de tabelas'!$A$2:$C$50,2,FALSE),"DD/MM/AAAA"),"-",TEXT(VLOOKUP(B53,'[1]Vigência de tabelas'!$A$2:$C$50,3,FALSE),"DD/MM/AAAA"))</f>
        <v>01/02/2007-31/08/2007</v>
      </c>
      <c r="D53" s="10"/>
      <c r="E53" s="1">
        <f t="shared" si="0"/>
        <v>0</v>
      </c>
      <c r="F53" s="1"/>
      <c r="G53" s="1"/>
      <c r="H53" s="1">
        <f t="shared" si="2"/>
        <v>0</v>
      </c>
      <c r="J53" s="5">
        <f t="shared" si="1"/>
        <v>39114</v>
      </c>
      <c r="K53" s="3">
        <f t="shared" si="3"/>
        <v>0</v>
      </c>
    </row>
    <row r="54" spans="1:11" x14ac:dyDescent="0.25">
      <c r="A54" s="7">
        <f t="shared" si="4"/>
        <v>39142</v>
      </c>
      <c r="B54" s="7" t="str">
        <f>LOOKUP(A54,'[1]Vigência de tabelas'!$B$2:$C$50,'[1]Vigência de tabelas'!$A$2:$A$50)</f>
        <v>T11</v>
      </c>
      <c r="C54" s="7" t="str">
        <f>CONCATENATE(TEXT(VLOOKUP(B54,'[1]Vigência de tabelas'!$A$2:$C$50,2,FALSE),"DD/MM/AAAA"),"-",TEXT(VLOOKUP(B54,'[1]Vigência de tabelas'!$A$2:$C$50,3,FALSE),"DD/MM/AAAA"))</f>
        <v>01/02/2007-31/08/2007</v>
      </c>
      <c r="D54" s="10"/>
      <c r="E54" s="1">
        <f t="shared" si="0"/>
        <v>0</v>
      </c>
      <c r="F54" s="1"/>
      <c r="G54" s="1"/>
      <c r="H54" s="1">
        <f t="shared" si="2"/>
        <v>0</v>
      </c>
      <c r="J54" s="5">
        <f t="shared" si="1"/>
        <v>39142</v>
      </c>
      <c r="K54" s="3">
        <f t="shared" si="3"/>
        <v>0</v>
      </c>
    </row>
    <row r="55" spans="1:11" x14ac:dyDescent="0.25">
      <c r="A55" s="7">
        <f t="shared" si="4"/>
        <v>39173</v>
      </c>
      <c r="B55" s="7" t="str">
        <f>LOOKUP(A55,'[1]Vigência de tabelas'!$B$2:$C$50,'[1]Vigência de tabelas'!$A$2:$A$50)</f>
        <v>T11</v>
      </c>
      <c r="C55" s="7" t="str">
        <f>CONCATENATE(TEXT(VLOOKUP(B55,'[1]Vigência de tabelas'!$A$2:$C$50,2,FALSE),"DD/MM/AAAA"),"-",TEXT(VLOOKUP(B55,'[1]Vigência de tabelas'!$A$2:$C$50,3,FALSE),"DD/MM/AAAA"))</f>
        <v>01/02/2007-31/08/2007</v>
      </c>
      <c r="D55" s="10"/>
      <c r="E55" s="1">
        <f t="shared" si="0"/>
        <v>0</v>
      </c>
      <c r="F55" s="1"/>
      <c r="G55" s="1"/>
      <c r="H55" s="1">
        <f t="shared" si="2"/>
        <v>0</v>
      </c>
      <c r="J55" s="5">
        <f t="shared" si="1"/>
        <v>39173</v>
      </c>
      <c r="K55" s="3">
        <f t="shared" si="3"/>
        <v>0</v>
      </c>
    </row>
    <row r="56" spans="1:11" x14ac:dyDescent="0.25">
      <c r="A56" s="7">
        <f t="shared" si="4"/>
        <v>39203</v>
      </c>
      <c r="B56" s="7" t="str">
        <f>LOOKUP(A56,'[1]Vigência de tabelas'!$B$2:$C$50,'[1]Vigência de tabelas'!$A$2:$A$50)</f>
        <v>T11</v>
      </c>
      <c r="C56" s="7" t="str">
        <f>CONCATENATE(TEXT(VLOOKUP(B56,'[1]Vigência de tabelas'!$A$2:$C$50,2,FALSE),"DD/MM/AAAA"),"-",TEXT(VLOOKUP(B56,'[1]Vigência de tabelas'!$A$2:$C$50,3,FALSE),"DD/MM/AAAA"))</f>
        <v>01/02/2007-31/08/2007</v>
      </c>
      <c r="D56" s="10"/>
      <c r="E56" s="1">
        <f t="shared" si="0"/>
        <v>0</v>
      </c>
      <c r="F56" s="1"/>
      <c r="G56" s="1"/>
      <c r="H56" s="1">
        <f t="shared" si="2"/>
        <v>0</v>
      </c>
      <c r="J56" s="5">
        <f t="shared" si="1"/>
        <v>39203</v>
      </c>
      <c r="K56" s="3">
        <f t="shared" si="3"/>
        <v>0</v>
      </c>
    </row>
    <row r="57" spans="1:11" x14ac:dyDescent="0.25">
      <c r="A57" s="7">
        <f t="shared" si="4"/>
        <v>39234</v>
      </c>
      <c r="B57" s="7" t="str">
        <f>LOOKUP(A57,'[1]Vigência de tabelas'!$B$2:$C$50,'[1]Vigência de tabelas'!$A$2:$A$50)</f>
        <v>T11</v>
      </c>
      <c r="C57" s="7" t="str">
        <f>CONCATENATE(TEXT(VLOOKUP(B57,'[1]Vigência de tabelas'!$A$2:$C$50,2,FALSE),"DD/MM/AAAA"),"-",TEXT(VLOOKUP(B57,'[1]Vigência de tabelas'!$A$2:$C$50,3,FALSE),"DD/MM/AAAA"))</f>
        <v>01/02/2007-31/08/2007</v>
      </c>
      <c r="D57" s="10"/>
      <c r="E57" s="1">
        <f t="shared" si="0"/>
        <v>0</v>
      </c>
      <c r="F57" s="1"/>
      <c r="G57" s="1"/>
      <c r="H57" s="1">
        <f t="shared" si="2"/>
        <v>0</v>
      </c>
      <c r="J57" s="5">
        <f t="shared" si="1"/>
        <v>39234</v>
      </c>
      <c r="K57" s="3">
        <f t="shared" si="3"/>
        <v>0</v>
      </c>
    </row>
    <row r="58" spans="1:11" x14ac:dyDescent="0.25">
      <c r="A58" s="7">
        <f t="shared" si="4"/>
        <v>39264</v>
      </c>
      <c r="B58" s="7" t="str">
        <f>LOOKUP(A58,'[1]Vigência de tabelas'!$B$2:$C$50,'[1]Vigência de tabelas'!$A$2:$A$50)</f>
        <v>T11</v>
      </c>
      <c r="C58" s="7" t="str">
        <f>CONCATENATE(TEXT(VLOOKUP(B58,'[1]Vigência de tabelas'!$A$2:$C$50,2,FALSE),"DD/MM/AAAA"),"-",TEXT(VLOOKUP(B58,'[1]Vigência de tabelas'!$A$2:$C$50,3,FALSE),"DD/MM/AAAA"))</f>
        <v>01/02/2007-31/08/2007</v>
      </c>
      <c r="D58" s="10"/>
      <c r="E58" s="1">
        <f t="shared" si="0"/>
        <v>0</v>
      </c>
      <c r="F58" s="1"/>
      <c r="G58" s="1"/>
      <c r="H58" s="1">
        <f t="shared" si="2"/>
        <v>0</v>
      </c>
      <c r="J58" s="5">
        <f t="shared" si="1"/>
        <v>39264</v>
      </c>
      <c r="K58" s="3">
        <f t="shared" si="3"/>
        <v>0</v>
      </c>
    </row>
    <row r="59" spans="1:11" x14ac:dyDescent="0.25">
      <c r="A59" s="7">
        <f t="shared" si="4"/>
        <v>39295</v>
      </c>
      <c r="B59" s="7" t="str">
        <f>LOOKUP(A59,'[1]Vigência de tabelas'!$B$2:$C$50,'[1]Vigência de tabelas'!$A$2:$A$50)</f>
        <v>T11</v>
      </c>
      <c r="C59" s="7" t="str">
        <f>CONCATENATE(TEXT(VLOOKUP(B59,'[1]Vigência de tabelas'!$A$2:$C$50,2,FALSE),"DD/MM/AAAA"),"-",TEXT(VLOOKUP(B59,'[1]Vigência de tabelas'!$A$2:$C$50,3,FALSE),"DD/MM/AAAA"))</f>
        <v>01/02/2007-31/08/2007</v>
      </c>
      <c r="D59" s="10"/>
      <c r="E59" s="1">
        <f t="shared" si="0"/>
        <v>0</v>
      </c>
      <c r="F59" s="1"/>
      <c r="G59" s="1"/>
      <c r="H59" s="1">
        <f t="shared" si="2"/>
        <v>0</v>
      </c>
      <c r="J59" s="5">
        <f t="shared" si="1"/>
        <v>39295</v>
      </c>
      <c r="K59" s="3">
        <f t="shared" si="3"/>
        <v>0</v>
      </c>
    </row>
    <row r="60" spans="1:11" x14ac:dyDescent="0.25">
      <c r="A60" s="7">
        <f t="shared" si="4"/>
        <v>39326</v>
      </c>
      <c r="B60" s="7" t="str">
        <f>LOOKUP(A60,'[1]Vigência de tabelas'!$B$2:$C$50,'[1]Vigência de tabelas'!$A$2:$A$50)</f>
        <v>T12</v>
      </c>
      <c r="C60" s="7" t="str">
        <f>CONCATENATE(TEXT(VLOOKUP(B60,'[1]Vigência de tabelas'!$A$2:$C$50,2,FALSE),"DD/MM/AAAA"),"-",TEXT(VLOOKUP(B60,'[1]Vigência de tabelas'!$A$2:$C$50,3,FALSE),"DD/MM/AAAA"))</f>
        <v>01/09/2007-31/10/2008</v>
      </c>
      <c r="D60" s="10"/>
      <c r="E60" s="1">
        <f t="shared" si="0"/>
        <v>0</v>
      </c>
      <c r="F60" s="1"/>
      <c r="G60" s="1"/>
      <c r="H60" s="1">
        <f t="shared" si="2"/>
        <v>0</v>
      </c>
      <c r="J60" s="5">
        <f t="shared" si="1"/>
        <v>39326</v>
      </c>
      <c r="K60" s="3">
        <f t="shared" si="3"/>
        <v>0</v>
      </c>
    </row>
    <row r="61" spans="1:11" x14ac:dyDescent="0.25">
      <c r="A61" s="7">
        <f t="shared" si="4"/>
        <v>39356</v>
      </c>
      <c r="B61" s="7" t="str">
        <f>LOOKUP(A61,'[1]Vigência de tabelas'!$B$2:$C$50,'[1]Vigência de tabelas'!$A$2:$A$50)</f>
        <v>T12</v>
      </c>
      <c r="C61" s="7" t="str">
        <f>CONCATENATE(TEXT(VLOOKUP(B61,'[1]Vigência de tabelas'!$A$2:$C$50,2,FALSE),"DD/MM/AAAA"),"-",TEXT(VLOOKUP(B61,'[1]Vigência de tabelas'!$A$2:$C$50,3,FALSE),"DD/MM/AAAA"))</f>
        <v>01/09/2007-31/10/2008</v>
      </c>
      <c r="D61" s="10"/>
      <c r="E61" s="1">
        <f t="shared" si="0"/>
        <v>0</v>
      </c>
      <c r="F61" s="1"/>
      <c r="G61" s="1"/>
      <c r="H61" s="1">
        <f t="shared" si="2"/>
        <v>0</v>
      </c>
      <c r="J61" s="5">
        <f t="shared" si="1"/>
        <v>39356</v>
      </c>
      <c r="K61" s="3">
        <f t="shared" si="3"/>
        <v>0</v>
      </c>
    </row>
    <row r="62" spans="1:11" x14ac:dyDescent="0.25">
      <c r="A62" s="7">
        <f t="shared" si="4"/>
        <v>39387</v>
      </c>
      <c r="B62" s="7" t="str">
        <f>LOOKUP(A62,'[1]Vigência de tabelas'!$B$2:$C$50,'[1]Vigência de tabelas'!$A$2:$A$50)</f>
        <v>T12</v>
      </c>
      <c r="C62" s="7" t="str">
        <f>CONCATENATE(TEXT(VLOOKUP(B62,'[1]Vigência de tabelas'!$A$2:$C$50,2,FALSE),"DD/MM/AAAA"),"-",TEXT(VLOOKUP(B62,'[1]Vigência de tabelas'!$A$2:$C$50,3,FALSE),"DD/MM/AAAA"))</f>
        <v>01/09/2007-31/10/2008</v>
      </c>
      <c r="D62" s="10"/>
      <c r="E62" s="1">
        <f t="shared" si="0"/>
        <v>0</v>
      </c>
      <c r="F62" s="1"/>
      <c r="G62" s="1"/>
      <c r="H62" s="1">
        <f t="shared" si="2"/>
        <v>0</v>
      </c>
      <c r="J62" s="5">
        <f t="shared" si="1"/>
        <v>39387</v>
      </c>
      <c r="K62" s="3">
        <f t="shared" si="3"/>
        <v>0</v>
      </c>
    </row>
    <row r="63" spans="1:11" x14ac:dyDescent="0.25">
      <c r="A63" s="7">
        <f t="shared" si="4"/>
        <v>39417</v>
      </c>
      <c r="B63" s="7" t="str">
        <f>LOOKUP(A63,'[1]Vigência de tabelas'!$B$2:$C$50,'[1]Vigência de tabelas'!$A$2:$A$50)</f>
        <v>T12</v>
      </c>
      <c r="C63" s="7" t="str">
        <f>CONCATENATE(TEXT(VLOOKUP(B63,'[1]Vigência de tabelas'!$A$2:$C$50,2,FALSE),"DD/MM/AAAA"),"-",TEXT(VLOOKUP(B63,'[1]Vigência de tabelas'!$A$2:$C$50,3,FALSE),"DD/MM/AAAA"))</f>
        <v>01/09/2007-31/10/2008</v>
      </c>
      <c r="D63" s="10"/>
      <c r="E63" s="1">
        <f t="shared" si="0"/>
        <v>0</v>
      </c>
      <c r="F63" s="1"/>
      <c r="G63" s="1"/>
      <c r="H63" s="1">
        <f t="shared" si="2"/>
        <v>0</v>
      </c>
      <c r="J63" s="5">
        <f t="shared" si="1"/>
        <v>39417</v>
      </c>
      <c r="K63" s="3">
        <f t="shared" si="3"/>
        <v>0</v>
      </c>
    </row>
    <row r="64" spans="1:11" x14ac:dyDescent="0.25">
      <c r="A64" s="7">
        <f t="shared" si="4"/>
        <v>39448</v>
      </c>
      <c r="B64" s="7" t="str">
        <f>LOOKUP(A64,'[1]Vigência de tabelas'!$B$2:$C$50,'[1]Vigência de tabelas'!$A$2:$A$50)</f>
        <v>T12</v>
      </c>
      <c r="C64" s="7" t="str">
        <f>CONCATENATE(TEXT(VLOOKUP(B64,'[1]Vigência de tabelas'!$A$2:$C$50,2,FALSE),"DD/MM/AAAA"),"-",TEXT(VLOOKUP(B64,'[1]Vigência de tabelas'!$A$2:$C$50,3,FALSE),"DD/MM/AAAA"))</f>
        <v>01/09/2007-31/10/2008</v>
      </c>
      <c r="D64" s="10"/>
      <c r="E64" s="1">
        <f t="shared" si="0"/>
        <v>0</v>
      </c>
      <c r="F64" s="1"/>
      <c r="G64" s="1"/>
      <c r="H64" s="1">
        <f t="shared" si="2"/>
        <v>0</v>
      </c>
      <c r="J64" s="5">
        <f t="shared" si="1"/>
        <v>39448</v>
      </c>
      <c r="K64" s="3">
        <f t="shared" si="3"/>
        <v>0</v>
      </c>
    </row>
    <row r="65" spans="1:11" x14ac:dyDescent="0.25">
      <c r="A65" s="7">
        <f t="shared" si="4"/>
        <v>39479</v>
      </c>
      <c r="B65" s="7" t="str">
        <f>LOOKUP(A65,'[1]Vigência de tabelas'!$B$2:$C$50,'[1]Vigência de tabelas'!$A$2:$A$50)</f>
        <v>T12</v>
      </c>
      <c r="C65" s="7" t="str">
        <f>CONCATENATE(TEXT(VLOOKUP(B65,'[1]Vigência de tabelas'!$A$2:$C$50,2,FALSE),"DD/MM/AAAA"),"-",TEXT(VLOOKUP(B65,'[1]Vigência de tabelas'!$A$2:$C$50,3,FALSE),"DD/MM/AAAA"))</f>
        <v>01/09/2007-31/10/2008</v>
      </c>
      <c r="D65" s="10"/>
      <c r="E65" s="1">
        <f t="shared" si="0"/>
        <v>0</v>
      </c>
      <c r="F65" s="1"/>
      <c r="G65" s="1"/>
      <c r="H65" s="1">
        <f t="shared" si="2"/>
        <v>0</v>
      </c>
      <c r="J65" s="5">
        <f t="shared" si="1"/>
        <v>39479</v>
      </c>
      <c r="K65" s="3">
        <f t="shared" si="3"/>
        <v>0</v>
      </c>
    </row>
    <row r="66" spans="1:11" x14ac:dyDescent="0.25">
      <c r="A66" s="7">
        <f t="shared" si="4"/>
        <v>39508</v>
      </c>
      <c r="B66" s="7" t="str">
        <f>LOOKUP(A66,'[1]Vigência de tabelas'!$B$2:$C$50,'[1]Vigência de tabelas'!$A$2:$A$50)</f>
        <v>T12</v>
      </c>
      <c r="C66" s="7" t="str">
        <f>CONCATENATE(TEXT(VLOOKUP(B66,'[1]Vigência de tabelas'!$A$2:$C$50,2,FALSE),"DD/MM/AAAA"),"-",TEXT(VLOOKUP(B66,'[1]Vigência de tabelas'!$A$2:$C$50,3,FALSE),"DD/MM/AAAA"))</f>
        <v>01/09/2007-31/10/2008</v>
      </c>
      <c r="D66" s="10"/>
      <c r="E66" s="1">
        <f t="shared" si="0"/>
        <v>0</v>
      </c>
      <c r="F66" s="1"/>
      <c r="G66" s="1"/>
      <c r="H66" s="1">
        <f t="shared" si="2"/>
        <v>0</v>
      </c>
      <c r="J66" s="5">
        <f t="shared" si="1"/>
        <v>39508</v>
      </c>
      <c r="K66" s="3">
        <f t="shared" si="3"/>
        <v>0</v>
      </c>
    </row>
    <row r="67" spans="1:11" x14ac:dyDescent="0.25">
      <c r="A67" s="7">
        <f t="shared" si="4"/>
        <v>39539</v>
      </c>
      <c r="B67" s="7" t="str">
        <f>LOOKUP(A67,'[1]Vigência de tabelas'!$B$2:$C$50,'[1]Vigência de tabelas'!$A$2:$A$50)</f>
        <v>T12</v>
      </c>
      <c r="C67" s="7" t="str">
        <f>CONCATENATE(TEXT(VLOOKUP(B67,'[1]Vigência de tabelas'!$A$2:$C$50,2,FALSE),"DD/MM/AAAA"),"-",TEXT(VLOOKUP(B67,'[1]Vigência de tabelas'!$A$2:$C$50,3,FALSE),"DD/MM/AAAA"))</f>
        <v>01/09/2007-31/10/2008</v>
      </c>
      <c r="D67" s="10"/>
      <c r="E67" s="1">
        <f t="shared" si="0"/>
        <v>0</v>
      </c>
      <c r="F67" s="1"/>
      <c r="G67" s="1"/>
      <c r="H67" s="1">
        <f t="shared" si="2"/>
        <v>0</v>
      </c>
      <c r="J67" s="5">
        <f t="shared" si="1"/>
        <v>39539</v>
      </c>
      <c r="K67" s="3">
        <f t="shared" si="3"/>
        <v>0</v>
      </c>
    </row>
    <row r="68" spans="1:11" x14ac:dyDescent="0.25">
      <c r="A68" s="7">
        <f t="shared" si="4"/>
        <v>39569</v>
      </c>
      <c r="B68" s="7" t="str">
        <f>LOOKUP(A68,'[1]Vigência de tabelas'!$B$2:$C$50,'[1]Vigência de tabelas'!$A$2:$A$50)</f>
        <v>T12</v>
      </c>
      <c r="C68" s="7" t="str">
        <f>CONCATENATE(TEXT(VLOOKUP(B68,'[1]Vigência de tabelas'!$A$2:$C$50,2,FALSE),"DD/MM/AAAA"),"-",TEXT(VLOOKUP(B68,'[1]Vigência de tabelas'!$A$2:$C$50,3,FALSE),"DD/MM/AAAA"))</f>
        <v>01/09/2007-31/10/2008</v>
      </c>
      <c r="D68" s="10"/>
      <c r="E68" s="1">
        <f t="shared" ref="E68:E131" si="5">D68/2+D68</f>
        <v>0</v>
      </c>
      <c r="F68" s="1"/>
      <c r="G68" s="1"/>
      <c r="H68" s="1">
        <f t="shared" si="2"/>
        <v>0</v>
      </c>
      <c r="J68" s="5">
        <f t="shared" ref="J68:J131" si="6">A68</f>
        <v>39569</v>
      </c>
      <c r="K68" s="3">
        <f t="shared" si="3"/>
        <v>0</v>
      </c>
    </row>
    <row r="69" spans="1:11" x14ac:dyDescent="0.25">
      <c r="A69" s="7">
        <f t="shared" si="4"/>
        <v>39600</v>
      </c>
      <c r="B69" s="7" t="str">
        <f>LOOKUP(A69,'[1]Vigência de tabelas'!$B$2:$C$50,'[1]Vigência de tabelas'!$A$2:$A$50)</f>
        <v>T12</v>
      </c>
      <c r="C69" s="7" t="str">
        <f>CONCATENATE(TEXT(VLOOKUP(B69,'[1]Vigência de tabelas'!$A$2:$C$50,2,FALSE),"DD/MM/AAAA"),"-",TEXT(VLOOKUP(B69,'[1]Vigência de tabelas'!$A$2:$C$50,3,FALSE),"DD/MM/AAAA"))</f>
        <v>01/09/2007-31/10/2008</v>
      </c>
      <c r="D69" s="10"/>
      <c r="E69" s="1">
        <f t="shared" si="5"/>
        <v>0</v>
      </c>
      <c r="F69" s="1"/>
      <c r="G69" s="1"/>
      <c r="H69" s="1">
        <f t="shared" ref="H69:H132" si="7">E69-D69+G69+F69</f>
        <v>0</v>
      </c>
      <c r="J69" s="5">
        <f t="shared" si="6"/>
        <v>39600</v>
      </c>
      <c r="K69" s="3">
        <f t="shared" ref="K69:K132" si="8">H69</f>
        <v>0</v>
      </c>
    </row>
    <row r="70" spans="1:11" x14ac:dyDescent="0.25">
      <c r="A70" s="7">
        <f t="shared" ref="A70:A133" si="9">EDATE(A69,1)</f>
        <v>39630</v>
      </c>
      <c r="B70" s="7" t="str">
        <f>LOOKUP(A70,'[1]Vigência de tabelas'!$B$2:$C$50,'[1]Vigência de tabelas'!$A$2:$A$50)</f>
        <v>T12</v>
      </c>
      <c r="C70" s="7" t="str">
        <f>CONCATENATE(TEXT(VLOOKUP(B70,'[1]Vigência de tabelas'!$A$2:$C$50,2,FALSE),"DD/MM/AAAA"),"-",TEXT(VLOOKUP(B70,'[1]Vigência de tabelas'!$A$2:$C$50,3,FALSE),"DD/MM/AAAA"))</f>
        <v>01/09/2007-31/10/2008</v>
      </c>
      <c r="D70" s="10"/>
      <c r="E70" s="1">
        <f t="shared" si="5"/>
        <v>0</v>
      </c>
      <c r="F70" s="1"/>
      <c r="G70" s="1"/>
      <c r="H70" s="1">
        <f t="shared" si="7"/>
        <v>0</v>
      </c>
      <c r="J70" s="5">
        <f t="shared" si="6"/>
        <v>39630</v>
      </c>
      <c r="K70" s="3">
        <f t="shared" si="8"/>
        <v>0</v>
      </c>
    </row>
    <row r="71" spans="1:11" x14ac:dyDescent="0.25">
      <c r="A71" s="7">
        <f t="shared" si="9"/>
        <v>39661</v>
      </c>
      <c r="B71" s="7" t="str">
        <f>LOOKUP(A71,'[1]Vigência de tabelas'!$B$2:$C$50,'[1]Vigência de tabelas'!$A$2:$A$50)</f>
        <v>T12</v>
      </c>
      <c r="C71" s="7" t="str">
        <f>CONCATENATE(TEXT(VLOOKUP(B71,'[1]Vigência de tabelas'!$A$2:$C$50,2,FALSE),"DD/MM/AAAA"),"-",TEXT(VLOOKUP(B71,'[1]Vigência de tabelas'!$A$2:$C$50,3,FALSE),"DD/MM/AAAA"))</f>
        <v>01/09/2007-31/10/2008</v>
      </c>
      <c r="D71" s="10"/>
      <c r="E71" s="1">
        <f t="shared" si="5"/>
        <v>0</v>
      </c>
      <c r="F71" s="1"/>
      <c r="G71" s="1"/>
      <c r="H71" s="1">
        <f t="shared" si="7"/>
        <v>0</v>
      </c>
      <c r="J71" s="5">
        <f t="shared" si="6"/>
        <v>39661</v>
      </c>
      <c r="K71" s="3">
        <f t="shared" si="8"/>
        <v>0</v>
      </c>
    </row>
    <row r="72" spans="1:11" x14ac:dyDescent="0.25">
      <c r="A72" s="7">
        <f t="shared" si="9"/>
        <v>39692</v>
      </c>
      <c r="B72" s="7" t="str">
        <f>LOOKUP(A72,'[1]Vigência de tabelas'!$B$2:$C$50,'[1]Vigência de tabelas'!$A$2:$A$50)</f>
        <v>T12</v>
      </c>
      <c r="C72" s="7" t="str">
        <f>CONCATENATE(TEXT(VLOOKUP(B72,'[1]Vigência de tabelas'!$A$2:$C$50,2,FALSE),"DD/MM/AAAA"),"-",TEXT(VLOOKUP(B72,'[1]Vigência de tabelas'!$A$2:$C$50,3,FALSE),"DD/MM/AAAA"))</f>
        <v>01/09/2007-31/10/2008</v>
      </c>
      <c r="D72" s="10"/>
      <c r="E72" s="1">
        <f t="shared" si="5"/>
        <v>0</v>
      </c>
      <c r="F72" s="1"/>
      <c r="G72" s="1"/>
      <c r="H72" s="1">
        <f t="shared" si="7"/>
        <v>0</v>
      </c>
      <c r="J72" s="5">
        <f t="shared" si="6"/>
        <v>39692</v>
      </c>
      <c r="K72" s="3">
        <f t="shared" si="8"/>
        <v>0</v>
      </c>
    </row>
    <row r="73" spans="1:11" x14ac:dyDescent="0.25">
      <c r="A73" s="7">
        <f t="shared" si="9"/>
        <v>39722</v>
      </c>
      <c r="B73" s="7" t="str">
        <f>LOOKUP(A73,'[1]Vigência de tabelas'!$B$2:$C$50,'[1]Vigência de tabelas'!$A$2:$A$50)</f>
        <v>T12</v>
      </c>
      <c r="C73" s="7" t="str">
        <f>CONCATENATE(TEXT(VLOOKUP(B73,'[1]Vigência de tabelas'!$A$2:$C$50,2,FALSE),"DD/MM/AAAA"),"-",TEXT(VLOOKUP(B73,'[1]Vigência de tabelas'!$A$2:$C$50,3,FALSE),"DD/MM/AAAA"))</f>
        <v>01/09/2007-31/10/2008</v>
      </c>
      <c r="D73" s="10"/>
      <c r="E73" s="1">
        <f t="shared" si="5"/>
        <v>0</v>
      </c>
      <c r="F73" s="1"/>
      <c r="G73" s="1"/>
      <c r="H73" s="1">
        <f t="shared" si="7"/>
        <v>0</v>
      </c>
      <c r="J73" s="5">
        <f t="shared" si="6"/>
        <v>39722</v>
      </c>
      <c r="K73" s="3">
        <f t="shared" si="8"/>
        <v>0</v>
      </c>
    </row>
    <row r="74" spans="1:11" x14ac:dyDescent="0.25">
      <c r="A74" s="7">
        <f t="shared" si="9"/>
        <v>39753</v>
      </c>
      <c r="B74" s="7" t="str">
        <f>LOOKUP(A74,'[1]Vigência de tabelas'!$B$2:$C$50,'[1]Vigência de tabelas'!$A$2:$A$50)</f>
        <v>T13</v>
      </c>
      <c r="C74" s="7" t="str">
        <f>CONCATENATE(TEXT(VLOOKUP(B74,'[1]Vigência de tabelas'!$A$2:$C$50,2,FALSE),"DD/MM/AAAA"),"-",TEXT(VLOOKUP(B74,'[1]Vigência de tabelas'!$A$2:$C$50,3,FALSE),"DD/MM/AAAA"))</f>
        <v>01/11/2008-30/04/2009</v>
      </c>
      <c r="D74" s="10"/>
      <c r="E74" s="1">
        <f t="shared" si="5"/>
        <v>0</v>
      </c>
      <c r="F74" s="1"/>
      <c r="G74" s="1"/>
      <c r="H74" s="1">
        <f t="shared" si="7"/>
        <v>0</v>
      </c>
      <c r="J74" s="5">
        <f t="shared" si="6"/>
        <v>39753</v>
      </c>
      <c r="K74" s="3">
        <f t="shared" si="8"/>
        <v>0</v>
      </c>
    </row>
    <row r="75" spans="1:11" x14ac:dyDescent="0.25">
      <c r="A75" s="7">
        <f t="shared" si="9"/>
        <v>39783</v>
      </c>
      <c r="B75" s="7" t="str">
        <f>LOOKUP(A75,'[1]Vigência de tabelas'!$B$2:$C$50,'[1]Vigência de tabelas'!$A$2:$A$50)</f>
        <v>T13</v>
      </c>
      <c r="C75" s="7" t="str">
        <f>CONCATENATE(TEXT(VLOOKUP(B75,'[1]Vigência de tabelas'!$A$2:$C$50,2,FALSE),"DD/MM/AAAA"),"-",TEXT(VLOOKUP(B75,'[1]Vigência de tabelas'!$A$2:$C$50,3,FALSE),"DD/MM/AAAA"))</f>
        <v>01/11/2008-30/04/2009</v>
      </c>
      <c r="D75" s="10"/>
      <c r="E75" s="1">
        <f t="shared" si="5"/>
        <v>0</v>
      </c>
      <c r="F75" s="1"/>
      <c r="G75" s="1"/>
      <c r="H75" s="1">
        <f t="shared" si="7"/>
        <v>0</v>
      </c>
      <c r="J75" s="5">
        <f t="shared" si="6"/>
        <v>39783</v>
      </c>
      <c r="K75" s="3">
        <f t="shared" si="8"/>
        <v>0</v>
      </c>
    </row>
    <row r="76" spans="1:11" x14ac:dyDescent="0.25">
      <c r="A76" s="7">
        <f t="shared" si="9"/>
        <v>39814</v>
      </c>
      <c r="B76" s="7" t="str">
        <f>LOOKUP(A76,'[1]Vigência de tabelas'!$B$2:$C$50,'[1]Vigência de tabelas'!$A$2:$A$50)</f>
        <v>T13</v>
      </c>
      <c r="C76" s="7" t="str">
        <f>CONCATENATE(TEXT(VLOOKUP(B76,'[1]Vigência de tabelas'!$A$2:$C$50,2,FALSE),"DD/MM/AAAA"),"-",TEXT(VLOOKUP(B76,'[1]Vigência de tabelas'!$A$2:$C$50,3,FALSE),"DD/MM/AAAA"))</f>
        <v>01/11/2008-30/04/2009</v>
      </c>
      <c r="D76" s="10"/>
      <c r="E76" s="1">
        <f t="shared" si="5"/>
        <v>0</v>
      </c>
      <c r="F76" s="1"/>
      <c r="G76" s="1"/>
      <c r="H76" s="1">
        <f t="shared" si="7"/>
        <v>0</v>
      </c>
      <c r="J76" s="5">
        <f t="shared" si="6"/>
        <v>39814</v>
      </c>
      <c r="K76" s="3">
        <f t="shared" si="8"/>
        <v>0</v>
      </c>
    </row>
    <row r="77" spans="1:11" x14ac:dyDescent="0.25">
      <c r="A77" s="7">
        <f t="shared" si="9"/>
        <v>39845</v>
      </c>
      <c r="B77" s="7" t="str">
        <f>LOOKUP(A77,'[1]Vigência de tabelas'!$B$2:$C$50,'[1]Vigência de tabelas'!$A$2:$A$50)</f>
        <v>T13</v>
      </c>
      <c r="C77" s="7" t="str">
        <f>CONCATENATE(TEXT(VLOOKUP(B77,'[1]Vigência de tabelas'!$A$2:$C$50,2,FALSE),"DD/MM/AAAA"),"-",TEXT(VLOOKUP(B77,'[1]Vigência de tabelas'!$A$2:$C$50,3,FALSE),"DD/MM/AAAA"))</f>
        <v>01/11/2008-30/04/2009</v>
      </c>
      <c r="D77" s="10"/>
      <c r="E77" s="1">
        <f t="shared" si="5"/>
        <v>0</v>
      </c>
      <c r="F77" s="1"/>
      <c r="G77" s="1"/>
      <c r="H77" s="1">
        <f t="shared" si="7"/>
        <v>0</v>
      </c>
      <c r="J77" s="5">
        <f t="shared" si="6"/>
        <v>39845</v>
      </c>
      <c r="K77" s="3">
        <f t="shared" si="8"/>
        <v>0</v>
      </c>
    </row>
    <row r="78" spans="1:11" x14ac:dyDescent="0.25">
      <c r="A78" s="7">
        <f t="shared" si="9"/>
        <v>39873</v>
      </c>
      <c r="B78" s="7" t="str">
        <f>LOOKUP(A78,'[1]Vigência de tabelas'!$B$2:$C$50,'[1]Vigência de tabelas'!$A$2:$A$50)</f>
        <v>T13</v>
      </c>
      <c r="C78" s="7" t="str">
        <f>CONCATENATE(TEXT(VLOOKUP(B78,'[1]Vigência de tabelas'!$A$2:$C$50,2,FALSE),"DD/MM/AAAA"),"-",TEXT(VLOOKUP(B78,'[1]Vigência de tabelas'!$A$2:$C$50,3,FALSE),"DD/MM/AAAA"))</f>
        <v>01/11/2008-30/04/2009</v>
      </c>
      <c r="D78" s="10"/>
      <c r="E78" s="1">
        <f t="shared" si="5"/>
        <v>0</v>
      </c>
      <c r="F78" s="1"/>
      <c r="G78" s="1"/>
      <c r="H78" s="1">
        <f t="shared" si="7"/>
        <v>0</v>
      </c>
      <c r="J78" s="5">
        <f t="shared" si="6"/>
        <v>39873</v>
      </c>
      <c r="K78" s="3">
        <f t="shared" si="8"/>
        <v>0</v>
      </c>
    </row>
    <row r="79" spans="1:11" x14ac:dyDescent="0.25">
      <c r="A79" s="7">
        <f t="shared" si="9"/>
        <v>39904</v>
      </c>
      <c r="B79" s="7" t="str">
        <f>LOOKUP(A79,'[1]Vigência de tabelas'!$B$2:$C$50,'[1]Vigência de tabelas'!$A$2:$A$50)</f>
        <v>T13</v>
      </c>
      <c r="C79" s="7" t="str">
        <f>CONCATENATE(TEXT(VLOOKUP(B79,'[1]Vigência de tabelas'!$A$2:$C$50,2,FALSE),"DD/MM/AAAA"),"-",TEXT(VLOOKUP(B79,'[1]Vigência de tabelas'!$A$2:$C$50,3,FALSE),"DD/MM/AAAA"))</f>
        <v>01/11/2008-30/04/2009</v>
      </c>
      <c r="D79" s="10"/>
      <c r="E79" s="1">
        <f t="shared" si="5"/>
        <v>0</v>
      </c>
      <c r="F79" s="1"/>
      <c r="G79" s="1"/>
      <c r="H79" s="1">
        <f t="shared" si="7"/>
        <v>0</v>
      </c>
      <c r="J79" s="5">
        <f t="shared" si="6"/>
        <v>39904</v>
      </c>
      <c r="K79" s="3">
        <f t="shared" si="8"/>
        <v>0</v>
      </c>
    </row>
    <row r="80" spans="1:11" x14ac:dyDescent="0.25">
      <c r="A80" s="7">
        <f t="shared" si="9"/>
        <v>39934</v>
      </c>
      <c r="B80" s="7" t="str">
        <f>LOOKUP(A80,'[1]Vigência de tabelas'!$B$2:$C$50,'[1]Vigência de tabelas'!$A$2:$A$50)</f>
        <v>T14</v>
      </c>
      <c r="C80" s="7" t="str">
        <f>CONCATENATE(TEXT(VLOOKUP(B80,'[1]Vigência de tabelas'!$A$2:$C$50,2,FALSE),"DD/MM/AAAA"),"-",TEXT(VLOOKUP(B80,'[1]Vigência de tabelas'!$A$2:$C$50,3,FALSE),"DD/MM/AAAA"))</f>
        <v>01/05/2009-30/11/2009</v>
      </c>
      <c r="D80" s="10"/>
      <c r="E80" s="1">
        <f t="shared" si="5"/>
        <v>0</v>
      </c>
      <c r="F80" s="1"/>
      <c r="G80" s="1"/>
      <c r="H80" s="1">
        <f t="shared" si="7"/>
        <v>0</v>
      </c>
      <c r="J80" s="5">
        <f t="shared" si="6"/>
        <v>39934</v>
      </c>
      <c r="K80" s="3">
        <f t="shared" si="8"/>
        <v>0</v>
      </c>
    </row>
    <row r="81" spans="1:11" x14ac:dyDescent="0.25">
      <c r="A81" s="7">
        <f t="shared" si="9"/>
        <v>39965</v>
      </c>
      <c r="B81" s="7" t="str">
        <f>LOOKUP(A81,'[1]Vigência de tabelas'!$B$2:$C$50,'[1]Vigência de tabelas'!$A$2:$A$50)</f>
        <v>T14</v>
      </c>
      <c r="C81" s="7" t="str">
        <f>CONCATENATE(TEXT(VLOOKUP(B81,'[1]Vigência de tabelas'!$A$2:$C$50,2,FALSE),"DD/MM/AAAA"),"-",TEXT(VLOOKUP(B81,'[1]Vigência de tabelas'!$A$2:$C$50,3,FALSE),"DD/MM/AAAA"))</f>
        <v>01/05/2009-30/11/2009</v>
      </c>
      <c r="D81" s="10"/>
      <c r="E81" s="1">
        <f t="shared" si="5"/>
        <v>0</v>
      </c>
      <c r="F81" s="1"/>
      <c r="G81" s="1"/>
      <c r="H81" s="1">
        <f t="shared" si="7"/>
        <v>0</v>
      </c>
      <c r="J81" s="5">
        <f t="shared" si="6"/>
        <v>39965</v>
      </c>
      <c r="K81" s="3">
        <f t="shared" si="8"/>
        <v>0</v>
      </c>
    </row>
    <row r="82" spans="1:11" x14ac:dyDescent="0.25">
      <c r="A82" s="7">
        <f t="shared" si="9"/>
        <v>39995</v>
      </c>
      <c r="B82" s="7" t="str">
        <f>LOOKUP(A82,'[1]Vigência de tabelas'!$B$2:$C$50,'[1]Vigência de tabelas'!$A$2:$A$50)</f>
        <v>T14</v>
      </c>
      <c r="C82" s="7" t="str">
        <f>CONCATENATE(TEXT(VLOOKUP(B82,'[1]Vigência de tabelas'!$A$2:$C$50,2,FALSE),"DD/MM/AAAA"),"-",TEXT(VLOOKUP(B82,'[1]Vigência de tabelas'!$A$2:$C$50,3,FALSE),"DD/MM/AAAA"))</f>
        <v>01/05/2009-30/11/2009</v>
      </c>
      <c r="D82" s="10"/>
      <c r="E82" s="1">
        <f t="shared" si="5"/>
        <v>0</v>
      </c>
      <c r="F82" s="1"/>
      <c r="G82" s="1"/>
      <c r="H82" s="1">
        <f t="shared" si="7"/>
        <v>0</v>
      </c>
      <c r="J82" s="5">
        <f t="shared" si="6"/>
        <v>39995</v>
      </c>
      <c r="K82" s="3">
        <f t="shared" si="8"/>
        <v>0</v>
      </c>
    </row>
    <row r="83" spans="1:11" x14ac:dyDescent="0.25">
      <c r="A83" s="7">
        <f t="shared" si="9"/>
        <v>40026</v>
      </c>
      <c r="B83" s="7" t="str">
        <f>LOOKUP(A83,'[1]Vigência de tabelas'!$B$2:$C$50,'[1]Vigência de tabelas'!$A$2:$A$50)</f>
        <v>T14</v>
      </c>
      <c r="C83" s="7" t="str">
        <f>CONCATENATE(TEXT(VLOOKUP(B83,'[1]Vigência de tabelas'!$A$2:$C$50,2,FALSE),"DD/MM/AAAA"),"-",TEXT(VLOOKUP(B83,'[1]Vigência de tabelas'!$A$2:$C$50,3,FALSE),"DD/MM/AAAA"))</f>
        <v>01/05/2009-30/11/2009</v>
      </c>
      <c r="D83" s="10"/>
      <c r="E83" s="1">
        <f t="shared" si="5"/>
        <v>0</v>
      </c>
      <c r="F83" s="1"/>
      <c r="G83" s="1"/>
      <c r="H83" s="1">
        <f t="shared" si="7"/>
        <v>0</v>
      </c>
      <c r="J83" s="5">
        <f t="shared" si="6"/>
        <v>40026</v>
      </c>
      <c r="K83" s="3">
        <f t="shared" si="8"/>
        <v>0</v>
      </c>
    </row>
    <row r="84" spans="1:11" x14ac:dyDescent="0.25">
      <c r="A84" s="7">
        <f t="shared" si="9"/>
        <v>40057</v>
      </c>
      <c r="B84" s="7" t="str">
        <f>LOOKUP(A84,'[1]Vigência de tabelas'!$B$2:$C$50,'[1]Vigência de tabelas'!$A$2:$A$50)</f>
        <v>T14</v>
      </c>
      <c r="C84" s="7" t="str">
        <f>CONCATENATE(TEXT(VLOOKUP(B84,'[1]Vigência de tabelas'!$A$2:$C$50,2,FALSE),"DD/MM/AAAA"),"-",TEXT(VLOOKUP(B84,'[1]Vigência de tabelas'!$A$2:$C$50,3,FALSE),"DD/MM/AAAA"))</f>
        <v>01/05/2009-30/11/2009</v>
      </c>
      <c r="D84" s="10"/>
      <c r="E84" s="1">
        <f t="shared" si="5"/>
        <v>0</v>
      </c>
      <c r="F84" s="1"/>
      <c r="G84" s="1"/>
      <c r="H84" s="1">
        <f t="shared" si="7"/>
        <v>0</v>
      </c>
      <c r="J84" s="5">
        <f t="shared" si="6"/>
        <v>40057</v>
      </c>
      <c r="K84" s="3">
        <f t="shared" si="8"/>
        <v>0</v>
      </c>
    </row>
    <row r="85" spans="1:11" x14ac:dyDescent="0.25">
      <c r="A85" s="7">
        <f t="shared" si="9"/>
        <v>40087</v>
      </c>
      <c r="B85" s="7" t="str">
        <f>LOOKUP(A85,'[1]Vigência de tabelas'!$B$2:$C$50,'[1]Vigência de tabelas'!$A$2:$A$50)</f>
        <v>T14</v>
      </c>
      <c r="C85" s="7" t="str">
        <f>CONCATENATE(TEXT(VLOOKUP(B85,'[1]Vigência de tabelas'!$A$2:$C$50,2,FALSE),"DD/MM/AAAA"),"-",TEXT(VLOOKUP(B85,'[1]Vigência de tabelas'!$A$2:$C$50,3,FALSE),"DD/MM/AAAA"))</f>
        <v>01/05/2009-30/11/2009</v>
      </c>
      <c r="D85" s="10"/>
      <c r="E85" s="1">
        <f t="shared" si="5"/>
        <v>0</v>
      </c>
      <c r="F85" s="1"/>
      <c r="G85" s="1"/>
      <c r="H85" s="1">
        <f t="shared" si="7"/>
        <v>0</v>
      </c>
      <c r="J85" s="5">
        <f t="shared" si="6"/>
        <v>40087</v>
      </c>
      <c r="K85" s="3">
        <f t="shared" si="8"/>
        <v>0</v>
      </c>
    </row>
    <row r="86" spans="1:11" x14ac:dyDescent="0.25">
      <c r="A86" s="7">
        <f t="shared" si="9"/>
        <v>40118</v>
      </c>
      <c r="B86" s="7" t="str">
        <f>LOOKUP(A86,'[1]Vigência de tabelas'!$B$2:$C$50,'[1]Vigência de tabelas'!$A$2:$A$50)</f>
        <v>T14</v>
      </c>
      <c r="C86" s="7" t="str">
        <f>CONCATENATE(TEXT(VLOOKUP(B86,'[1]Vigência de tabelas'!$A$2:$C$50,2,FALSE),"DD/MM/AAAA"),"-",TEXT(VLOOKUP(B86,'[1]Vigência de tabelas'!$A$2:$C$50,3,FALSE),"DD/MM/AAAA"))</f>
        <v>01/05/2009-30/11/2009</v>
      </c>
      <c r="D86" s="10"/>
      <c r="E86" s="1">
        <f t="shared" si="5"/>
        <v>0</v>
      </c>
      <c r="F86" s="1"/>
      <c r="G86" s="1"/>
      <c r="H86" s="1">
        <f t="shared" si="7"/>
        <v>0</v>
      </c>
      <c r="J86" s="5">
        <f t="shared" si="6"/>
        <v>40118</v>
      </c>
      <c r="K86" s="3">
        <f t="shared" si="8"/>
        <v>0</v>
      </c>
    </row>
    <row r="87" spans="1:11" x14ac:dyDescent="0.25">
      <c r="A87" s="7">
        <f t="shared" si="9"/>
        <v>40148</v>
      </c>
      <c r="B87" s="7" t="str">
        <f>LOOKUP(A87,'[1]Vigência de tabelas'!$B$2:$C$50,'[1]Vigência de tabelas'!$A$2:$A$50)</f>
        <v>T15</v>
      </c>
      <c r="C87" s="7" t="str">
        <f>CONCATENATE(TEXT(VLOOKUP(B87,'[1]Vigência de tabelas'!$A$2:$C$50,2,FALSE),"DD/MM/AAAA"),"-",TEXT(VLOOKUP(B87,'[1]Vigência de tabelas'!$A$2:$C$50,3,FALSE),"DD/MM/AAAA"))</f>
        <v>01/12/2009-31/12/2009</v>
      </c>
      <c r="D87" s="10"/>
      <c r="E87" s="1">
        <f t="shared" si="5"/>
        <v>0</v>
      </c>
      <c r="F87" s="1"/>
      <c r="G87" s="1"/>
      <c r="H87" s="1">
        <f t="shared" si="7"/>
        <v>0</v>
      </c>
      <c r="J87" s="5">
        <f t="shared" si="6"/>
        <v>40148</v>
      </c>
      <c r="K87" s="3">
        <f t="shared" si="8"/>
        <v>0</v>
      </c>
    </row>
    <row r="88" spans="1:11" x14ac:dyDescent="0.25">
      <c r="A88" s="7">
        <f t="shared" si="9"/>
        <v>40179</v>
      </c>
      <c r="B88" s="7" t="str">
        <f>LOOKUP(A88,'[1]Vigência de tabelas'!$B$2:$C$50,'[1]Vigência de tabelas'!$A$2:$A$50)</f>
        <v>T16</v>
      </c>
      <c r="C88" s="7" t="str">
        <f>CONCATENATE(TEXT(VLOOKUP(B88,'[1]Vigência de tabelas'!$A$2:$C$50,2,FALSE),"DD/MM/AAAA"),"-",TEXT(VLOOKUP(B88,'[1]Vigência de tabelas'!$A$2:$C$50,3,FALSE),"DD/MM/AAAA"))</f>
        <v>01/01/2010-31/12/2010</v>
      </c>
      <c r="D88" s="10"/>
      <c r="E88" s="1">
        <f t="shared" si="5"/>
        <v>0</v>
      </c>
      <c r="F88" s="1"/>
      <c r="G88" s="1"/>
      <c r="H88" s="1">
        <f t="shared" si="7"/>
        <v>0</v>
      </c>
      <c r="J88" s="5">
        <f t="shared" si="6"/>
        <v>40179</v>
      </c>
      <c r="K88" s="3">
        <f t="shared" si="8"/>
        <v>0</v>
      </c>
    </row>
    <row r="89" spans="1:11" x14ac:dyDescent="0.25">
      <c r="A89" s="7">
        <f t="shared" si="9"/>
        <v>40210</v>
      </c>
      <c r="B89" s="7" t="str">
        <f>LOOKUP(A89,'[1]Vigência de tabelas'!$B$2:$C$50,'[1]Vigência de tabelas'!$A$2:$A$50)</f>
        <v>T16</v>
      </c>
      <c r="C89" s="7" t="str">
        <f>CONCATENATE(TEXT(VLOOKUP(B89,'[1]Vigência de tabelas'!$A$2:$C$50,2,FALSE),"DD/MM/AAAA"),"-",TEXT(VLOOKUP(B89,'[1]Vigência de tabelas'!$A$2:$C$50,3,FALSE),"DD/MM/AAAA"))</f>
        <v>01/01/2010-31/12/2010</v>
      </c>
      <c r="D89" s="10"/>
      <c r="E89" s="1">
        <f t="shared" si="5"/>
        <v>0</v>
      </c>
      <c r="F89" s="1"/>
      <c r="G89" s="1"/>
      <c r="H89" s="1">
        <f t="shared" si="7"/>
        <v>0</v>
      </c>
      <c r="J89" s="5">
        <f t="shared" si="6"/>
        <v>40210</v>
      </c>
      <c r="K89" s="3">
        <f t="shared" si="8"/>
        <v>0</v>
      </c>
    </row>
    <row r="90" spans="1:11" x14ac:dyDescent="0.25">
      <c r="A90" s="7">
        <f t="shared" si="9"/>
        <v>40238</v>
      </c>
      <c r="B90" s="7" t="str">
        <f>LOOKUP(A90,'[1]Vigência de tabelas'!$B$2:$C$50,'[1]Vigência de tabelas'!$A$2:$A$50)</f>
        <v>T16</v>
      </c>
      <c r="C90" s="7" t="str">
        <f>CONCATENATE(TEXT(VLOOKUP(B90,'[1]Vigência de tabelas'!$A$2:$C$50,2,FALSE),"DD/MM/AAAA"),"-",TEXT(VLOOKUP(B90,'[1]Vigência de tabelas'!$A$2:$C$50,3,FALSE),"DD/MM/AAAA"))</f>
        <v>01/01/2010-31/12/2010</v>
      </c>
      <c r="D90" s="10"/>
      <c r="E90" s="1">
        <f t="shared" si="5"/>
        <v>0</v>
      </c>
      <c r="F90" s="1"/>
      <c r="G90" s="1"/>
      <c r="H90" s="1">
        <f t="shared" si="7"/>
        <v>0</v>
      </c>
      <c r="J90" s="5">
        <f t="shared" si="6"/>
        <v>40238</v>
      </c>
      <c r="K90" s="3">
        <f t="shared" si="8"/>
        <v>0</v>
      </c>
    </row>
    <row r="91" spans="1:11" x14ac:dyDescent="0.25">
      <c r="A91" s="7">
        <f t="shared" si="9"/>
        <v>40269</v>
      </c>
      <c r="B91" s="7" t="str">
        <f>LOOKUP(A91,'[1]Vigência de tabelas'!$B$2:$C$50,'[1]Vigência de tabelas'!$A$2:$A$50)</f>
        <v>T16</v>
      </c>
      <c r="C91" s="7" t="str">
        <f>CONCATENATE(TEXT(VLOOKUP(B91,'[1]Vigência de tabelas'!$A$2:$C$50,2,FALSE),"DD/MM/AAAA"),"-",TEXT(VLOOKUP(B91,'[1]Vigência de tabelas'!$A$2:$C$50,3,FALSE),"DD/MM/AAAA"))</f>
        <v>01/01/2010-31/12/2010</v>
      </c>
      <c r="D91" s="10"/>
      <c r="E91" s="1">
        <f t="shared" si="5"/>
        <v>0</v>
      </c>
      <c r="F91" s="1"/>
      <c r="G91" s="1"/>
      <c r="H91" s="1">
        <f t="shared" si="7"/>
        <v>0</v>
      </c>
      <c r="J91" s="5">
        <f t="shared" si="6"/>
        <v>40269</v>
      </c>
      <c r="K91" s="3">
        <f t="shared" si="8"/>
        <v>0</v>
      </c>
    </row>
    <row r="92" spans="1:11" x14ac:dyDescent="0.25">
      <c r="A92" s="7">
        <f t="shared" si="9"/>
        <v>40299</v>
      </c>
      <c r="B92" s="7" t="str">
        <f>LOOKUP(A92,'[1]Vigência de tabelas'!$B$2:$C$50,'[1]Vigência de tabelas'!$A$2:$A$50)</f>
        <v>T16</v>
      </c>
      <c r="C92" s="7" t="str">
        <f>CONCATENATE(TEXT(VLOOKUP(B92,'[1]Vigência de tabelas'!$A$2:$C$50,2,FALSE),"DD/MM/AAAA"),"-",TEXT(VLOOKUP(B92,'[1]Vigência de tabelas'!$A$2:$C$50,3,FALSE),"DD/MM/AAAA"))</f>
        <v>01/01/2010-31/12/2010</v>
      </c>
      <c r="D92" s="10"/>
      <c r="E92" s="1">
        <f t="shared" si="5"/>
        <v>0</v>
      </c>
      <c r="F92" s="1"/>
      <c r="G92" s="1"/>
      <c r="H92" s="1">
        <f t="shared" si="7"/>
        <v>0</v>
      </c>
      <c r="J92" s="5">
        <f t="shared" si="6"/>
        <v>40299</v>
      </c>
      <c r="K92" s="3">
        <f t="shared" si="8"/>
        <v>0</v>
      </c>
    </row>
    <row r="93" spans="1:11" x14ac:dyDescent="0.25">
      <c r="A93" s="7">
        <f t="shared" si="9"/>
        <v>40330</v>
      </c>
      <c r="B93" s="7" t="str">
        <f>LOOKUP(A93,'[1]Vigência de tabelas'!$B$2:$C$50,'[1]Vigência de tabelas'!$A$2:$A$50)</f>
        <v>T16</v>
      </c>
      <c r="C93" s="7" t="str">
        <f>CONCATENATE(TEXT(VLOOKUP(B93,'[1]Vigência de tabelas'!$A$2:$C$50,2,FALSE),"DD/MM/AAAA"),"-",TEXT(VLOOKUP(B93,'[1]Vigência de tabelas'!$A$2:$C$50,3,FALSE),"DD/MM/AAAA"))</f>
        <v>01/01/2010-31/12/2010</v>
      </c>
      <c r="D93" s="10"/>
      <c r="E93" s="1">
        <f t="shared" si="5"/>
        <v>0</v>
      </c>
      <c r="F93" s="1"/>
      <c r="G93" s="1"/>
      <c r="H93" s="1">
        <f t="shared" si="7"/>
        <v>0</v>
      </c>
      <c r="J93" s="5">
        <f t="shared" si="6"/>
        <v>40330</v>
      </c>
      <c r="K93" s="3">
        <f t="shared" si="8"/>
        <v>0</v>
      </c>
    </row>
    <row r="94" spans="1:11" x14ac:dyDescent="0.25">
      <c r="A94" s="7">
        <f t="shared" si="9"/>
        <v>40360</v>
      </c>
      <c r="B94" s="7" t="str">
        <f>LOOKUP(A94,'[1]Vigência de tabelas'!$B$2:$C$50,'[1]Vigência de tabelas'!$A$2:$A$50)</f>
        <v>T16</v>
      </c>
      <c r="C94" s="7" t="str">
        <f>CONCATENATE(TEXT(VLOOKUP(B94,'[1]Vigência de tabelas'!$A$2:$C$50,2,FALSE),"DD/MM/AAAA"),"-",TEXT(VLOOKUP(B94,'[1]Vigência de tabelas'!$A$2:$C$50,3,FALSE),"DD/MM/AAAA"))</f>
        <v>01/01/2010-31/12/2010</v>
      </c>
      <c r="D94" s="10"/>
      <c r="E94" s="1">
        <f t="shared" si="5"/>
        <v>0</v>
      </c>
      <c r="F94" s="1"/>
      <c r="G94" s="1"/>
      <c r="H94" s="1">
        <f t="shared" si="7"/>
        <v>0</v>
      </c>
      <c r="J94" s="5">
        <f t="shared" si="6"/>
        <v>40360</v>
      </c>
      <c r="K94" s="3">
        <f t="shared" si="8"/>
        <v>0</v>
      </c>
    </row>
    <row r="95" spans="1:11" x14ac:dyDescent="0.25">
      <c r="A95" s="7">
        <f t="shared" si="9"/>
        <v>40391</v>
      </c>
      <c r="B95" s="7" t="str">
        <f>LOOKUP(A95,'[1]Vigência de tabelas'!$B$2:$C$50,'[1]Vigência de tabelas'!$A$2:$A$50)</f>
        <v>T16</v>
      </c>
      <c r="C95" s="7" t="str">
        <f>CONCATENATE(TEXT(VLOOKUP(B95,'[1]Vigência de tabelas'!$A$2:$C$50,2,FALSE),"DD/MM/AAAA"),"-",TEXT(VLOOKUP(B95,'[1]Vigência de tabelas'!$A$2:$C$50,3,FALSE),"DD/MM/AAAA"))</f>
        <v>01/01/2010-31/12/2010</v>
      </c>
      <c r="D95" s="10"/>
      <c r="E95" s="1">
        <f t="shared" si="5"/>
        <v>0</v>
      </c>
      <c r="F95" s="1"/>
      <c r="G95" s="1"/>
      <c r="H95" s="1">
        <f t="shared" si="7"/>
        <v>0</v>
      </c>
      <c r="J95" s="5">
        <f t="shared" si="6"/>
        <v>40391</v>
      </c>
      <c r="K95" s="3">
        <f t="shared" si="8"/>
        <v>0</v>
      </c>
    </row>
    <row r="96" spans="1:11" x14ac:dyDescent="0.25">
      <c r="A96" s="7">
        <f t="shared" si="9"/>
        <v>40422</v>
      </c>
      <c r="B96" s="7" t="str">
        <f>LOOKUP(A96,'[1]Vigência de tabelas'!$B$2:$C$50,'[1]Vigência de tabelas'!$A$2:$A$50)</f>
        <v>T16</v>
      </c>
      <c r="C96" s="7" t="str">
        <f>CONCATENATE(TEXT(VLOOKUP(B96,'[1]Vigência de tabelas'!$A$2:$C$50,2,FALSE),"DD/MM/AAAA"),"-",TEXT(VLOOKUP(B96,'[1]Vigência de tabelas'!$A$2:$C$50,3,FALSE),"DD/MM/AAAA"))</f>
        <v>01/01/2010-31/12/2010</v>
      </c>
      <c r="D96" s="10"/>
      <c r="E96" s="1">
        <f t="shared" si="5"/>
        <v>0</v>
      </c>
      <c r="F96" s="1"/>
      <c r="G96" s="1"/>
      <c r="H96" s="1">
        <f t="shared" si="7"/>
        <v>0</v>
      </c>
      <c r="J96" s="5">
        <f t="shared" si="6"/>
        <v>40422</v>
      </c>
      <c r="K96" s="3">
        <f t="shared" si="8"/>
        <v>0</v>
      </c>
    </row>
    <row r="97" spans="1:11" x14ac:dyDescent="0.25">
      <c r="A97" s="7">
        <f t="shared" si="9"/>
        <v>40452</v>
      </c>
      <c r="B97" s="7" t="str">
        <f>LOOKUP(A97,'[1]Vigência de tabelas'!$B$2:$C$50,'[1]Vigência de tabelas'!$A$2:$A$50)</f>
        <v>T16</v>
      </c>
      <c r="C97" s="7" t="str">
        <f>CONCATENATE(TEXT(VLOOKUP(B97,'[1]Vigência de tabelas'!$A$2:$C$50,2,FALSE),"DD/MM/AAAA"),"-",TEXT(VLOOKUP(B97,'[1]Vigência de tabelas'!$A$2:$C$50,3,FALSE),"DD/MM/AAAA"))</f>
        <v>01/01/2010-31/12/2010</v>
      </c>
      <c r="D97" s="10"/>
      <c r="E97" s="1">
        <f t="shared" si="5"/>
        <v>0</v>
      </c>
      <c r="F97" s="1"/>
      <c r="G97" s="1"/>
      <c r="H97" s="1">
        <f t="shared" si="7"/>
        <v>0</v>
      </c>
      <c r="J97" s="5">
        <f t="shared" si="6"/>
        <v>40452</v>
      </c>
      <c r="K97" s="3">
        <f t="shared" si="8"/>
        <v>0</v>
      </c>
    </row>
    <row r="98" spans="1:11" x14ac:dyDescent="0.25">
      <c r="A98" s="7">
        <f t="shared" si="9"/>
        <v>40483</v>
      </c>
      <c r="B98" s="7" t="str">
        <f>LOOKUP(A98,'[1]Vigência de tabelas'!$B$2:$C$50,'[1]Vigência de tabelas'!$A$2:$A$50)</f>
        <v>T16</v>
      </c>
      <c r="C98" s="7" t="str">
        <f>CONCATENATE(TEXT(VLOOKUP(B98,'[1]Vigência de tabelas'!$A$2:$C$50,2,FALSE),"DD/MM/AAAA"),"-",TEXT(VLOOKUP(B98,'[1]Vigência de tabelas'!$A$2:$C$50,3,FALSE),"DD/MM/AAAA"))</f>
        <v>01/01/2010-31/12/2010</v>
      </c>
      <c r="D98" s="10"/>
      <c r="E98" s="1">
        <f t="shared" si="5"/>
        <v>0</v>
      </c>
      <c r="F98" s="1"/>
      <c r="G98" s="1"/>
      <c r="H98" s="1">
        <f t="shared" si="7"/>
        <v>0</v>
      </c>
      <c r="J98" s="5">
        <f t="shared" si="6"/>
        <v>40483</v>
      </c>
      <c r="K98" s="3">
        <f t="shared" si="8"/>
        <v>0</v>
      </c>
    </row>
    <row r="99" spans="1:11" x14ac:dyDescent="0.25">
      <c r="A99" s="7">
        <f t="shared" si="9"/>
        <v>40513</v>
      </c>
      <c r="B99" s="7" t="str">
        <f>LOOKUP(A99,'[1]Vigência de tabelas'!$B$2:$C$50,'[1]Vigência de tabelas'!$A$2:$A$50)</f>
        <v>T16</v>
      </c>
      <c r="C99" s="7" t="str">
        <f>CONCATENATE(TEXT(VLOOKUP(B99,'[1]Vigência de tabelas'!$A$2:$C$50,2,FALSE),"DD/MM/AAAA"),"-",TEXT(VLOOKUP(B99,'[1]Vigência de tabelas'!$A$2:$C$50,3,FALSE),"DD/MM/AAAA"))</f>
        <v>01/01/2010-31/12/2010</v>
      </c>
      <c r="D99" s="10"/>
      <c r="E99" s="1">
        <f t="shared" si="5"/>
        <v>0</v>
      </c>
      <c r="F99" s="1"/>
      <c r="G99" s="1"/>
      <c r="H99" s="1">
        <f t="shared" si="7"/>
        <v>0</v>
      </c>
      <c r="J99" s="5">
        <f t="shared" si="6"/>
        <v>40513</v>
      </c>
      <c r="K99" s="3">
        <f t="shared" si="8"/>
        <v>0</v>
      </c>
    </row>
    <row r="100" spans="1:11" x14ac:dyDescent="0.25">
      <c r="A100" s="7">
        <f t="shared" si="9"/>
        <v>40544</v>
      </c>
      <c r="B100" s="7" t="str">
        <f>LOOKUP(A100,'[1]Vigência de tabelas'!$B$2:$C$50,'[1]Vigência de tabelas'!$A$2:$A$50)</f>
        <v>T17</v>
      </c>
      <c r="C100" s="7" t="str">
        <f>CONCATENATE(TEXT(VLOOKUP(B100,'[1]Vigência de tabelas'!$A$2:$C$50,2,FALSE),"DD/MM/AAAA"),"-",TEXT(VLOOKUP(B100,'[1]Vigência de tabelas'!$A$2:$C$50,3,FALSE),"DD/MM/AAAA"))</f>
        <v>01/01/2011-31/12/2011</v>
      </c>
      <c r="D100" s="10"/>
      <c r="E100" s="1">
        <f t="shared" si="5"/>
        <v>0</v>
      </c>
      <c r="F100" s="1"/>
      <c r="G100" s="1"/>
      <c r="H100" s="1">
        <f t="shared" si="7"/>
        <v>0</v>
      </c>
      <c r="J100" s="5">
        <f t="shared" si="6"/>
        <v>40544</v>
      </c>
      <c r="K100" s="3">
        <f t="shared" si="8"/>
        <v>0</v>
      </c>
    </row>
    <row r="101" spans="1:11" x14ac:dyDescent="0.25">
      <c r="A101" s="7">
        <f t="shared" si="9"/>
        <v>40575</v>
      </c>
      <c r="B101" s="7" t="str">
        <f>LOOKUP(A101,'[1]Vigência de tabelas'!$B$2:$C$50,'[1]Vigência de tabelas'!$A$2:$A$50)</f>
        <v>T17</v>
      </c>
      <c r="C101" s="7" t="str">
        <f>CONCATENATE(TEXT(VLOOKUP(B101,'[1]Vigência de tabelas'!$A$2:$C$50,2,FALSE),"DD/MM/AAAA"),"-",TEXT(VLOOKUP(B101,'[1]Vigência de tabelas'!$A$2:$C$50,3,FALSE),"DD/MM/AAAA"))</f>
        <v>01/01/2011-31/12/2011</v>
      </c>
      <c r="D101" s="10"/>
      <c r="E101" s="1">
        <f t="shared" si="5"/>
        <v>0</v>
      </c>
      <c r="F101" s="1"/>
      <c r="G101" s="1"/>
      <c r="H101" s="1">
        <f t="shared" si="7"/>
        <v>0</v>
      </c>
      <c r="J101" s="5">
        <f t="shared" si="6"/>
        <v>40575</v>
      </c>
      <c r="K101" s="3">
        <f t="shared" si="8"/>
        <v>0</v>
      </c>
    </row>
    <row r="102" spans="1:11" x14ac:dyDescent="0.25">
      <c r="A102" s="7">
        <f t="shared" si="9"/>
        <v>40603</v>
      </c>
      <c r="B102" s="7" t="str">
        <f>LOOKUP(A102,'[1]Vigência de tabelas'!$B$2:$C$50,'[1]Vigência de tabelas'!$A$2:$A$50)</f>
        <v>T17</v>
      </c>
      <c r="C102" s="7" t="str">
        <f>CONCATENATE(TEXT(VLOOKUP(B102,'[1]Vigência de tabelas'!$A$2:$C$50,2,FALSE),"DD/MM/AAAA"),"-",TEXT(VLOOKUP(B102,'[1]Vigência de tabelas'!$A$2:$C$50,3,FALSE),"DD/MM/AAAA"))</f>
        <v>01/01/2011-31/12/2011</v>
      </c>
      <c r="D102" s="10"/>
      <c r="E102" s="1">
        <f t="shared" si="5"/>
        <v>0</v>
      </c>
      <c r="F102" s="1"/>
      <c r="G102" s="1"/>
      <c r="H102" s="1">
        <f t="shared" si="7"/>
        <v>0</v>
      </c>
      <c r="J102" s="5">
        <f t="shared" si="6"/>
        <v>40603</v>
      </c>
      <c r="K102" s="3">
        <f t="shared" si="8"/>
        <v>0</v>
      </c>
    </row>
    <row r="103" spans="1:11" x14ac:dyDescent="0.25">
      <c r="A103" s="7">
        <f t="shared" si="9"/>
        <v>40634</v>
      </c>
      <c r="B103" s="7" t="str">
        <f>LOOKUP(A103,'[1]Vigência de tabelas'!$B$2:$C$50,'[1]Vigência de tabelas'!$A$2:$A$50)</f>
        <v>T17</v>
      </c>
      <c r="C103" s="7" t="str">
        <f>CONCATENATE(TEXT(VLOOKUP(B103,'[1]Vigência de tabelas'!$A$2:$C$50,2,FALSE),"DD/MM/AAAA"),"-",TEXT(VLOOKUP(B103,'[1]Vigência de tabelas'!$A$2:$C$50,3,FALSE),"DD/MM/AAAA"))</f>
        <v>01/01/2011-31/12/2011</v>
      </c>
      <c r="D103" s="10"/>
      <c r="E103" s="1">
        <f t="shared" si="5"/>
        <v>0</v>
      </c>
      <c r="F103" s="1"/>
      <c r="G103" s="1"/>
      <c r="H103" s="1">
        <f t="shared" si="7"/>
        <v>0</v>
      </c>
      <c r="J103" s="5">
        <f t="shared" si="6"/>
        <v>40634</v>
      </c>
      <c r="K103" s="3">
        <f t="shared" si="8"/>
        <v>0</v>
      </c>
    </row>
    <row r="104" spans="1:11" x14ac:dyDescent="0.25">
      <c r="A104" s="7">
        <f t="shared" si="9"/>
        <v>40664</v>
      </c>
      <c r="B104" s="7" t="str">
        <f>LOOKUP(A104,'[1]Vigência de tabelas'!$B$2:$C$50,'[1]Vigência de tabelas'!$A$2:$A$50)</f>
        <v>T17</v>
      </c>
      <c r="C104" s="7" t="str">
        <f>CONCATENATE(TEXT(VLOOKUP(B104,'[1]Vigência de tabelas'!$A$2:$C$50,2,FALSE),"DD/MM/AAAA"),"-",TEXT(VLOOKUP(B104,'[1]Vigência de tabelas'!$A$2:$C$50,3,FALSE),"DD/MM/AAAA"))</f>
        <v>01/01/2011-31/12/2011</v>
      </c>
      <c r="D104" s="10"/>
      <c r="E104" s="1">
        <f t="shared" si="5"/>
        <v>0</v>
      </c>
      <c r="F104" s="1"/>
      <c r="G104" s="1"/>
      <c r="H104" s="1">
        <f t="shared" si="7"/>
        <v>0</v>
      </c>
      <c r="J104" s="5">
        <f t="shared" si="6"/>
        <v>40664</v>
      </c>
      <c r="K104" s="3">
        <f t="shared" si="8"/>
        <v>0</v>
      </c>
    </row>
    <row r="105" spans="1:11" x14ac:dyDescent="0.25">
      <c r="A105" s="7">
        <f t="shared" si="9"/>
        <v>40695</v>
      </c>
      <c r="B105" s="7" t="str">
        <f>LOOKUP(A105,'[1]Vigência de tabelas'!$B$2:$C$50,'[1]Vigência de tabelas'!$A$2:$A$50)</f>
        <v>T17</v>
      </c>
      <c r="C105" s="7" t="str">
        <f>CONCATENATE(TEXT(VLOOKUP(B105,'[1]Vigência de tabelas'!$A$2:$C$50,2,FALSE),"DD/MM/AAAA"),"-",TEXT(VLOOKUP(B105,'[1]Vigência de tabelas'!$A$2:$C$50,3,FALSE),"DD/MM/AAAA"))</f>
        <v>01/01/2011-31/12/2011</v>
      </c>
      <c r="D105" s="10"/>
      <c r="E105" s="1">
        <f t="shared" si="5"/>
        <v>0</v>
      </c>
      <c r="F105" s="1"/>
      <c r="G105" s="1"/>
      <c r="H105" s="1">
        <f t="shared" si="7"/>
        <v>0</v>
      </c>
      <c r="J105" s="5">
        <f t="shared" si="6"/>
        <v>40695</v>
      </c>
      <c r="K105" s="3">
        <f t="shared" si="8"/>
        <v>0</v>
      </c>
    </row>
    <row r="106" spans="1:11" x14ac:dyDescent="0.25">
      <c r="A106" s="7">
        <f t="shared" si="9"/>
        <v>40725</v>
      </c>
      <c r="B106" s="7" t="str">
        <f>LOOKUP(A106,'[1]Vigência de tabelas'!$B$2:$C$50,'[1]Vigência de tabelas'!$A$2:$A$50)</f>
        <v>T17</v>
      </c>
      <c r="C106" s="7" t="str">
        <f>CONCATENATE(TEXT(VLOOKUP(B106,'[1]Vigência de tabelas'!$A$2:$C$50,2,FALSE),"DD/MM/AAAA"),"-",TEXT(VLOOKUP(B106,'[1]Vigência de tabelas'!$A$2:$C$50,3,FALSE),"DD/MM/AAAA"))</f>
        <v>01/01/2011-31/12/2011</v>
      </c>
      <c r="D106" s="10"/>
      <c r="E106" s="1">
        <f t="shared" si="5"/>
        <v>0</v>
      </c>
      <c r="F106" s="1"/>
      <c r="G106" s="1"/>
      <c r="H106" s="1">
        <f t="shared" si="7"/>
        <v>0</v>
      </c>
      <c r="J106" s="5">
        <f t="shared" si="6"/>
        <v>40725</v>
      </c>
      <c r="K106" s="3">
        <f t="shared" si="8"/>
        <v>0</v>
      </c>
    </row>
    <row r="107" spans="1:11" x14ac:dyDescent="0.25">
      <c r="A107" s="7">
        <f t="shared" si="9"/>
        <v>40756</v>
      </c>
      <c r="B107" s="7" t="str">
        <f>LOOKUP(A107,'[1]Vigência de tabelas'!$B$2:$C$50,'[1]Vigência de tabelas'!$A$2:$A$50)</f>
        <v>T17</v>
      </c>
      <c r="C107" s="7" t="str">
        <f>CONCATENATE(TEXT(VLOOKUP(B107,'[1]Vigência de tabelas'!$A$2:$C$50,2,FALSE),"DD/MM/AAAA"),"-",TEXT(VLOOKUP(B107,'[1]Vigência de tabelas'!$A$2:$C$50,3,FALSE),"DD/MM/AAAA"))</f>
        <v>01/01/2011-31/12/2011</v>
      </c>
      <c r="D107" s="10"/>
      <c r="E107" s="1">
        <f t="shared" si="5"/>
        <v>0</v>
      </c>
      <c r="F107" s="1"/>
      <c r="G107" s="1"/>
      <c r="H107" s="1">
        <f t="shared" si="7"/>
        <v>0</v>
      </c>
      <c r="J107" s="5">
        <f t="shared" si="6"/>
        <v>40756</v>
      </c>
      <c r="K107" s="3">
        <f t="shared" si="8"/>
        <v>0</v>
      </c>
    </row>
    <row r="108" spans="1:11" x14ac:dyDescent="0.25">
      <c r="A108" s="7">
        <f t="shared" si="9"/>
        <v>40787</v>
      </c>
      <c r="B108" s="7" t="str">
        <f>LOOKUP(A108,'[1]Vigência de tabelas'!$B$2:$C$50,'[1]Vigência de tabelas'!$A$2:$A$50)</f>
        <v>T17</v>
      </c>
      <c r="C108" s="7" t="str">
        <f>CONCATENATE(TEXT(VLOOKUP(B108,'[1]Vigência de tabelas'!$A$2:$C$50,2,FALSE),"DD/MM/AAAA"),"-",TEXT(VLOOKUP(B108,'[1]Vigência de tabelas'!$A$2:$C$50,3,FALSE),"DD/MM/AAAA"))</f>
        <v>01/01/2011-31/12/2011</v>
      </c>
      <c r="D108" s="10"/>
      <c r="E108" s="1">
        <f t="shared" si="5"/>
        <v>0</v>
      </c>
      <c r="F108" s="1"/>
      <c r="G108" s="1"/>
      <c r="H108" s="1">
        <f t="shared" si="7"/>
        <v>0</v>
      </c>
      <c r="J108" s="5">
        <f t="shared" si="6"/>
        <v>40787</v>
      </c>
      <c r="K108" s="3">
        <f t="shared" si="8"/>
        <v>0</v>
      </c>
    </row>
    <row r="109" spans="1:11" x14ac:dyDescent="0.25">
      <c r="A109" s="7">
        <f t="shared" si="9"/>
        <v>40817</v>
      </c>
      <c r="B109" s="7" t="str">
        <f>LOOKUP(A109,'[1]Vigência de tabelas'!$B$2:$C$50,'[1]Vigência de tabelas'!$A$2:$A$50)</f>
        <v>T17</v>
      </c>
      <c r="C109" s="7" t="str">
        <f>CONCATENATE(TEXT(VLOOKUP(B109,'[1]Vigência de tabelas'!$A$2:$C$50,2,FALSE),"DD/MM/AAAA"),"-",TEXT(VLOOKUP(B109,'[1]Vigência de tabelas'!$A$2:$C$50,3,FALSE),"DD/MM/AAAA"))</f>
        <v>01/01/2011-31/12/2011</v>
      </c>
      <c r="D109" s="10"/>
      <c r="E109" s="1">
        <f t="shared" si="5"/>
        <v>0</v>
      </c>
      <c r="F109" s="1"/>
      <c r="G109" s="1"/>
      <c r="H109" s="1">
        <f t="shared" si="7"/>
        <v>0</v>
      </c>
      <c r="J109" s="5">
        <f t="shared" si="6"/>
        <v>40817</v>
      </c>
      <c r="K109" s="3">
        <f t="shared" si="8"/>
        <v>0</v>
      </c>
    </row>
    <row r="110" spans="1:11" x14ac:dyDescent="0.25">
      <c r="A110" s="7">
        <f t="shared" si="9"/>
        <v>40848</v>
      </c>
      <c r="B110" s="7" t="str">
        <f>LOOKUP(A110,'[1]Vigência de tabelas'!$B$2:$C$50,'[1]Vigência de tabelas'!$A$2:$A$50)</f>
        <v>T17</v>
      </c>
      <c r="C110" s="7" t="str">
        <f>CONCATENATE(TEXT(VLOOKUP(B110,'[1]Vigência de tabelas'!$A$2:$C$50,2,FALSE),"DD/MM/AAAA"),"-",TEXT(VLOOKUP(B110,'[1]Vigência de tabelas'!$A$2:$C$50,3,FALSE),"DD/MM/AAAA"))</f>
        <v>01/01/2011-31/12/2011</v>
      </c>
      <c r="D110" s="10"/>
      <c r="E110" s="1">
        <f t="shared" si="5"/>
        <v>0</v>
      </c>
      <c r="F110" s="1"/>
      <c r="G110" s="1"/>
      <c r="H110" s="1">
        <f t="shared" si="7"/>
        <v>0</v>
      </c>
      <c r="J110" s="5">
        <f t="shared" si="6"/>
        <v>40848</v>
      </c>
      <c r="K110" s="3">
        <f t="shared" si="8"/>
        <v>0</v>
      </c>
    </row>
    <row r="111" spans="1:11" x14ac:dyDescent="0.25">
      <c r="A111" s="7">
        <f t="shared" si="9"/>
        <v>40878</v>
      </c>
      <c r="B111" s="7" t="str">
        <f>LOOKUP(A111,'[1]Vigência de tabelas'!$B$2:$C$50,'[1]Vigência de tabelas'!$A$2:$A$50)</f>
        <v>T17</v>
      </c>
      <c r="C111" s="7" t="str">
        <f>CONCATENATE(TEXT(VLOOKUP(B111,'[1]Vigência de tabelas'!$A$2:$C$50,2,FALSE),"DD/MM/AAAA"),"-",TEXT(VLOOKUP(B111,'[1]Vigência de tabelas'!$A$2:$C$50,3,FALSE),"DD/MM/AAAA"))</f>
        <v>01/01/2011-31/12/2011</v>
      </c>
      <c r="D111" s="10"/>
      <c r="E111" s="1">
        <f t="shared" si="5"/>
        <v>0</v>
      </c>
      <c r="F111" s="1"/>
      <c r="G111" s="1"/>
      <c r="H111" s="1">
        <f t="shared" si="7"/>
        <v>0</v>
      </c>
      <c r="J111" s="5">
        <f t="shared" si="6"/>
        <v>40878</v>
      </c>
      <c r="K111" s="3">
        <f t="shared" si="8"/>
        <v>0</v>
      </c>
    </row>
    <row r="112" spans="1:11" x14ac:dyDescent="0.25">
      <c r="A112" s="7">
        <f t="shared" si="9"/>
        <v>40909</v>
      </c>
      <c r="B112" s="7" t="str">
        <f>LOOKUP(A112,'[1]Vigência de tabelas'!$B$2:$C$50,'[1]Vigência de tabelas'!$A$2:$A$50)</f>
        <v>T18</v>
      </c>
      <c r="C112" s="7" t="str">
        <f>CONCATENATE(TEXT(VLOOKUP(B112,'[1]Vigência de tabelas'!$A$2:$C$50,2,FALSE),"DD/MM/AAAA"),"-",TEXT(VLOOKUP(B112,'[1]Vigência de tabelas'!$A$2:$C$50,3,FALSE),"DD/MM/AAAA"))</f>
        <v>01/01/2012-31/12/2012</v>
      </c>
      <c r="D112" s="10"/>
      <c r="E112" s="1">
        <f t="shared" si="5"/>
        <v>0</v>
      </c>
      <c r="F112" s="1"/>
      <c r="G112" s="1"/>
      <c r="H112" s="1">
        <f t="shared" si="7"/>
        <v>0</v>
      </c>
      <c r="J112" s="5">
        <f t="shared" si="6"/>
        <v>40909</v>
      </c>
      <c r="K112" s="3">
        <f t="shared" si="8"/>
        <v>0</v>
      </c>
    </row>
    <row r="113" spans="1:11" x14ac:dyDescent="0.25">
      <c r="A113" s="7">
        <f t="shared" si="9"/>
        <v>40940</v>
      </c>
      <c r="B113" s="7" t="str">
        <f>LOOKUP(A113,'[1]Vigência de tabelas'!$B$2:$C$50,'[1]Vigência de tabelas'!$A$2:$A$50)</f>
        <v>T18</v>
      </c>
      <c r="C113" s="7" t="str">
        <f>CONCATENATE(TEXT(VLOOKUP(B113,'[1]Vigência de tabelas'!$A$2:$C$50,2,FALSE),"DD/MM/AAAA"),"-",TEXT(VLOOKUP(B113,'[1]Vigência de tabelas'!$A$2:$C$50,3,FALSE),"DD/MM/AAAA"))</f>
        <v>01/01/2012-31/12/2012</v>
      </c>
      <c r="D113" s="10"/>
      <c r="E113" s="1">
        <f t="shared" si="5"/>
        <v>0</v>
      </c>
      <c r="F113" s="1"/>
      <c r="G113" s="1"/>
      <c r="H113" s="1">
        <f t="shared" si="7"/>
        <v>0</v>
      </c>
      <c r="J113" s="5">
        <f t="shared" si="6"/>
        <v>40940</v>
      </c>
      <c r="K113" s="3">
        <f t="shared" si="8"/>
        <v>0</v>
      </c>
    </row>
    <row r="114" spans="1:11" x14ac:dyDescent="0.25">
      <c r="A114" s="7">
        <f t="shared" si="9"/>
        <v>40969</v>
      </c>
      <c r="B114" s="7" t="str">
        <f>LOOKUP(A114,'[1]Vigência de tabelas'!$B$2:$C$50,'[1]Vigência de tabelas'!$A$2:$A$50)</f>
        <v>T18</v>
      </c>
      <c r="C114" s="7" t="str">
        <f>CONCATENATE(TEXT(VLOOKUP(B114,'[1]Vigência de tabelas'!$A$2:$C$50,2,FALSE),"DD/MM/AAAA"),"-",TEXT(VLOOKUP(B114,'[1]Vigência de tabelas'!$A$2:$C$50,3,FALSE),"DD/MM/AAAA"))</f>
        <v>01/01/2012-31/12/2012</v>
      </c>
      <c r="D114" s="10"/>
      <c r="E114" s="1">
        <f t="shared" si="5"/>
        <v>0</v>
      </c>
      <c r="F114" s="1"/>
      <c r="G114" s="1"/>
      <c r="H114" s="1">
        <f t="shared" si="7"/>
        <v>0</v>
      </c>
      <c r="J114" s="5">
        <f t="shared" si="6"/>
        <v>40969</v>
      </c>
      <c r="K114" s="3">
        <f t="shared" si="8"/>
        <v>0</v>
      </c>
    </row>
    <row r="115" spans="1:11" x14ac:dyDescent="0.25">
      <c r="A115" s="7">
        <f t="shared" si="9"/>
        <v>41000</v>
      </c>
      <c r="B115" s="7" t="str">
        <f>LOOKUP(A115,'[1]Vigência de tabelas'!$B$2:$C$50,'[1]Vigência de tabelas'!$A$2:$A$50)</f>
        <v>T18</v>
      </c>
      <c r="C115" s="7" t="str">
        <f>CONCATENATE(TEXT(VLOOKUP(B115,'[1]Vigência de tabelas'!$A$2:$C$50,2,FALSE),"DD/MM/AAAA"),"-",TEXT(VLOOKUP(B115,'[1]Vigência de tabelas'!$A$2:$C$50,3,FALSE),"DD/MM/AAAA"))</f>
        <v>01/01/2012-31/12/2012</v>
      </c>
      <c r="D115" s="10"/>
      <c r="E115" s="1">
        <f t="shared" si="5"/>
        <v>0</v>
      </c>
      <c r="F115" s="1"/>
      <c r="G115" s="1"/>
      <c r="H115" s="1">
        <f t="shared" si="7"/>
        <v>0</v>
      </c>
      <c r="J115" s="5">
        <f t="shared" si="6"/>
        <v>41000</v>
      </c>
      <c r="K115" s="3">
        <f t="shared" si="8"/>
        <v>0</v>
      </c>
    </row>
    <row r="116" spans="1:11" x14ac:dyDescent="0.25">
      <c r="A116" s="7">
        <f t="shared" si="9"/>
        <v>41030</v>
      </c>
      <c r="B116" s="7" t="str">
        <f>LOOKUP(A116,'[1]Vigência de tabelas'!$B$2:$C$50,'[1]Vigência de tabelas'!$A$2:$A$50)</f>
        <v>T18</v>
      </c>
      <c r="C116" s="7" t="str">
        <f>CONCATENATE(TEXT(VLOOKUP(B116,'[1]Vigência de tabelas'!$A$2:$C$50,2,FALSE),"DD/MM/AAAA"),"-",TEXT(VLOOKUP(B116,'[1]Vigência de tabelas'!$A$2:$C$50,3,FALSE),"DD/MM/AAAA"))</f>
        <v>01/01/2012-31/12/2012</v>
      </c>
      <c r="D116" s="10"/>
      <c r="E116" s="1">
        <f t="shared" si="5"/>
        <v>0</v>
      </c>
      <c r="F116" s="1"/>
      <c r="G116" s="1"/>
      <c r="H116" s="1">
        <f t="shared" si="7"/>
        <v>0</v>
      </c>
      <c r="J116" s="5">
        <f t="shared" si="6"/>
        <v>41030</v>
      </c>
      <c r="K116" s="3">
        <f t="shared" si="8"/>
        <v>0</v>
      </c>
    </row>
    <row r="117" spans="1:11" x14ac:dyDescent="0.25">
      <c r="A117" s="7">
        <f t="shared" si="9"/>
        <v>41061</v>
      </c>
      <c r="B117" s="7" t="str">
        <f>LOOKUP(A117,'[1]Vigência de tabelas'!$B$2:$C$50,'[1]Vigência de tabelas'!$A$2:$A$50)</f>
        <v>T18</v>
      </c>
      <c r="C117" s="7" t="str">
        <f>CONCATENATE(TEXT(VLOOKUP(B117,'[1]Vigência de tabelas'!$A$2:$C$50,2,FALSE),"DD/MM/AAAA"),"-",TEXT(VLOOKUP(B117,'[1]Vigência de tabelas'!$A$2:$C$50,3,FALSE),"DD/MM/AAAA"))</f>
        <v>01/01/2012-31/12/2012</v>
      </c>
      <c r="D117" s="10"/>
      <c r="E117" s="1">
        <f t="shared" si="5"/>
        <v>0</v>
      </c>
      <c r="F117" s="1"/>
      <c r="G117" s="1"/>
      <c r="H117" s="1">
        <f t="shared" si="7"/>
        <v>0</v>
      </c>
      <c r="J117" s="5">
        <f t="shared" si="6"/>
        <v>41061</v>
      </c>
      <c r="K117" s="3">
        <f t="shared" si="8"/>
        <v>0</v>
      </c>
    </row>
    <row r="118" spans="1:11" x14ac:dyDescent="0.25">
      <c r="A118" s="7">
        <f t="shared" si="9"/>
        <v>41091</v>
      </c>
      <c r="B118" s="7" t="str">
        <f>LOOKUP(A118,'[1]Vigência de tabelas'!$B$2:$C$50,'[1]Vigência de tabelas'!$A$2:$A$50)</f>
        <v>T18</v>
      </c>
      <c r="C118" s="7" t="str">
        <f>CONCATENATE(TEXT(VLOOKUP(B118,'[1]Vigência de tabelas'!$A$2:$C$50,2,FALSE),"DD/MM/AAAA"),"-",TEXT(VLOOKUP(B118,'[1]Vigência de tabelas'!$A$2:$C$50,3,FALSE),"DD/MM/AAAA"))</f>
        <v>01/01/2012-31/12/2012</v>
      </c>
      <c r="D118" s="10"/>
      <c r="E118" s="1">
        <f t="shared" si="5"/>
        <v>0</v>
      </c>
      <c r="F118" s="1"/>
      <c r="G118" s="1"/>
      <c r="H118" s="1">
        <f t="shared" si="7"/>
        <v>0</v>
      </c>
      <c r="J118" s="5">
        <f t="shared" si="6"/>
        <v>41091</v>
      </c>
      <c r="K118" s="3">
        <f t="shared" si="8"/>
        <v>0</v>
      </c>
    </row>
    <row r="119" spans="1:11" x14ac:dyDescent="0.25">
      <c r="A119" s="7">
        <f t="shared" si="9"/>
        <v>41122</v>
      </c>
      <c r="B119" s="7" t="str">
        <f>LOOKUP(A119,'[1]Vigência de tabelas'!$B$2:$C$50,'[1]Vigência de tabelas'!$A$2:$A$50)</f>
        <v>T18</v>
      </c>
      <c r="C119" s="7" t="str">
        <f>CONCATENATE(TEXT(VLOOKUP(B119,'[1]Vigência de tabelas'!$A$2:$C$50,2,FALSE),"DD/MM/AAAA"),"-",TEXT(VLOOKUP(B119,'[1]Vigência de tabelas'!$A$2:$C$50,3,FALSE),"DD/MM/AAAA"))</f>
        <v>01/01/2012-31/12/2012</v>
      </c>
      <c r="D119" s="10"/>
      <c r="E119" s="1">
        <f t="shared" si="5"/>
        <v>0</v>
      </c>
      <c r="F119" s="1"/>
      <c r="G119" s="1"/>
      <c r="H119" s="1">
        <f t="shared" si="7"/>
        <v>0</v>
      </c>
      <c r="J119" s="5">
        <f t="shared" si="6"/>
        <v>41122</v>
      </c>
      <c r="K119" s="3">
        <f t="shared" si="8"/>
        <v>0</v>
      </c>
    </row>
    <row r="120" spans="1:11" x14ac:dyDescent="0.25">
      <c r="A120" s="7">
        <f t="shared" si="9"/>
        <v>41153</v>
      </c>
      <c r="B120" s="7" t="str">
        <f>LOOKUP(A120,'[1]Vigência de tabelas'!$B$2:$C$50,'[1]Vigência de tabelas'!$A$2:$A$50)</f>
        <v>T18</v>
      </c>
      <c r="C120" s="7" t="str">
        <f>CONCATENATE(TEXT(VLOOKUP(B120,'[1]Vigência de tabelas'!$A$2:$C$50,2,FALSE),"DD/MM/AAAA"),"-",TEXT(VLOOKUP(B120,'[1]Vigência de tabelas'!$A$2:$C$50,3,FALSE),"DD/MM/AAAA"))</f>
        <v>01/01/2012-31/12/2012</v>
      </c>
      <c r="D120" s="10"/>
      <c r="E120" s="1">
        <f t="shared" si="5"/>
        <v>0</v>
      </c>
      <c r="F120" s="1"/>
      <c r="G120" s="1"/>
      <c r="H120" s="1">
        <f t="shared" si="7"/>
        <v>0</v>
      </c>
      <c r="J120" s="5">
        <f t="shared" si="6"/>
        <v>41153</v>
      </c>
      <c r="K120" s="3">
        <f t="shared" si="8"/>
        <v>0</v>
      </c>
    </row>
    <row r="121" spans="1:11" x14ac:dyDescent="0.25">
      <c r="A121" s="7">
        <f t="shared" si="9"/>
        <v>41183</v>
      </c>
      <c r="B121" s="7" t="str">
        <f>LOOKUP(A121,'[1]Vigência de tabelas'!$B$2:$C$50,'[1]Vigência de tabelas'!$A$2:$A$50)</f>
        <v>T18</v>
      </c>
      <c r="C121" s="7" t="str">
        <f>CONCATENATE(TEXT(VLOOKUP(B121,'[1]Vigência de tabelas'!$A$2:$C$50,2,FALSE),"DD/MM/AAAA"),"-",TEXT(VLOOKUP(B121,'[1]Vigência de tabelas'!$A$2:$C$50,3,FALSE),"DD/MM/AAAA"))</f>
        <v>01/01/2012-31/12/2012</v>
      </c>
      <c r="D121" s="10"/>
      <c r="E121" s="1">
        <f t="shared" si="5"/>
        <v>0</v>
      </c>
      <c r="F121" s="1"/>
      <c r="G121" s="1"/>
      <c r="H121" s="1">
        <f t="shared" si="7"/>
        <v>0</v>
      </c>
      <c r="J121" s="5">
        <f t="shared" si="6"/>
        <v>41183</v>
      </c>
      <c r="K121" s="3">
        <f t="shared" si="8"/>
        <v>0</v>
      </c>
    </row>
    <row r="122" spans="1:11" x14ac:dyDescent="0.25">
      <c r="A122" s="7">
        <f t="shared" si="9"/>
        <v>41214</v>
      </c>
      <c r="B122" s="7" t="str">
        <f>LOOKUP(A122,'[1]Vigência de tabelas'!$B$2:$C$50,'[1]Vigência de tabelas'!$A$2:$A$50)</f>
        <v>T18</v>
      </c>
      <c r="C122" s="7" t="str">
        <f>CONCATENATE(TEXT(VLOOKUP(B122,'[1]Vigência de tabelas'!$A$2:$C$50,2,FALSE),"DD/MM/AAAA"),"-",TEXT(VLOOKUP(B122,'[1]Vigência de tabelas'!$A$2:$C$50,3,FALSE),"DD/MM/AAAA"))</f>
        <v>01/01/2012-31/12/2012</v>
      </c>
      <c r="D122" s="10"/>
      <c r="E122" s="1">
        <f t="shared" si="5"/>
        <v>0</v>
      </c>
      <c r="F122" s="1"/>
      <c r="G122" s="1"/>
      <c r="H122" s="1">
        <f t="shared" si="7"/>
        <v>0</v>
      </c>
      <c r="J122" s="5">
        <f t="shared" si="6"/>
        <v>41214</v>
      </c>
      <c r="K122" s="3">
        <f t="shared" si="8"/>
        <v>0</v>
      </c>
    </row>
    <row r="123" spans="1:11" x14ac:dyDescent="0.25">
      <c r="A123" s="7">
        <f t="shared" si="9"/>
        <v>41244</v>
      </c>
      <c r="B123" s="7" t="str">
        <f>LOOKUP(A123,'[1]Vigência de tabelas'!$B$2:$C$50,'[1]Vigência de tabelas'!$A$2:$A$50)</f>
        <v>T18</v>
      </c>
      <c r="C123" s="7" t="str">
        <f>CONCATENATE(TEXT(VLOOKUP(B123,'[1]Vigência de tabelas'!$A$2:$C$50,2,FALSE),"DD/MM/AAAA"),"-",TEXT(VLOOKUP(B123,'[1]Vigência de tabelas'!$A$2:$C$50,3,FALSE),"DD/MM/AAAA"))</f>
        <v>01/01/2012-31/12/2012</v>
      </c>
      <c r="D123" s="10"/>
      <c r="E123" s="1">
        <f t="shared" si="5"/>
        <v>0</v>
      </c>
      <c r="F123" s="1"/>
      <c r="G123" s="1"/>
      <c r="H123" s="1">
        <f t="shared" si="7"/>
        <v>0</v>
      </c>
      <c r="J123" s="5">
        <f t="shared" si="6"/>
        <v>41244</v>
      </c>
      <c r="K123" s="3">
        <f t="shared" si="8"/>
        <v>0</v>
      </c>
    </row>
    <row r="124" spans="1:11" x14ac:dyDescent="0.25">
      <c r="A124" s="7">
        <f t="shared" si="9"/>
        <v>41275</v>
      </c>
      <c r="B124" s="7" t="str">
        <f>LOOKUP(A124,'[1]Vigência de tabelas'!$B$2:$C$50,'[1]Vigência de tabelas'!$A$2:$A$50)</f>
        <v>T19</v>
      </c>
      <c r="C124" s="7" t="str">
        <f>CONCATENATE(TEXT(VLOOKUP(B124,'[1]Vigência de tabelas'!$A$2:$C$50,2,FALSE),"DD/MM/AAAA"),"-",TEXT(VLOOKUP(B124,'[1]Vigência de tabelas'!$A$2:$C$50,3,FALSE),"DD/MM/AAAA"))</f>
        <v>01/01/2013-31/12/2013</v>
      </c>
      <c r="D124" s="10"/>
      <c r="E124" s="1">
        <f t="shared" si="5"/>
        <v>0</v>
      </c>
      <c r="F124" s="1"/>
      <c r="G124" s="1"/>
      <c r="H124" s="1">
        <f t="shared" si="7"/>
        <v>0</v>
      </c>
      <c r="J124" s="5">
        <f t="shared" si="6"/>
        <v>41275</v>
      </c>
      <c r="K124" s="3">
        <f t="shared" si="8"/>
        <v>0</v>
      </c>
    </row>
    <row r="125" spans="1:11" x14ac:dyDescent="0.25">
      <c r="A125" s="7">
        <f t="shared" si="9"/>
        <v>41306</v>
      </c>
      <c r="B125" s="7" t="str">
        <f>LOOKUP(A125,'[1]Vigência de tabelas'!$B$2:$C$50,'[1]Vigência de tabelas'!$A$2:$A$50)</f>
        <v>T19</v>
      </c>
      <c r="C125" s="7" t="str">
        <f>CONCATENATE(TEXT(VLOOKUP(B125,'[1]Vigência de tabelas'!$A$2:$C$50,2,FALSE),"DD/MM/AAAA"),"-",TEXT(VLOOKUP(B125,'[1]Vigência de tabelas'!$A$2:$C$50,3,FALSE),"DD/MM/AAAA"))</f>
        <v>01/01/2013-31/12/2013</v>
      </c>
      <c r="D125" s="10"/>
      <c r="E125" s="1">
        <f t="shared" si="5"/>
        <v>0</v>
      </c>
      <c r="F125" s="1"/>
      <c r="G125" s="1"/>
      <c r="H125" s="1">
        <f t="shared" si="7"/>
        <v>0</v>
      </c>
      <c r="J125" s="5">
        <f t="shared" si="6"/>
        <v>41306</v>
      </c>
      <c r="K125" s="3">
        <f t="shared" si="8"/>
        <v>0</v>
      </c>
    </row>
    <row r="126" spans="1:11" x14ac:dyDescent="0.25">
      <c r="A126" s="7">
        <f t="shared" si="9"/>
        <v>41334</v>
      </c>
      <c r="B126" s="7" t="str">
        <f>LOOKUP(A126,'[1]Vigência de tabelas'!$B$2:$C$50,'[1]Vigência de tabelas'!$A$2:$A$50)</f>
        <v>T19</v>
      </c>
      <c r="C126" s="7" t="str">
        <f>CONCATENATE(TEXT(VLOOKUP(B126,'[1]Vigência de tabelas'!$A$2:$C$50,2,FALSE),"DD/MM/AAAA"),"-",TEXT(VLOOKUP(B126,'[1]Vigência de tabelas'!$A$2:$C$50,3,FALSE),"DD/MM/AAAA"))</f>
        <v>01/01/2013-31/12/2013</v>
      </c>
      <c r="D126" s="10"/>
      <c r="E126" s="1">
        <f t="shared" si="5"/>
        <v>0</v>
      </c>
      <c r="F126" s="1"/>
      <c r="G126" s="1"/>
      <c r="H126" s="1">
        <f t="shared" si="7"/>
        <v>0</v>
      </c>
      <c r="J126" s="5">
        <f t="shared" si="6"/>
        <v>41334</v>
      </c>
      <c r="K126" s="3">
        <f t="shared" si="8"/>
        <v>0</v>
      </c>
    </row>
    <row r="127" spans="1:11" x14ac:dyDescent="0.25">
      <c r="A127" s="7">
        <f t="shared" si="9"/>
        <v>41365</v>
      </c>
      <c r="B127" s="7" t="str">
        <f>LOOKUP(A127,'[1]Vigência de tabelas'!$B$2:$C$50,'[1]Vigência de tabelas'!$A$2:$A$50)</f>
        <v>T19</v>
      </c>
      <c r="C127" s="7" t="str">
        <f>CONCATENATE(TEXT(VLOOKUP(B127,'[1]Vigência de tabelas'!$A$2:$C$50,2,FALSE),"DD/MM/AAAA"),"-",TEXT(VLOOKUP(B127,'[1]Vigência de tabelas'!$A$2:$C$50,3,FALSE),"DD/MM/AAAA"))</f>
        <v>01/01/2013-31/12/2013</v>
      </c>
      <c r="D127" s="10"/>
      <c r="E127" s="1">
        <f t="shared" si="5"/>
        <v>0</v>
      </c>
      <c r="F127" s="1"/>
      <c r="G127" s="1"/>
      <c r="H127" s="1">
        <f t="shared" si="7"/>
        <v>0</v>
      </c>
      <c r="J127" s="5">
        <f t="shared" si="6"/>
        <v>41365</v>
      </c>
      <c r="K127" s="3">
        <f t="shared" si="8"/>
        <v>0</v>
      </c>
    </row>
    <row r="128" spans="1:11" x14ac:dyDescent="0.25">
      <c r="A128" s="7">
        <f t="shared" si="9"/>
        <v>41395</v>
      </c>
      <c r="B128" s="7" t="str">
        <f>LOOKUP(A128,'[1]Vigência de tabelas'!$B$2:$C$50,'[1]Vigência de tabelas'!$A$2:$A$50)</f>
        <v>T19</v>
      </c>
      <c r="C128" s="7" t="str">
        <f>CONCATENATE(TEXT(VLOOKUP(B128,'[1]Vigência de tabelas'!$A$2:$C$50,2,FALSE),"DD/MM/AAAA"),"-",TEXT(VLOOKUP(B128,'[1]Vigência de tabelas'!$A$2:$C$50,3,FALSE),"DD/MM/AAAA"))</f>
        <v>01/01/2013-31/12/2013</v>
      </c>
      <c r="D128" s="10"/>
      <c r="E128" s="1">
        <f t="shared" si="5"/>
        <v>0</v>
      </c>
      <c r="F128" s="1"/>
      <c r="G128" s="1"/>
      <c r="H128" s="1">
        <f t="shared" si="7"/>
        <v>0</v>
      </c>
      <c r="J128" s="5">
        <f t="shared" si="6"/>
        <v>41395</v>
      </c>
      <c r="K128" s="3">
        <f t="shared" si="8"/>
        <v>0</v>
      </c>
    </row>
    <row r="129" spans="1:11" x14ac:dyDescent="0.25">
      <c r="A129" s="7">
        <f t="shared" si="9"/>
        <v>41426</v>
      </c>
      <c r="B129" s="7" t="str">
        <f>LOOKUP(A129,'[1]Vigência de tabelas'!$B$2:$C$50,'[1]Vigência de tabelas'!$A$2:$A$50)</f>
        <v>T19</v>
      </c>
      <c r="C129" s="7" t="str">
        <f>CONCATENATE(TEXT(VLOOKUP(B129,'[1]Vigência de tabelas'!$A$2:$C$50,2,FALSE),"DD/MM/AAAA"),"-",TEXT(VLOOKUP(B129,'[1]Vigência de tabelas'!$A$2:$C$50,3,FALSE),"DD/MM/AAAA"))</f>
        <v>01/01/2013-31/12/2013</v>
      </c>
      <c r="D129" s="10"/>
      <c r="E129" s="1">
        <f t="shared" si="5"/>
        <v>0</v>
      </c>
      <c r="F129" s="1"/>
      <c r="G129" s="1"/>
      <c r="H129" s="1">
        <f t="shared" si="7"/>
        <v>0</v>
      </c>
      <c r="J129" s="5">
        <f t="shared" si="6"/>
        <v>41426</v>
      </c>
      <c r="K129" s="3">
        <f t="shared" si="8"/>
        <v>0</v>
      </c>
    </row>
    <row r="130" spans="1:11" x14ac:dyDescent="0.25">
      <c r="A130" s="7">
        <f t="shared" si="9"/>
        <v>41456</v>
      </c>
      <c r="B130" s="7" t="str">
        <f>LOOKUP(A130,'[1]Vigência de tabelas'!$B$2:$C$50,'[1]Vigência de tabelas'!$A$2:$A$50)</f>
        <v>T19</v>
      </c>
      <c r="C130" s="7" t="str">
        <f>CONCATENATE(TEXT(VLOOKUP(B130,'[1]Vigência de tabelas'!$A$2:$C$50,2,FALSE),"DD/MM/AAAA"),"-",TEXT(VLOOKUP(B130,'[1]Vigência de tabelas'!$A$2:$C$50,3,FALSE),"DD/MM/AAAA"))</f>
        <v>01/01/2013-31/12/2013</v>
      </c>
      <c r="D130" s="10"/>
      <c r="E130" s="1">
        <f t="shared" si="5"/>
        <v>0</v>
      </c>
      <c r="F130" s="1"/>
      <c r="G130" s="1"/>
      <c r="H130" s="1">
        <f t="shared" si="7"/>
        <v>0</v>
      </c>
      <c r="J130" s="5">
        <f t="shared" si="6"/>
        <v>41456</v>
      </c>
      <c r="K130" s="3">
        <f t="shared" si="8"/>
        <v>0</v>
      </c>
    </row>
    <row r="131" spans="1:11" x14ac:dyDescent="0.25">
      <c r="A131" s="7">
        <f t="shared" si="9"/>
        <v>41487</v>
      </c>
      <c r="B131" s="7" t="str">
        <f>LOOKUP(A131,'[1]Vigência de tabelas'!$B$2:$C$50,'[1]Vigência de tabelas'!$A$2:$A$50)</f>
        <v>T19</v>
      </c>
      <c r="C131" s="7" t="str">
        <f>CONCATENATE(TEXT(VLOOKUP(B131,'[1]Vigência de tabelas'!$A$2:$C$50,2,FALSE),"DD/MM/AAAA"),"-",TEXT(VLOOKUP(B131,'[1]Vigência de tabelas'!$A$2:$C$50,3,FALSE),"DD/MM/AAAA"))</f>
        <v>01/01/2013-31/12/2013</v>
      </c>
      <c r="D131" s="10"/>
      <c r="E131" s="1">
        <f t="shared" si="5"/>
        <v>0</v>
      </c>
      <c r="F131" s="1"/>
      <c r="G131" s="1"/>
      <c r="H131" s="1">
        <f t="shared" si="7"/>
        <v>0</v>
      </c>
      <c r="J131" s="5">
        <f t="shared" si="6"/>
        <v>41487</v>
      </c>
      <c r="K131" s="3">
        <f t="shared" si="8"/>
        <v>0</v>
      </c>
    </row>
    <row r="132" spans="1:11" x14ac:dyDescent="0.25">
      <c r="A132" s="7">
        <f t="shared" si="9"/>
        <v>41518</v>
      </c>
      <c r="B132" s="7" t="str">
        <f>LOOKUP(A132,'[1]Vigência de tabelas'!$B$2:$C$50,'[1]Vigência de tabelas'!$A$2:$A$50)</f>
        <v>T19</v>
      </c>
      <c r="C132" s="7" t="str">
        <f>CONCATENATE(TEXT(VLOOKUP(B132,'[1]Vigência de tabelas'!$A$2:$C$50,2,FALSE),"DD/MM/AAAA"),"-",TEXT(VLOOKUP(B132,'[1]Vigência de tabelas'!$A$2:$C$50,3,FALSE),"DD/MM/AAAA"))</f>
        <v>01/01/2013-31/12/2013</v>
      </c>
      <c r="D132" s="10"/>
      <c r="E132" s="1">
        <f t="shared" ref="E132:E195" si="10">D132/2+D132</f>
        <v>0</v>
      </c>
      <c r="F132" s="1"/>
      <c r="G132" s="1"/>
      <c r="H132" s="1">
        <f t="shared" si="7"/>
        <v>0</v>
      </c>
      <c r="J132" s="5">
        <f t="shared" ref="J132:J195" si="11">A132</f>
        <v>41518</v>
      </c>
      <c r="K132" s="3">
        <f t="shared" si="8"/>
        <v>0</v>
      </c>
    </row>
    <row r="133" spans="1:11" x14ac:dyDescent="0.25">
      <c r="A133" s="7">
        <f t="shared" si="9"/>
        <v>41548</v>
      </c>
      <c r="B133" s="7" t="str">
        <f>LOOKUP(A133,'[1]Vigência de tabelas'!$B$2:$C$50,'[1]Vigência de tabelas'!$A$2:$A$50)</f>
        <v>T19</v>
      </c>
      <c r="C133" s="7" t="str">
        <f>CONCATENATE(TEXT(VLOOKUP(B133,'[1]Vigência de tabelas'!$A$2:$C$50,2,FALSE),"DD/MM/AAAA"),"-",TEXT(VLOOKUP(B133,'[1]Vigência de tabelas'!$A$2:$C$50,3,FALSE),"DD/MM/AAAA"))</f>
        <v>01/01/2013-31/12/2013</v>
      </c>
      <c r="D133" s="10"/>
      <c r="E133" s="1">
        <f t="shared" si="10"/>
        <v>0</v>
      </c>
      <c r="F133" s="1"/>
      <c r="G133" s="1"/>
      <c r="H133" s="1">
        <f t="shared" ref="H133:H196" si="12">E133-D133+G133+F133</f>
        <v>0</v>
      </c>
      <c r="J133" s="5">
        <f t="shared" si="11"/>
        <v>41548</v>
      </c>
      <c r="K133" s="3">
        <f t="shared" ref="K133:K196" si="13">H133</f>
        <v>0</v>
      </c>
    </row>
    <row r="134" spans="1:11" x14ac:dyDescent="0.25">
      <c r="A134" s="7">
        <f t="shared" ref="A134:A197" si="14">EDATE(A133,1)</f>
        <v>41579</v>
      </c>
      <c r="B134" s="7" t="str">
        <f>LOOKUP(A134,'[1]Vigência de tabelas'!$B$2:$C$50,'[1]Vigência de tabelas'!$A$2:$A$50)</f>
        <v>T19</v>
      </c>
      <c r="C134" s="7" t="str">
        <f>CONCATENATE(TEXT(VLOOKUP(B134,'[1]Vigência de tabelas'!$A$2:$C$50,2,FALSE),"DD/MM/AAAA"),"-",TEXT(VLOOKUP(B134,'[1]Vigência de tabelas'!$A$2:$C$50,3,FALSE),"DD/MM/AAAA"))</f>
        <v>01/01/2013-31/12/2013</v>
      </c>
      <c r="D134" s="10"/>
      <c r="E134" s="1">
        <f t="shared" si="10"/>
        <v>0</v>
      </c>
      <c r="F134" s="1"/>
      <c r="G134" s="1"/>
      <c r="H134" s="1">
        <f t="shared" si="12"/>
        <v>0</v>
      </c>
      <c r="J134" s="5">
        <f t="shared" si="11"/>
        <v>41579</v>
      </c>
      <c r="K134" s="3">
        <f t="shared" si="13"/>
        <v>0</v>
      </c>
    </row>
    <row r="135" spans="1:11" x14ac:dyDescent="0.25">
      <c r="A135" s="7">
        <f t="shared" si="14"/>
        <v>41609</v>
      </c>
      <c r="B135" s="7" t="str">
        <f>LOOKUP(A135,'[1]Vigência de tabelas'!$B$2:$C$50,'[1]Vigência de tabelas'!$A$2:$A$50)</f>
        <v>T19</v>
      </c>
      <c r="C135" s="7" t="str">
        <f>CONCATENATE(TEXT(VLOOKUP(B135,'[1]Vigência de tabelas'!$A$2:$C$50,2,FALSE),"DD/MM/AAAA"),"-",TEXT(VLOOKUP(B135,'[1]Vigência de tabelas'!$A$2:$C$50,3,FALSE),"DD/MM/AAAA"))</f>
        <v>01/01/2013-31/12/2013</v>
      </c>
      <c r="D135" s="10"/>
      <c r="E135" s="1">
        <f t="shared" si="10"/>
        <v>0</v>
      </c>
      <c r="F135" s="1"/>
      <c r="G135" s="1"/>
      <c r="H135" s="1">
        <f t="shared" si="12"/>
        <v>0</v>
      </c>
      <c r="J135" s="5">
        <f t="shared" si="11"/>
        <v>41609</v>
      </c>
      <c r="K135" s="3">
        <f t="shared" si="13"/>
        <v>0</v>
      </c>
    </row>
    <row r="136" spans="1:11" x14ac:dyDescent="0.25">
      <c r="A136" s="7">
        <f t="shared" si="14"/>
        <v>41640</v>
      </c>
      <c r="B136" s="7" t="str">
        <f>LOOKUP(A136,'[1]Vigência de tabelas'!$B$2:$C$50,'[1]Vigência de tabelas'!$A$2:$A$50)</f>
        <v>T20</v>
      </c>
      <c r="C136" s="7" t="str">
        <f>CONCATENATE(TEXT(VLOOKUP(B136,'[1]Vigência de tabelas'!$A$2:$C$50,2,FALSE),"DD/MM/AAAA"),"-",TEXT(VLOOKUP(B136,'[1]Vigência de tabelas'!$A$2:$C$50,3,FALSE),"DD/MM/AAAA"))</f>
        <v>01/01/2014-31/12/2014</v>
      </c>
      <c r="D136" s="10"/>
      <c r="E136" s="1">
        <f t="shared" si="10"/>
        <v>0</v>
      </c>
      <c r="F136" s="1"/>
      <c r="G136" s="1"/>
      <c r="H136" s="1">
        <f t="shared" si="12"/>
        <v>0</v>
      </c>
      <c r="J136" s="5">
        <f t="shared" si="11"/>
        <v>41640</v>
      </c>
      <c r="K136" s="3">
        <f t="shared" si="13"/>
        <v>0</v>
      </c>
    </row>
    <row r="137" spans="1:11" x14ac:dyDescent="0.25">
      <c r="A137" s="7">
        <f t="shared" si="14"/>
        <v>41671</v>
      </c>
      <c r="B137" s="7" t="str">
        <f>LOOKUP(A137,'[1]Vigência de tabelas'!$B$2:$C$50,'[1]Vigência de tabelas'!$A$2:$A$50)</f>
        <v>T20</v>
      </c>
      <c r="C137" s="7" t="str">
        <f>CONCATENATE(TEXT(VLOOKUP(B137,'[1]Vigência de tabelas'!$A$2:$C$50,2,FALSE),"DD/MM/AAAA"),"-",TEXT(VLOOKUP(B137,'[1]Vigência de tabelas'!$A$2:$C$50,3,FALSE),"DD/MM/AAAA"))</f>
        <v>01/01/2014-31/12/2014</v>
      </c>
      <c r="D137" s="10"/>
      <c r="E137" s="1">
        <f t="shared" si="10"/>
        <v>0</v>
      </c>
      <c r="F137" s="1"/>
      <c r="G137" s="1"/>
      <c r="H137" s="1">
        <f t="shared" si="12"/>
        <v>0</v>
      </c>
      <c r="J137" s="5">
        <f t="shared" si="11"/>
        <v>41671</v>
      </c>
      <c r="K137" s="3">
        <f t="shared" si="13"/>
        <v>0</v>
      </c>
    </row>
    <row r="138" spans="1:11" x14ac:dyDescent="0.25">
      <c r="A138" s="7">
        <f t="shared" si="14"/>
        <v>41699</v>
      </c>
      <c r="B138" s="7" t="str">
        <f>LOOKUP(A138,'[1]Vigência de tabelas'!$B$2:$C$50,'[1]Vigência de tabelas'!$A$2:$A$50)</f>
        <v>T20</v>
      </c>
      <c r="C138" s="7" t="str">
        <f>CONCATENATE(TEXT(VLOOKUP(B138,'[1]Vigência de tabelas'!$A$2:$C$50,2,FALSE),"DD/MM/AAAA"),"-",TEXT(VLOOKUP(B138,'[1]Vigência de tabelas'!$A$2:$C$50,3,FALSE),"DD/MM/AAAA"))</f>
        <v>01/01/2014-31/12/2014</v>
      </c>
      <c r="D138" s="10"/>
      <c r="E138" s="1">
        <f t="shared" si="10"/>
        <v>0</v>
      </c>
      <c r="F138" s="1"/>
      <c r="G138" s="1"/>
      <c r="H138" s="1">
        <f t="shared" si="12"/>
        <v>0</v>
      </c>
      <c r="J138" s="5">
        <f t="shared" si="11"/>
        <v>41699</v>
      </c>
      <c r="K138" s="3">
        <f t="shared" si="13"/>
        <v>0</v>
      </c>
    </row>
    <row r="139" spans="1:11" x14ac:dyDescent="0.25">
      <c r="A139" s="7">
        <f t="shared" si="14"/>
        <v>41730</v>
      </c>
      <c r="B139" s="7" t="str">
        <f>LOOKUP(A139,'[1]Vigência de tabelas'!$B$2:$C$50,'[1]Vigência de tabelas'!$A$2:$A$50)</f>
        <v>T20</v>
      </c>
      <c r="C139" s="7" t="str">
        <f>CONCATENATE(TEXT(VLOOKUP(B139,'[1]Vigência de tabelas'!$A$2:$C$50,2,FALSE),"DD/MM/AAAA"),"-",TEXT(VLOOKUP(B139,'[1]Vigência de tabelas'!$A$2:$C$50,3,FALSE),"DD/MM/AAAA"))</f>
        <v>01/01/2014-31/12/2014</v>
      </c>
      <c r="D139" s="10"/>
      <c r="E139" s="1">
        <f t="shared" si="10"/>
        <v>0</v>
      </c>
      <c r="F139" s="1"/>
      <c r="G139" s="1"/>
      <c r="H139" s="1">
        <f t="shared" si="12"/>
        <v>0</v>
      </c>
      <c r="J139" s="5">
        <f t="shared" si="11"/>
        <v>41730</v>
      </c>
      <c r="K139" s="3">
        <f t="shared" si="13"/>
        <v>0</v>
      </c>
    </row>
    <row r="140" spans="1:11" x14ac:dyDescent="0.25">
      <c r="A140" s="7">
        <f t="shared" si="14"/>
        <v>41760</v>
      </c>
      <c r="B140" s="7" t="str">
        <f>LOOKUP(A140,'[1]Vigência de tabelas'!$B$2:$C$50,'[1]Vigência de tabelas'!$A$2:$A$50)</f>
        <v>T20</v>
      </c>
      <c r="C140" s="7" t="str">
        <f>CONCATENATE(TEXT(VLOOKUP(B140,'[1]Vigência de tabelas'!$A$2:$C$50,2,FALSE),"DD/MM/AAAA"),"-",TEXT(VLOOKUP(B140,'[1]Vigência de tabelas'!$A$2:$C$50,3,FALSE),"DD/MM/AAAA"))</f>
        <v>01/01/2014-31/12/2014</v>
      </c>
      <c r="D140" s="10"/>
      <c r="E140" s="1">
        <f t="shared" si="10"/>
        <v>0</v>
      </c>
      <c r="F140" s="1"/>
      <c r="G140" s="1"/>
      <c r="H140" s="1">
        <f t="shared" si="12"/>
        <v>0</v>
      </c>
      <c r="J140" s="5">
        <f t="shared" si="11"/>
        <v>41760</v>
      </c>
      <c r="K140" s="3">
        <f t="shared" si="13"/>
        <v>0</v>
      </c>
    </row>
    <row r="141" spans="1:11" x14ac:dyDescent="0.25">
      <c r="A141" s="7">
        <f t="shared" si="14"/>
        <v>41791</v>
      </c>
      <c r="B141" s="7" t="str">
        <f>LOOKUP(A141,'[1]Vigência de tabelas'!$B$2:$C$50,'[1]Vigência de tabelas'!$A$2:$A$50)</f>
        <v>T20</v>
      </c>
      <c r="C141" s="7" t="str">
        <f>CONCATENATE(TEXT(VLOOKUP(B141,'[1]Vigência de tabelas'!$A$2:$C$50,2,FALSE),"DD/MM/AAAA"),"-",TEXT(VLOOKUP(B141,'[1]Vigência de tabelas'!$A$2:$C$50,3,FALSE),"DD/MM/AAAA"))</f>
        <v>01/01/2014-31/12/2014</v>
      </c>
      <c r="D141" s="10"/>
      <c r="E141" s="1">
        <f t="shared" si="10"/>
        <v>0</v>
      </c>
      <c r="F141" s="1"/>
      <c r="G141" s="1"/>
      <c r="H141" s="1">
        <f t="shared" si="12"/>
        <v>0</v>
      </c>
      <c r="J141" s="5">
        <f t="shared" si="11"/>
        <v>41791</v>
      </c>
      <c r="K141" s="3">
        <f t="shared" si="13"/>
        <v>0</v>
      </c>
    </row>
    <row r="142" spans="1:11" x14ac:dyDescent="0.25">
      <c r="A142" s="7">
        <f t="shared" si="14"/>
        <v>41821</v>
      </c>
      <c r="B142" s="7" t="str">
        <f>LOOKUP(A142,'[1]Vigência de tabelas'!$B$2:$C$50,'[1]Vigência de tabelas'!$A$2:$A$50)</f>
        <v>T20</v>
      </c>
      <c r="C142" s="7" t="str">
        <f>CONCATENATE(TEXT(VLOOKUP(B142,'[1]Vigência de tabelas'!$A$2:$C$50,2,FALSE),"DD/MM/AAAA"),"-",TEXT(VLOOKUP(B142,'[1]Vigência de tabelas'!$A$2:$C$50,3,FALSE),"DD/MM/AAAA"))</f>
        <v>01/01/2014-31/12/2014</v>
      </c>
      <c r="D142" s="10"/>
      <c r="E142" s="1">
        <f t="shared" si="10"/>
        <v>0</v>
      </c>
      <c r="F142" s="1"/>
      <c r="G142" s="1"/>
      <c r="H142" s="1">
        <f t="shared" si="12"/>
        <v>0</v>
      </c>
      <c r="J142" s="5">
        <f t="shared" si="11"/>
        <v>41821</v>
      </c>
      <c r="K142" s="3">
        <f t="shared" si="13"/>
        <v>0</v>
      </c>
    </row>
    <row r="143" spans="1:11" x14ac:dyDescent="0.25">
      <c r="A143" s="7">
        <f t="shared" si="14"/>
        <v>41852</v>
      </c>
      <c r="B143" s="7" t="str">
        <f>LOOKUP(A143,'[1]Vigência de tabelas'!$B$2:$C$50,'[1]Vigência de tabelas'!$A$2:$A$50)</f>
        <v>T20</v>
      </c>
      <c r="C143" s="7" t="str">
        <f>CONCATENATE(TEXT(VLOOKUP(B143,'[1]Vigência de tabelas'!$A$2:$C$50,2,FALSE),"DD/MM/AAAA"),"-",TEXT(VLOOKUP(B143,'[1]Vigência de tabelas'!$A$2:$C$50,3,FALSE),"DD/MM/AAAA"))</f>
        <v>01/01/2014-31/12/2014</v>
      </c>
      <c r="D143" s="10"/>
      <c r="E143" s="1">
        <f t="shared" si="10"/>
        <v>0</v>
      </c>
      <c r="F143" s="1"/>
      <c r="G143" s="1"/>
      <c r="H143" s="1">
        <f t="shared" si="12"/>
        <v>0</v>
      </c>
      <c r="J143" s="5">
        <f t="shared" si="11"/>
        <v>41852</v>
      </c>
      <c r="K143" s="3">
        <f t="shared" si="13"/>
        <v>0</v>
      </c>
    </row>
    <row r="144" spans="1:11" x14ac:dyDescent="0.25">
      <c r="A144" s="7">
        <f t="shared" si="14"/>
        <v>41883</v>
      </c>
      <c r="B144" s="7" t="str">
        <f>LOOKUP(A144,'[1]Vigência de tabelas'!$B$2:$C$50,'[1]Vigência de tabelas'!$A$2:$A$50)</f>
        <v>T20</v>
      </c>
      <c r="C144" s="7" t="str">
        <f>CONCATENATE(TEXT(VLOOKUP(B144,'[1]Vigência de tabelas'!$A$2:$C$50,2,FALSE),"DD/MM/AAAA"),"-",TEXT(VLOOKUP(B144,'[1]Vigência de tabelas'!$A$2:$C$50,3,FALSE),"DD/MM/AAAA"))</f>
        <v>01/01/2014-31/12/2014</v>
      </c>
      <c r="D144" s="10"/>
      <c r="E144" s="1">
        <f t="shared" si="10"/>
        <v>0</v>
      </c>
      <c r="F144" s="1"/>
      <c r="G144" s="1"/>
      <c r="H144" s="1">
        <f t="shared" si="12"/>
        <v>0</v>
      </c>
      <c r="J144" s="5">
        <f t="shared" si="11"/>
        <v>41883</v>
      </c>
      <c r="K144" s="3">
        <f t="shared" si="13"/>
        <v>0</v>
      </c>
    </row>
    <row r="145" spans="1:11" x14ac:dyDescent="0.25">
      <c r="A145" s="7">
        <f t="shared" si="14"/>
        <v>41913</v>
      </c>
      <c r="B145" s="7" t="str">
        <f>LOOKUP(A145,'[1]Vigência de tabelas'!$B$2:$C$50,'[1]Vigência de tabelas'!$A$2:$A$50)</f>
        <v>T20</v>
      </c>
      <c r="C145" s="7" t="str">
        <f>CONCATENATE(TEXT(VLOOKUP(B145,'[1]Vigência de tabelas'!$A$2:$C$50,2,FALSE),"DD/MM/AAAA"),"-",TEXT(VLOOKUP(B145,'[1]Vigência de tabelas'!$A$2:$C$50,3,FALSE),"DD/MM/AAAA"))</f>
        <v>01/01/2014-31/12/2014</v>
      </c>
      <c r="D145" s="10"/>
      <c r="E145" s="1">
        <f t="shared" si="10"/>
        <v>0</v>
      </c>
      <c r="F145" s="1"/>
      <c r="G145" s="1"/>
      <c r="H145" s="1">
        <f t="shared" si="12"/>
        <v>0</v>
      </c>
      <c r="J145" s="5">
        <f t="shared" si="11"/>
        <v>41913</v>
      </c>
      <c r="K145" s="3">
        <f t="shared" si="13"/>
        <v>0</v>
      </c>
    </row>
    <row r="146" spans="1:11" x14ac:dyDescent="0.25">
      <c r="A146" s="7">
        <f t="shared" si="14"/>
        <v>41944</v>
      </c>
      <c r="B146" s="7" t="str">
        <f>LOOKUP(A146,'[1]Vigência de tabelas'!$B$2:$C$50,'[1]Vigência de tabelas'!$A$2:$A$50)</f>
        <v>T20</v>
      </c>
      <c r="C146" s="7" t="str">
        <f>CONCATENATE(TEXT(VLOOKUP(B146,'[1]Vigência de tabelas'!$A$2:$C$50,2,FALSE),"DD/MM/AAAA"),"-",TEXT(VLOOKUP(B146,'[1]Vigência de tabelas'!$A$2:$C$50,3,FALSE),"DD/MM/AAAA"))</f>
        <v>01/01/2014-31/12/2014</v>
      </c>
      <c r="D146" s="10"/>
      <c r="E146" s="1">
        <f t="shared" si="10"/>
        <v>0</v>
      </c>
      <c r="F146" s="1"/>
      <c r="G146" s="1"/>
      <c r="H146" s="1">
        <f t="shared" si="12"/>
        <v>0</v>
      </c>
      <c r="J146" s="5">
        <f t="shared" si="11"/>
        <v>41944</v>
      </c>
      <c r="K146" s="3">
        <f t="shared" si="13"/>
        <v>0</v>
      </c>
    </row>
    <row r="147" spans="1:11" x14ac:dyDescent="0.25">
      <c r="A147" s="7">
        <f t="shared" si="14"/>
        <v>41974</v>
      </c>
      <c r="B147" s="7" t="str">
        <f>LOOKUP(A147,'[1]Vigência de tabelas'!$B$2:$C$50,'[1]Vigência de tabelas'!$A$2:$A$50)</f>
        <v>T20</v>
      </c>
      <c r="C147" s="7" t="str">
        <f>CONCATENATE(TEXT(VLOOKUP(B147,'[1]Vigência de tabelas'!$A$2:$C$50,2,FALSE),"DD/MM/AAAA"),"-",TEXT(VLOOKUP(B147,'[1]Vigência de tabelas'!$A$2:$C$50,3,FALSE),"DD/MM/AAAA"))</f>
        <v>01/01/2014-31/12/2014</v>
      </c>
      <c r="D147" s="10"/>
      <c r="E147" s="1">
        <f t="shared" si="10"/>
        <v>0</v>
      </c>
      <c r="F147" s="1"/>
      <c r="G147" s="1"/>
      <c r="H147" s="1">
        <f t="shared" si="12"/>
        <v>0</v>
      </c>
      <c r="J147" s="5">
        <f t="shared" si="11"/>
        <v>41974</v>
      </c>
      <c r="K147" s="3">
        <f t="shared" si="13"/>
        <v>0</v>
      </c>
    </row>
    <row r="148" spans="1:11" x14ac:dyDescent="0.25">
      <c r="A148" s="7">
        <f t="shared" si="14"/>
        <v>42005</v>
      </c>
      <c r="B148" s="7" t="str">
        <f>LOOKUP(A148,'[1]Vigência de tabelas'!$B$2:$C$50,'[1]Vigência de tabelas'!$A$2:$A$50)</f>
        <v>T21</v>
      </c>
      <c r="C148" s="7" t="str">
        <f>CONCATENATE(TEXT(VLOOKUP(B148,'[1]Vigência de tabelas'!$A$2:$C$50,2,FALSE),"DD/MM/AAAA"),"-",TEXT(VLOOKUP(B148,'[1]Vigência de tabelas'!$A$2:$C$50,3,FALSE),"DD/MM/AAAA"))</f>
        <v>01/01/2015-31/12/2015</v>
      </c>
      <c r="D148" s="10"/>
      <c r="E148" s="1">
        <f t="shared" si="10"/>
        <v>0</v>
      </c>
      <c r="F148" s="1"/>
      <c r="G148" s="1"/>
      <c r="H148" s="1">
        <f t="shared" si="12"/>
        <v>0</v>
      </c>
      <c r="J148" s="5">
        <f t="shared" si="11"/>
        <v>42005</v>
      </c>
      <c r="K148" s="3">
        <f t="shared" si="13"/>
        <v>0</v>
      </c>
    </row>
    <row r="149" spans="1:11" x14ac:dyDescent="0.25">
      <c r="A149" s="7">
        <f t="shared" si="14"/>
        <v>42036</v>
      </c>
      <c r="B149" s="7" t="str">
        <f>LOOKUP(A149,'[1]Vigência de tabelas'!$B$2:$C$50,'[1]Vigência de tabelas'!$A$2:$A$50)</f>
        <v>T21</v>
      </c>
      <c r="C149" s="7" t="str">
        <f>CONCATENATE(TEXT(VLOOKUP(B149,'[1]Vigência de tabelas'!$A$2:$C$50,2,FALSE),"DD/MM/AAAA"),"-",TEXT(VLOOKUP(B149,'[1]Vigência de tabelas'!$A$2:$C$50,3,FALSE),"DD/MM/AAAA"))</f>
        <v>01/01/2015-31/12/2015</v>
      </c>
      <c r="D149" s="10"/>
      <c r="E149" s="1">
        <f t="shared" si="10"/>
        <v>0</v>
      </c>
      <c r="F149" s="1"/>
      <c r="G149" s="1"/>
      <c r="H149" s="1">
        <f t="shared" si="12"/>
        <v>0</v>
      </c>
      <c r="J149" s="5">
        <f t="shared" si="11"/>
        <v>42036</v>
      </c>
      <c r="K149" s="3">
        <f t="shared" si="13"/>
        <v>0</v>
      </c>
    </row>
    <row r="150" spans="1:11" x14ac:dyDescent="0.25">
      <c r="A150" s="7">
        <f t="shared" si="14"/>
        <v>42064</v>
      </c>
      <c r="B150" s="7" t="str">
        <f>LOOKUP(A150,'[1]Vigência de tabelas'!$B$2:$C$50,'[1]Vigência de tabelas'!$A$2:$A$50)</f>
        <v>T21</v>
      </c>
      <c r="C150" s="7" t="str">
        <f>CONCATENATE(TEXT(VLOOKUP(B150,'[1]Vigência de tabelas'!$A$2:$C$50,2,FALSE),"DD/MM/AAAA"),"-",TEXT(VLOOKUP(B150,'[1]Vigência de tabelas'!$A$2:$C$50,3,FALSE),"DD/MM/AAAA"))</f>
        <v>01/01/2015-31/12/2015</v>
      </c>
      <c r="D150" s="10"/>
      <c r="E150" s="1">
        <f t="shared" si="10"/>
        <v>0</v>
      </c>
      <c r="F150" s="1"/>
      <c r="G150" s="1"/>
      <c r="H150" s="1">
        <f t="shared" si="12"/>
        <v>0</v>
      </c>
      <c r="J150" s="5">
        <f t="shared" si="11"/>
        <v>42064</v>
      </c>
      <c r="K150" s="3">
        <f t="shared" si="13"/>
        <v>0</v>
      </c>
    </row>
    <row r="151" spans="1:11" x14ac:dyDescent="0.25">
      <c r="A151" s="7">
        <f t="shared" si="14"/>
        <v>42095</v>
      </c>
      <c r="B151" s="7" t="str">
        <f>LOOKUP(A151,'[1]Vigência de tabelas'!$B$2:$C$50,'[1]Vigência de tabelas'!$A$2:$A$50)</f>
        <v>T21</v>
      </c>
      <c r="C151" s="7" t="str">
        <f>CONCATENATE(TEXT(VLOOKUP(B151,'[1]Vigência de tabelas'!$A$2:$C$50,2,FALSE),"DD/MM/AAAA"),"-",TEXT(VLOOKUP(B151,'[1]Vigência de tabelas'!$A$2:$C$50,3,FALSE),"DD/MM/AAAA"))</f>
        <v>01/01/2015-31/12/2015</v>
      </c>
      <c r="D151" s="10"/>
      <c r="E151" s="1">
        <f t="shared" si="10"/>
        <v>0</v>
      </c>
      <c r="F151" s="1"/>
      <c r="G151" s="1"/>
      <c r="H151" s="1">
        <f t="shared" si="12"/>
        <v>0</v>
      </c>
      <c r="J151" s="5">
        <f t="shared" si="11"/>
        <v>42095</v>
      </c>
      <c r="K151" s="3">
        <f t="shared" si="13"/>
        <v>0</v>
      </c>
    </row>
    <row r="152" spans="1:11" x14ac:dyDescent="0.25">
      <c r="A152" s="7">
        <f t="shared" si="14"/>
        <v>42125</v>
      </c>
      <c r="B152" s="7" t="str">
        <f>LOOKUP(A152,'[1]Vigência de tabelas'!$B$2:$C$50,'[1]Vigência de tabelas'!$A$2:$A$50)</f>
        <v>T21</v>
      </c>
      <c r="C152" s="7" t="str">
        <f>CONCATENATE(TEXT(VLOOKUP(B152,'[1]Vigência de tabelas'!$A$2:$C$50,2,FALSE),"DD/MM/AAAA"),"-",TEXT(VLOOKUP(B152,'[1]Vigência de tabelas'!$A$2:$C$50,3,FALSE),"DD/MM/AAAA"))</f>
        <v>01/01/2015-31/12/2015</v>
      </c>
      <c r="D152" s="10"/>
      <c r="E152" s="1">
        <f t="shared" si="10"/>
        <v>0</v>
      </c>
      <c r="F152" s="1"/>
      <c r="G152" s="1"/>
      <c r="H152" s="1">
        <f t="shared" si="12"/>
        <v>0</v>
      </c>
      <c r="J152" s="5">
        <f t="shared" si="11"/>
        <v>42125</v>
      </c>
      <c r="K152" s="3">
        <f t="shared" si="13"/>
        <v>0</v>
      </c>
    </row>
    <row r="153" spans="1:11" x14ac:dyDescent="0.25">
      <c r="A153" s="7">
        <f t="shared" si="14"/>
        <v>42156</v>
      </c>
      <c r="B153" s="7" t="str">
        <f>LOOKUP(A153,'[1]Vigência de tabelas'!$B$2:$C$50,'[1]Vigência de tabelas'!$A$2:$A$50)</f>
        <v>T21</v>
      </c>
      <c r="C153" s="7" t="str">
        <f>CONCATENATE(TEXT(VLOOKUP(B153,'[1]Vigência de tabelas'!$A$2:$C$50,2,FALSE),"DD/MM/AAAA"),"-",TEXT(VLOOKUP(B153,'[1]Vigência de tabelas'!$A$2:$C$50,3,FALSE),"DD/MM/AAAA"))</f>
        <v>01/01/2015-31/12/2015</v>
      </c>
      <c r="D153" s="10"/>
      <c r="E153" s="1">
        <f t="shared" si="10"/>
        <v>0</v>
      </c>
      <c r="F153" s="1"/>
      <c r="G153" s="1"/>
      <c r="H153" s="1">
        <f t="shared" si="12"/>
        <v>0</v>
      </c>
      <c r="J153" s="5">
        <f t="shared" si="11"/>
        <v>42156</v>
      </c>
      <c r="K153" s="3">
        <f t="shared" si="13"/>
        <v>0</v>
      </c>
    </row>
    <row r="154" spans="1:11" x14ac:dyDescent="0.25">
      <c r="A154" s="7">
        <f t="shared" si="14"/>
        <v>42186</v>
      </c>
      <c r="B154" s="7" t="str">
        <f>LOOKUP(A154,'[1]Vigência de tabelas'!$B$2:$C$50,'[1]Vigência de tabelas'!$A$2:$A$50)</f>
        <v>T21</v>
      </c>
      <c r="C154" s="7" t="str">
        <f>CONCATENATE(TEXT(VLOOKUP(B154,'[1]Vigência de tabelas'!$A$2:$C$50,2,FALSE),"DD/MM/AAAA"),"-",TEXT(VLOOKUP(B154,'[1]Vigência de tabelas'!$A$2:$C$50,3,FALSE),"DD/MM/AAAA"))</f>
        <v>01/01/2015-31/12/2015</v>
      </c>
      <c r="D154" s="10"/>
      <c r="E154" s="1">
        <f t="shared" si="10"/>
        <v>0</v>
      </c>
      <c r="F154" s="1"/>
      <c r="G154" s="1"/>
      <c r="H154" s="1">
        <f t="shared" si="12"/>
        <v>0</v>
      </c>
      <c r="J154" s="5">
        <f t="shared" si="11"/>
        <v>42186</v>
      </c>
      <c r="K154" s="3">
        <f t="shared" si="13"/>
        <v>0</v>
      </c>
    </row>
    <row r="155" spans="1:11" x14ac:dyDescent="0.25">
      <c r="A155" s="7">
        <f t="shared" si="14"/>
        <v>42217</v>
      </c>
      <c r="B155" s="7" t="str">
        <f>LOOKUP(A155,'[1]Vigência de tabelas'!$B$2:$C$50,'[1]Vigência de tabelas'!$A$2:$A$50)</f>
        <v>T21</v>
      </c>
      <c r="C155" s="7" t="str">
        <f>CONCATENATE(TEXT(VLOOKUP(B155,'[1]Vigência de tabelas'!$A$2:$C$50,2,FALSE),"DD/MM/AAAA"),"-",TEXT(VLOOKUP(B155,'[1]Vigência de tabelas'!$A$2:$C$50,3,FALSE),"DD/MM/AAAA"))</f>
        <v>01/01/2015-31/12/2015</v>
      </c>
      <c r="D155" s="10"/>
      <c r="E155" s="1">
        <f t="shared" si="10"/>
        <v>0</v>
      </c>
      <c r="F155" s="1"/>
      <c r="G155" s="1"/>
      <c r="H155" s="1">
        <f t="shared" si="12"/>
        <v>0</v>
      </c>
      <c r="J155" s="5">
        <f t="shared" si="11"/>
        <v>42217</v>
      </c>
      <c r="K155" s="3">
        <f t="shared" si="13"/>
        <v>0</v>
      </c>
    </row>
    <row r="156" spans="1:11" x14ac:dyDescent="0.25">
      <c r="A156" s="7">
        <f t="shared" si="14"/>
        <v>42248</v>
      </c>
      <c r="B156" s="7" t="str">
        <f>LOOKUP(A156,'[1]Vigência de tabelas'!$B$2:$C$50,'[1]Vigência de tabelas'!$A$2:$A$50)</f>
        <v>T21</v>
      </c>
      <c r="C156" s="7" t="str">
        <f>CONCATENATE(TEXT(VLOOKUP(B156,'[1]Vigência de tabelas'!$A$2:$C$50,2,FALSE),"DD/MM/AAAA"),"-",TEXT(VLOOKUP(B156,'[1]Vigência de tabelas'!$A$2:$C$50,3,FALSE),"DD/MM/AAAA"))</f>
        <v>01/01/2015-31/12/2015</v>
      </c>
      <c r="D156" s="10"/>
      <c r="E156" s="1">
        <f t="shared" si="10"/>
        <v>0</v>
      </c>
      <c r="F156" s="1"/>
      <c r="G156" s="1"/>
      <c r="H156" s="1">
        <f t="shared" si="12"/>
        <v>0</v>
      </c>
      <c r="J156" s="5">
        <f t="shared" si="11"/>
        <v>42248</v>
      </c>
      <c r="K156" s="3">
        <f t="shared" si="13"/>
        <v>0</v>
      </c>
    </row>
    <row r="157" spans="1:11" x14ac:dyDescent="0.25">
      <c r="A157" s="7">
        <f t="shared" si="14"/>
        <v>42278</v>
      </c>
      <c r="B157" s="7" t="str">
        <f>LOOKUP(A157,'[1]Vigência de tabelas'!$B$2:$C$50,'[1]Vigência de tabelas'!$A$2:$A$50)</f>
        <v>T21</v>
      </c>
      <c r="C157" s="7" t="str">
        <f>CONCATENATE(TEXT(VLOOKUP(B157,'[1]Vigência de tabelas'!$A$2:$C$50,2,FALSE),"DD/MM/AAAA"),"-",TEXT(VLOOKUP(B157,'[1]Vigência de tabelas'!$A$2:$C$50,3,FALSE),"DD/MM/AAAA"))</f>
        <v>01/01/2015-31/12/2015</v>
      </c>
      <c r="D157" s="10"/>
      <c r="E157" s="1">
        <f t="shared" si="10"/>
        <v>0</v>
      </c>
      <c r="F157" s="1"/>
      <c r="G157" s="1"/>
      <c r="H157" s="1">
        <f t="shared" si="12"/>
        <v>0</v>
      </c>
      <c r="J157" s="5">
        <f t="shared" si="11"/>
        <v>42278</v>
      </c>
      <c r="K157" s="3">
        <f t="shared" si="13"/>
        <v>0</v>
      </c>
    </row>
    <row r="158" spans="1:11" x14ac:dyDescent="0.25">
      <c r="A158" s="7">
        <f t="shared" si="14"/>
        <v>42309</v>
      </c>
      <c r="B158" s="7" t="str">
        <f>LOOKUP(A158,'[1]Vigência de tabelas'!$B$2:$C$50,'[1]Vigência de tabelas'!$A$2:$A$50)</f>
        <v>T21</v>
      </c>
      <c r="C158" s="7" t="str">
        <f>CONCATENATE(TEXT(VLOOKUP(B158,'[1]Vigência de tabelas'!$A$2:$C$50,2,FALSE),"DD/MM/AAAA"),"-",TEXT(VLOOKUP(B158,'[1]Vigência de tabelas'!$A$2:$C$50,3,FALSE),"DD/MM/AAAA"))</f>
        <v>01/01/2015-31/12/2015</v>
      </c>
      <c r="D158" s="10"/>
      <c r="E158" s="1">
        <f t="shared" si="10"/>
        <v>0</v>
      </c>
      <c r="F158" s="1"/>
      <c r="G158" s="1"/>
      <c r="H158" s="1">
        <f t="shared" si="12"/>
        <v>0</v>
      </c>
      <c r="J158" s="5">
        <f t="shared" si="11"/>
        <v>42309</v>
      </c>
      <c r="K158" s="3">
        <f t="shared" si="13"/>
        <v>0</v>
      </c>
    </row>
    <row r="159" spans="1:11" x14ac:dyDescent="0.25">
      <c r="A159" s="7">
        <f t="shared" si="14"/>
        <v>42339</v>
      </c>
      <c r="B159" s="7" t="str">
        <f>LOOKUP(A159,'[1]Vigência de tabelas'!$B$2:$C$50,'[1]Vigência de tabelas'!$A$2:$A$50)</f>
        <v>T21</v>
      </c>
      <c r="C159" s="7" t="str">
        <f>CONCATENATE(TEXT(VLOOKUP(B159,'[1]Vigência de tabelas'!$A$2:$C$50,2,FALSE),"DD/MM/AAAA"),"-",TEXT(VLOOKUP(B159,'[1]Vigência de tabelas'!$A$2:$C$50,3,FALSE),"DD/MM/AAAA"))</f>
        <v>01/01/2015-31/12/2015</v>
      </c>
      <c r="D159" s="10"/>
      <c r="E159" s="1">
        <f t="shared" si="10"/>
        <v>0</v>
      </c>
      <c r="F159" s="1"/>
      <c r="G159" s="1"/>
      <c r="H159" s="1">
        <f t="shared" si="12"/>
        <v>0</v>
      </c>
      <c r="J159" s="5">
        <f t="shared" si="11"/>
        <v>42339</v>
      </c>
      <c r="K159" s="3">
        <f t="shared" si="13"/>
        <v>0</v>
      </c>
    </row>
    <row r="160" spans="1:11" x14ac:dyDescent="0.25">
      <c r="A160" s="7">
        <f t="shared" si="14"/>
        <v>42370</v>
      </c>
      <c r="B160" s="7" t="str">
        <f>LOOKUP(A160,'[1]Vigência de tabelas'!$B$2:$C$50,'[1]Vigência de tabelas'!$A$2:$A$50)</f>
        <v>T22</v>
      </c>
      <c r="C160" s="7" t="str">
        <f>CONCATENATE(TEXT(VLOOKUP(B160,'[1]Vigência de tabelas'!$A$2:$C$50,2,FALSE),"DD/MM/AAAA"),"-",TEXT(VLOOKUP(B160,'[1]Vigência de tabelas'!$A$2:$C$50,3,FALSE),"DD/MM/AAAA"))</f>
        <v>01/01/2016-31/12/2016</v>
      </c>
      <c r="D160" s="10"/>
      <c r="E160" s="1">
        <f t="shared" si="10"/>
        <v>0</v>
      </c>
      <c r="F160" s="1"/>
      <c r="G160" s="1"/>
      <c r="H160" s="1">
        <f t="shared" si="12"/>
        <v>0</v>
      </c>
      <c r="J160" s="5">
        <f t="shared" si="11"/>
        <v>42370</v>
      </c>
      <c r="K160" s="3">
        <f t="shared" si="13"/>
        <v>0</v>
      </c>
    </row>
    <row r="161" spans="1:11" x14ac:dyDescent="0.25">
      <c r="A161" s="7">
        <f t="shared" si="14"/>
        <v>42401</v>
      </c>
      <c r="B161" s="7" t="str">
        <f>LOOKUP(A161,'[1]Vigência de tabelas'!$B$2:$C$50,'[1]Vigência de tabelas'!$A$2:$A$50)</f>
        <v>T22</v>
      </c>
      <c r="C161" s="7" t="str">
        <f>CONCATENATE(TEXT(VLOOKUP(B161,'[1]Vigência de tabelas'!$A$2:$C$50,2,FALSE),"DD/MM/AAAA"),"-",TEXT(VLOOKUP(B161,'[1]Vigência de tabelas'!$A$2:$C$50,3,FALSE),"DD/MM/AAAA"))</f>
        <v>01/01/2016-31/12/2016</v>
      </c>
      <c r="D161" s="10"/>
      <c r="E161" s="1">
        <f t="shared" si="10"/>
        <v>0</v>
      </c>
      <c r="F161" s="1"/>
      <c r="G161" s="1"/>
      <c r="H161" s="1">
        <f t="shared" si="12"/>
        <v>0</v>
      </c>
      <c r="J161" s="5">
        <f t="shared" si="11"/>
        <v>42401</v>
      </c>
      <c r="K161" s="3">
        <f t="shared" si="13"/>
        <v>0</v>
      </c>
    </row>
    <row r="162" spans="1:11" x14ac:dyDescent="0.25">
      <c r="A162" s="7">
        <f t="shared" si="14"/>
        <v>42430</v>
      </c>
      <c r="B162" s="7" t="str">
        <f>LOOKUP(A162,'[1]Vigência de tabelas'!$B$2:$C$50,'[1]Vigência de tabelas'!$A$2:$A$50)</f>
        <v>T22</v>
      </c>
      <c r="C162" s="7" t="str">
        <f>CONCATENATE(TEXT(VLOOKUP(B162,'[1]Vigência de tabelas'!$A$2:$C$50,2,FALSE),"DD/MM/AAAA"),"-",TEXT(VLOOKUP(B162,'[1]Vigência de tabelas'!$A$2:$C$50,3,FALSE),"DD/MM/AAAA"))</f>
        <v>01/01/2016-31/12/2016</v>
      </c>
      <c r="D162" s="10"/>
      <c r="E162" s="1">
        <f t="shared" si="10"/>
        <v>0</v>
      </c>
      <c r="F162" s="1"/>
      <c r="G162" s="1"/>
      <c r="H162" s="1">
        <f t="shared" si="12"/>
        <v>0</v>
      </c>
      <c r="J162" s="5">
        <f t="shared" si="11"/>
        <v>42430</v>
      </c>
      <c r="K162" s="3">
        <f t="shared" si="13"/>
        <v>0</v>
      </c>
    </row>
    <row r="163" spans="1:11" x14ac:dyDescent="0.25">
      <c r="A163" s="7">
        <f t="shared" si="14"/>
        <v>42461</v>
      </c>
      <c r="B163" s="7" t="str">
        <f>LOOKUP(A163,'[1]Vigência de tabelas'!$B$2:$C$50,'[1]Vigência de tabelas'!$A$2:$A$50)</f>
        <v>T22</v>
      </c>
      <c r="C163" s="7" t="str">
        <f>CONCATENATE(TEXT(VLOOKUP(B163,'[1]Vigência de tabelas'!$A$2:$C$50,2,FALSE),"DD/MM/AAAA"),"-",TEXT(VLOOKUP(B163,'[1]Vigência de tabelas'!$A$2:$C$50,3,FALSE),"DD/MM/AAAA"))</f>
        <v>01/01/2016-31/12/2016</v>
      </c>
      <c r="D163" s="10"/>
      <c r="E163" s="1">
        <f t="shared" si="10"/>
        <v>0</v>
      </c>
      <c r="F163" s="1"/>
      <c r="G163" s="1"/>
      <c r="H163" s="1">
        <f t="shared" si="12"/>
        <v>0</v>
      </c>
      <c r="J163" s="5">
        <f t="shared" si="11"/>
        <v>42461</v>
      </c>
      <c r="K163" s="3">
        <f t="shared" si="13"/>
        <v>0</v>
      </c>
    </row>
    <row r="164" spans="1:11" x14ac:dyDescent="0.25">
      <c r="A164" s="7">
        <f t="shared" si="14"/>
        <v>42491</v>
      </c>
      <c r="B164" s="7" t="str">
        <f>LOOKUP(A164,'[1]Vigência de tabelas'!$B$2:$C$50,'[1]Vigência de tabelas'!$A$2:$A$50)</f>
        <v>T22</v>
      </c>
      <c r="C164" s="7" t="str">
        <f>CONCATENATE(TEXT(VLOOKUP(B164,'[1]Vigência de tabelas'!$A$2:$C$50,2,FALSE),"DD/MM/AAAA"),"-",TEXT(VLOOKUP(B164,'[1]Vigência de tabelas'!$A$2:$C$50,3,FALSE),"DD/MM/AAAA"))</f>
        <v>01/01/2016-31/12/2016</v>
      </c>
      <c r="D164" s="10"/>
      <c r="E164" s="1">
        <f t="shared" si="10"/>
        <v>0</v>
      </c>
      <c r="F164" s="1"/>
      <c r="G164" s="1"/>
      <c r="H164" s="1">
        <f t="shared" si="12"/>
        <v>0</v>
      </c>
      <c r="J164" s="5">
        <f t="shared" si="11"/>
        <v>42491</v>
      </c>
      <c r="K164" s="3">
        <f t="shared" si="13"/>
        <v>0</v>
      </c>
    </row>
    <row r="165" spans="1:11" x14ac:dyDescent="0.25">
      <c r="A165" s="7">
        <f t="shared" si="14"/>
        <v>42522</v>
      </c>
      <c r="B165" s="7" t="str">
        <f>LOOKUP(A165,'[1]Vigência de tabelas'!$B$2:$C$50,'[1]Vigência de tabelas'!$A$2:$A$50)</f>
        <v>T22</v>
      </c>
      <c r="C165" s="7" t="str">
        <f>CONCATENATE(TEXT(VLOOKUP(B165,'[1]Vigência de tabelas'!$A$2:$C$50,2,FALSE),"DD/MM/AAAA"),"-",TEXT(VLOOKUP(B165,'[1]Vigência de tabelas'!$A$2:$C$50,3,FALSE),"DD/MM/AAAA"))</f>
        <v>01/01/2016-31/12/2016</v>
      </c>
      <c r="D165" s="10"/>
      <c r="E165" s="1">
        <f t="shared" si="10"/>
        <v>0</v>
      </c>
      <c r="F165" s="1"/>
      <c r="G165" s="1"/>
      <c r="H165" s="1">
        <f t="shared" si="12"/>
        <v>0</v>
      </c>
      <c r="J165" s="5">
        <f t="shared" si="11"/>
        <v>42522</v>
      </c>
      <c r="K165" s="3">
        <f t="shared" si="13"/>
        <v>0</v>
      </c>
    </row>
    <row r="166" spans="1:11" x14ac:dyDescent="0.25">
      <c r="A166" s="7">
        <f t="shared" si="14"/>
        <v>42552</v>
      </c>
      <c r="B166" s="7" t="str">
        <f>LOOKUP(A166,'[1]Vigência de tabelas'!$B$2:$C$50,'[1]Vigência de tabelas'!$A$2:$A$50)</f>
        <v>T22</v>
      </c>
      <c r="C166" s="7" t="str">
        <f>CONCATENATE(TEXT(VLOOKUP(B166,'[1]Vigência de tabelas'!$A$2:$C$50,2,FALSE),"DD/MM/AAAA"),"-",TEXT(VLOOKUP(B166,'[1]Vigência de tabelas'!$A$2:$C$50,3,FALSE),"DD/MM/AAAA"))</f>
        <v>01/01/2016-31/12/2016</v>
      </c>
      <c r="D166" s="10"/>
      <c r="E166" s="1">
        <f t="shared" si="10"/>
        <v>0</v>
      </c>
      <c r="F166" s="1"/>
      <c r="G166" s="1"/>
      <c r="H166" s="1">
        <f t="shared" si="12"/>
        <v>0</v>
      </c>
      <c r="J166" s="5">
        <f t="shared" si="11"/>
        <v>42552</v>
      </c>
      <c r="K166" s="3">
        <f t="shared" si="13"/>
        <v>0</v>
      </c>
    </row>
    <row r="167" spans="1:11" x14ac:dyDescent="0.25">
      <c r="A167" s="7">
        <f t="shared" si="14"/>
        <v>42583</v>
      </c>
      <c r="B167" s="7" t="str">
        <f>LOOKUP(A167,'[1]Vigência de tabelas'!$B$2:$C$50,'[1]Vigência de tabelas'!$A$2:$A$50)</f>
        <v>T22</v>
      </c>
      <c r="C167" s="7" t="str">
        <f>CONCATENATE(TEXT(VLOOKUP(B167,'[1]Vigência de tabelas'!$A$2:$C$50,2,FALSE),"DD/MM/AAAA"),"-",TEXT(VLOOKUP(B167,'[1]Vigência de tabelas'!$A$2:$C$50,3,FALSE),"DD/MM/AAAA"))</f>
        <v>01/01/2016-31/12/2016</v>
      </c>
      <c r="D167" s="10"/>
      <c r="E167" s="1">
        <f t="shared" si="10"/>
        <v>0</v>
      </c>
      <c r="F167" s="1"/>
      <c r="G167" s="1"/>
      <c r="H167" s="1">
        <f t="shared" si="12"/>
        <v>0</v>
      </c>
      <c r="J167" s="5">
        <f t="shared" si="11"/>
        <v>42583</v>
      </c>
      <c r="K167" s="3">
        <f t="shared" si="13"/>
        <v>0</v>
      </c>
    </row>
    <row r="168" spans="1:11" x14ac:dyDescent="0.25">
      <c r="A168" s="7">
        <f t="shared" si="14"/>
        <v>42614</v>
      </c>
      <c r="B168" s="7" t="str">
        <f>LOOKUP(A168,'[1]Vigência de tabelas'!$B$2:$C$50,'[1]Vigência de tabelas'!$A$2:$A$50)</f>
        <v>T22</v>
      </c>
      <c r="C168" s="7" t="str">
        <f>CONCATENATE(TEXT(VLOOKUP(B168,'[1]Vigência de tabelas'!$A$2:$C$50,2,FALSE),"DD/MM/AAAA"),"-",TEXT(VLOOKUP(B168,'[1]Vigência de tabelas'!$A$2:$C$50,3,FALSE),"DD/MM/AAAA"))</f>
        <v>01/01/2016-31/12/2016</v>
      </c>
      <c r="D168" s="10"/>
      <c r="E168" s="1">
        <f t="shared" si="10"/>
        <v>0</v>
      </c>
      <c r="F168" s="1"/>
      <c r="G168" s="1"/>
      <c r="H168" s="1">
        <f t="shared" si="12"/>
        <v>0</v>
      </c>
      <c r="J168" s="5">
        <f t="shared" si="11"/>
        <v>42614</v>
      </c>
      <c r="K168" s="3">
        <f t="shared" si="13"/>
        <v>0</v>
      </c>
    </row>
    <row r="169" spans="1:11" x14ac:dyDescent="0.25">
      <c r="A169" s="7">
        <f t="shared" si="14"/>
        <v>42644</v>
      </c>
      <c r="B169" s="7" t="str">
        <f>LOOKUP(A169,'[1]Vigência de tabelas'!$B$2:$C$50,'[1]Vigência de tabelas'!$A$2:$A$50)</f>
        <v>T22</v>
      </c>
      <c r="C169" s="7" t="str">
        <f>CONCATENATE(TEXT(VLOOKUP(B169,'[1]Vigência de tabelas'!$A$2:$C$50,2,FALSE),"DD/MM/AAAA"),"-",TEXT(VLOOKUP(B169,'[1]Vigência de tabelas'!$A$2:$C$50,3,FALSE),"DD/MM/AAAA"))</f>
        <v>01/01/2016-31/12/2016</v>
      </c>
      <c r="D169" s="10"/>
      <c r="E169" s="1">
        <f t="shared" si="10"/>
        <v>0</v>
      </c>
      <c r="F169" s="1"/>
      <c r="G169" s="1"/>
      <c r="H169" s="1">
        <f t="shared" si="12"/>
        <v>0</v>
      </c>
      <c r="J169" s="5">
        <f t="shared" si="11"/>
        <v>42644</v>
      </c>
      <c r="K169" s="3">
        <f t="shared" si="13"/>
        <v>0</v>
      </c>
    </row>
    <row r="170" spans="1:11" x14ac:dyDescent="0.25">
      <c r="A170" s="7">
        <f t="shared" si="14"/>
        <v>42675</v>
      </c>
      <c r="B170" s="7" t="str">
        <f>LOOKUP(A170,'[1]Vigência de tabelas'!$B$2:$C$50,'[1]Vigência de tabelas'!$A$2:$A$50)</f>
        <v>T22</v>
      </c>
      <c r="C170" s="7" t="str">
        <f>CONCATENATE(TEXT(VLOOKUP(B170,'[1]Vigência de tabelas'!$A$2:$C$50,2,FALSE),"DD/MM/AAAA"),"-",TEXT(VLOOKUP(B170,'[1]Vigência de tabelas'!$A$2:$C$50,3,FALSE),"DD/MM/AAAA"))</f>
        <v>01/01/2016-31/12/2016</v>
      </c>
      <c r="D170" s="10"/>
      <c r="E170" s="1">
        <f t="shared" si="10"/>
        <v>0</v>
      </c>
      <c r="F170" s="1"/>
      <c r="G170" s="1"/>
      <c r="H170" s="1">
        <f t="shared" si="12"/>
        <v>0</v>
      </c>
      <c r="J170" s="5">
        <f t="shared" si="11"/>
        <v>42675</v>
      </c>
      <c r="K170" s="3">
        <f t="shared" si="13"/>
        <v>0</v>
      </c>
    </row>
    <row r="171" spans="1:11" x14ac:dyDescent="0.25">
      <c r="A171" s="7">
        <f t="shared" si="14"/>
        <v>42705</v>
      </c>
      <c r="B171" s="7" t="str">
        <f>LOOKUP(A171,'[1]Vigência de tabelas'!$B$2:$C$50,'[1]Vigência de tabelas'!$A$2:$A$50)</f>
        <v>T22</v>
      </c>
      <c r="C171" s="7" t="str">
        <f>CONCATENATE(TEXT(VLOOKUP(B171,'[1]Vigência de tabelas'!$A$2:$C$50,2,FALSE),"DD/MM/AAAA"),"-",TEXT(VLOOKUP(B171,'[1]Vigência de tabelas'!$A$2:$C$50,3,FALSE),"DD/MM/AAAA"))</f>
        <v>01/01/2016-31/12/2016</v>
      </c>
      <c r="D171" s="10"/>
      <c r="E171" s="1">
        <f t="shared" si="10"/>
        <v>0</v>
      </c>
      <c r="F171" s="1"/>
      <c r="G171" s="1"/>
      <c r="H171" s="1">
        <f t="shared" si="12"/>
        <v>0</v>
      </c>
      <c r="J171" s="5">
        <f t="shared" si="11"/>
        <v>42705</v>
      </c>
      <c r="K171" s="3">
        <f t="shared" si="13"/>
        <v>0</v>
      </c>
    </row>
    <row r="172" spans="1:11" x14ac:dyDescent="0.25">
      <c r="A172" s="7">
        <f t="shared" si="14"/>
        <v>42736</v>
      </c>
      <c r="B172" s="7" t="str">
        <f>LOOKUP(A172,'[1]Vigência de tabelas'!$B$2:$C$50,'[1]Vigência de tabelas'!$A$2:$A$50)</f>
        <v>T23</v>
      </c>
      <c r="C172" s="7" t="str">
        <f>CONCATENATE(TEXT(VLOOKUP(B172,'[1]Vigência de tabelas'!$A$2:$C$50,2,FALSE),"DD/MM/AAAA"),"-",TEXT(VLOOKUP(B172,'[1]Vigência de tabelas'!$A$2:$C$50,3,FALSE),"DD/MM/AAAA"))</f>
        <v>01/01/2017-31/12/2017</v>
      </c>
      <c r="D172" s="10"/>
      <c r="E172" s="1">
        <f t="shared" si="10"/>
        <v>0</v>
      </c>
      <c r="F172" s="1"/>
      <c r="G172" s="1"/>
      <c r="H172" s="1">
        <f t="shared" si="12"/>
        <v>0</v>
      </c>
      <c r="J172" s="5">
        <f t="shared" si="11"/>
        <v>42736</v>
      </c>
      <c r="K172" s="3">
        <f t="shared" si="13"/>
        <v>0</v>
      </c>
    </row>
    <row r="173" spans="1:11" x14ac:dyDescent="0.25">
      <c r="A173" s="7">
        <f t="shared" si="14"/>
        <v>42767</v>
      </c>
      <c r="B173" s="7" t="str">
        <f>LOOKUP(A173,'[1]Vigência de tabelas'!$B$2:$C$50,'[1]Vigência de tabelas'!$A$2:$A$50)</f>
        <v>T23</v>
      </c>
      <c r="C173" s="7" t="str">
        <f>CONCATENATE(TEXT(VLOOKUP(B173,'[1]Vigência de tabelas'!$A$2:$C$50,2,FALSE),"DD/MM/AAAA"),"-",TEXT(VLOOKUP(B173,'[1]Vigência de tabelas'!$A$2:$C$50,3,FALSE),"DD/MM/AAAA"))</f>
        <v>01/01/2017-31/12/2017</v>
      </c>
      <c r="D173" s="10"/>
      <c r="E173" s="1">
        <f t="shared" si="10"/>
        <v>0</v>
      </c>
      <c r="F173" s="1"/>
      <c r="G173" s="1"/>
      <c r="H173" s="1">
        <f t="shared" si="12"/>
        <v>0</v>
      </c>
      <c r="J173" s="5">
        <f t="shared" si="11"/>
        <v>42767</v>
      </c>
      <c r="K173" s="3">
        <f t="shared" si="13"/>
        <v>0</v>
      </c>
    </row>
    <row r="174" spans="1:11" x14ac:dyDescent="0.25">
      <c r="A174" s="7">
        <f t="shared" si="14"/>
        <v>42795</v>
      </c>
      <c r="B174" s="7" t="str">
        <f>LOOKUP(A174,'[1]Vigência de tabelas'!$B$2:$C$50,'[1]Vigência de tabelas'!$A$2:$A$50)</f>
        <v>T23</v>
      </c>
      <c r="C174" s="7" t="str">
        <f>CONCATENATE(TEXT(VLOOKUP(B174,'[1]Vigência de tabelas'!$A$2:$C$50,2,FALSE),"DD/MM/AAAA"),"-",TEXT(VLOOKUP(B174,'[1]Vigência de tabelas'!$A$2:$C$50,3,FALSE),"DD/MM/AAAA"))</f>
        <v>01/01/2017-31/12/2017</v>
      </c>
      <c r="D174" s="10"/>
      <c r="E174" s="1">
        <f t="shared" si="10"/>
        <v>0</v>
      </c>
      <c r="F174" s="1"/>
      <c r="G174" s="1"/>
      <c r="H174" s="1">
        <f t="shared" si="12"/>
        <v>0</v>
      </c>
      <c r="J174" s="5">
        <f t="shared" si="11"/>
        <v>42795</v>
      </c>
      <c r="K174" s="3">
        <f t="shared" si="13"/>
        <v>0</v>
      </c>
    </row>
    <row r="175" spans="1:11" x14ac:dyDescent="0.25">
      <c r="A175" s="7">
        <f t="shared" si="14"/>
        <v>42826</v>
      </c>
      <c r="B175" s="7" t="str">
        <f>LOOKUP(A175,'[1]Vigência de tabelas'!$B$2:$C$50,'[1]Vigência de tabelas'!$A$2:$A$50)</f>
        <v>T23</v>
      </c>
      <c r="C175" s="7" t="str">
        <f>CONCATENATE(TEXT(VLOOKUP(B175,'[1]Vigência de tabelas'!$A$2:$C$50,2,FALSE),"DD/MM/AAAA"),"-",TEXT(VLOOKUP(B175,'[1]Vigência de tabelas'!$A$2:$C$50,3,FALSE),"DD/MM/AAAA"))</f>
        <v>01/01/2017-31/12/2017</v>
      </c>
      <c r="D175" s="10"/>
      <c r="E175" s="1">
        <f t="shared" si="10"/>
        <v>0</v>
      </c>
      <c r="F175" s="1"/>
      <c r="G175" s="1"/>
      <c r="H175" s="1">
        <f t="shared" si="12"/>
        <v>0</v>
      </c>
      <c r="J175" s="5">
        <f t="shared" si="11"/>
        <v>42826</v>
      </c>
      <c r="K175" s="3">
        <f t="shared" si="13"/>
        <v>0</v>
      </c>
    </row>
    <row r="176" spans="1:11" x14ac:dyDescent="0.25">
      <c r="A176" s="7">
        <f t="shared" si="14"/>
        <v>42856</v>
      </c>
      <c r="B176" s="7" t="str">
        <f>LOOKUP(A176,'[1]Vigência de tabelas'!$B$2:$C$50,'[1]Vigência de tabelas'!$A$2:$A$50)</f>
        <v>T23</v>
      </c>
      <c r="C176" s="7" t="str">
        <f>CONCATENATE(TEXT(VLOOKUP(B176,'[1]Vigência de tabelas'!$A$2:$C$50,2,FALSE),"DD/MM/AAAA"),"-",TEXT(VLOOKUP(B176,'[1]Vigência de tabelas'!$A$2:$C$50,3,FALSE),"DD/MM/AAAA"))</f>
        <v>01/01/2017-31/12/2017</v>
      </c>
      <c r="D176" s="10"/>
      <c r="E176" s="1">
        <f t="shared" si="10"/>
        <v>0</v>
      </c>
      <c r="F176" s="1"/>
      <c r="G176" s="1"/>
      <c r="H176" s="1">
        <f t="shared" si="12"/>
        <v>0</v>
      </c>
      <c r="J176" s="5">
        <f t="shared" si="11"/>
        <v>42856</v>
      </c>
      <c r="K176" s="3">
        <f t="shared" si="13"/>
        <v>0</v>
      </c>
    </row>
    <row r="177" spans="1:11" x14ac:dyDescent="0.25">
      <c r="A177" s="7">
        <f t="shared" si="14"/>
        <v>42887</v>
      </c>
      <c r="B177" s="7" t="str">
        <f>LOOKUP(A177,'[1]Vigência de tabelas'!$B$2:$C$50,'[1]Vigência de tabelas'!$A$2:$A$50)</f>
        <v>T23</v>
      </c>
      <c r="C177" s="7" t="str">
        <f>CONCATENATE(TEXT(VLOOKUP(B177,'[1]Vigência de tabelas'!$A$2:$C$50,2,FALSE),"DD/MM/AAAA"),"-",TEXT(VLOOKUP(B177,'[1]Vigência de tabelas'!$A$2:$C$50,3,FALSE),"DD/MM/AAAA"))</f>
        <v>01/01/2017-31/12/2017</v>
      </c>
      <c r="D177" s="10"/>
      <c r="E177" s="1">
        <f t="shared" si="10"/>
        <v>0</v>
      </c>
      <c r="F177" s="1"/>
      <c r="G177" s="1"/>
      <c r="H177" s="1">
        <f t="shared" si="12"/>
        <v>0</v>
      </c>
      <c r="J177" s="5">
        <f t="shared" si="11"/>
        <v>42887</v>
      </c>
      <c r="K177" s="3">
        <f t="shared" si="13"/>
        <v>0</v>
      </c>
    </row>
    <row r="178" spans="1:11" x14ac:dyDescent="0.25">
      <c r="A178" s="7">
        <f t="shared" si="14"/>
        <v>42917</v>
      </c>
      <c r="B178" s="7" t="str">
        <f>LOOKUP(A178,'[1]Vigência de tabelas'!$B$2:$C$50,'[1]Vigência de tabelas'!$A$2:$A$50)</f>
        <v>T23</v>
      </c>
      <c r="C178" s="7" t="str">
        <f>CONCATENATE(TEXT(VLOOKUP(B178,'[1]Vigência de tabelas'!$A$2:$C$50,2,FALSE),"DD/MM/AAAA"),"-",TEXT(VLOOKUP(B178,'[1]Vigência de tabelas'!$A$2:$C$50,3,FALSE),"DD/MM/AAAA"))</f>
        <v>01/01/2017-31/12/2017</v>
      </c>
      <c r="D178" s="10"/>
      <c r="E178" s="1">
        <f t="shared" si="10"/>
        <v>0</v>
      </c>
      <c r="F178" s="1"/>
      <c r="G178" s="1"/>
      <c r="H178" s="1">
        <f t="shared" si="12"/>
        <v>0</v>
      </c>
      <c r="J178" s="5">
        <f t="shared" si="11"/>
        <v>42917</v>
      </c>
      <c r="K178" s="3">
        <f t="shared" si="13"/>
        <v>0</v>
      </c>
    </row>
    <row r="179" spans="1:11" x14ac:dyDescent="0.25">
      <c r="A179" s="7">
        <f t="shared" si="14"/>
        <v>42948</v>
      </c>
      <c r="B179" s="7" t="str">
        <f>LOOKUP(A179,'[1]Vigência de tabelas'!$B$2:$C$50,'[1]Vigência de tabelas'!$A$2:$A$50)</f>
        <v>T23</v>
      </c>
      <c r="C179" s="7" t="str">
        <f>CONCATENATE(TEXT(VLOOKUP(B179,'[1]Vigência de tabelas'!$A$2:$C$50,2,FALSE),"DD/MM/AAAA"),"-",TEXT(VLOOKUP(B179,'[1]Vigência de tabelas'!$A$2:$C$50,3,FALSE),"DD/MM/AAAA"))</f>
        <v>01/01/2017-31/12/2017</v>
      </c>
      <c r="D179" s="10"/>
      <c r="E179" s="1">
        <f t="shared" si="10"/>
        <v>0</v>
      </c>
      <c r="F179" s="1"/>
      <c r="G179" s="1"/>
      <c r="H179" s="1">
        <f t="shared" si="12"/>
        <v>0</v>
      </c>
      <c r="J179" s="5">
        <f t="shared" si="11"/>
        <v>42948</v>
      </c>
      <c r="K179" s="3">
        <f t="shared" si="13"/>
        <v>0</v>
      </c>
    </row>
    <row r="180" spans="1:11" x14ac:dyDescent="0.25">
      <c r="A180" s="7">
        <f t="shared" si="14"/>
        <v>42979</v>
      </c>
      <c r="B180" s="7" t="str">
        <f>LOOKUP(A180,'[1]Vigência de tabelas'!$B$2:$C$50,'[1]Vigência de tabelas'!$A$2:$A$50)</f>
        <v>T23</v>
      </c>
      <c r="C180" s="7" t="str">
        <f>CONCATENATE(TEXT(VLOOKUP(B180,'[1]Vigência de tabelas'!$A$2:$C$50,2,FALSE),"DD/MM/AAAA"),"-",TEXT(VLOOKUP(B180,'[1]Vigência de tabelas'!$A$2:$C$50,3,FALSE),"DD/MM/AAAA"))</f>
        <v>01/01/2017-31/12/2017</v>
      </c>
      <c r="D180" s="10"/>
      <c r="E180" s="1">
        <f t="shared" si="10"/>
        <v>0</v>
      </c>
      <c r="F180" s="1"/>
      <c r="G180" s="1"/>
      <c r="H180" s="1">
        <f t="shared" si="12"/>
        <v>0</v>
      </c>
      <c r="J180" s="5">
        <f t="shared" si="11"/>
        <v>42979</v>
      </c>
      <c r="K180" s="3">
        <f t="shared" si="13"/>
        <v>0</v>
      </c>
    </row>
    <row r="181" spans="1:11" x14ac:dyDescent="0.25">
      <c r="A181" s="7">
        <f t="shared" si="14"/>
        <v>43009</v>
      </c>
      <c r="B181" s="7" t="str">
        <f>LOOKUP(A181,'[1]Vigência de tabelas'!$B$2:$C$50,'[1]Vigência de tabelas'!$A$2:$A$50)</f>
        <v>T23</v>
      </c>
      <c r="C181" s="7" t="str">
        <f>CONCATENATE(TEXT(VLOOKUP(B181,'[1]Vigência de tabelas'!$A$2:$C$50,2,FALSE),"DD/MM/AAAA"),"-",TEXT(VLOOKUP(B181,'[1]Vigência de tabelas'!$A$2:$C$50,3,FALSE),"DD/MM/AAAA"))</f>
        <v>01/01/2017-31/12/2017</v>
      </c>
      <c r="D181" s="10"/>
      <c r="E181" s="1">
        <f t="shared" si="10"/>
        <v>0</v>
      </c>
      <c r="F181" s="1"/>
      <c r="G181" s="1"/>
      <c r="H181" s="1">
        <f t="shared" si="12"/>
        <v>0</v>
      </c>
      <c r="J181" s="5">
        <f t="shared" si="11"/>
        <v>43009</v>
      </c>
      <c r="K181" s="3">
        <f t="shared" si="13"/>
        <v>0</v>
      </c>
    </row>
    <row r="182" spans="1:11" x14ac:dyDescent="0.25">
      <c r="A182" s="7">
        <f t="shared" si="14"/>
        <v>43040</v>
      </c>
      <c r="B182" s="7" t="str">
        <f>LOOKUP(A182,'[1]Vigência de tabelas'!$B$2:$C$50,'[1]Vigência de tabelas'!$A$2:$A$50)</f>
        <v>T23</v>
      </c>
      <c r="C182" s="7" t="str">
        <f>CONCATENATE(TEXT(VLOOKUP(B182,'[1]Vigência de tabelas'!$A$2:$C$50,2,FALSE),"DD/MM/AAAA"),"-",TEXT(VLOOKUP(B182,'[1]Vigência de tabelas'!$A$2:$C$50,3,FALSE),"DD/MM/AAAA"))</f>
        <v>01/01/2017-31/12/2017</v>
      </c>
      <c r="D182" s="10"/>
      <c r="E182" s="1">
        <f t="shared" si="10"/>
        <v>0</v>
      </c>
      <c r="F182" s="1"/>
      <c r="G182" s="1"/>
      <c r="H182" s="1">
        <f t="shared" si="12"/>
        <v>0</v>
      </c>
      <c r="J182" s="5">
        <f t="shared" si="11"/>
        <v>43040</v>
      </c>
      <c r="K182" s="3">
        <f t="shared" si="13"/>
        <v>0</v>
      </c>
    </row>
    <row r="183" spans="1:11" x14ac:dyDescent="0.25">
      <c r="A183" s="7">
        <f t="shared" si="14"/>
        <v>43070</v>
      </c>
      <c r="B183" s="7" t="str">
        <f>LOOKUP(A183,'[1]Vigência de tabelas'!$B$2:$C$50,'[1]Vigência de tabelas'!$A$2:$A$50)</f>
        <v>T23</v>
      </c>
      <c r="C183" s="7" t="str">
        <f>CONCATENATE(TEXT(VLOOKUP(B183,'[1]Vigência de tabelas'!$A$2:$C$50,2,FALSE),"DD/MM/AAAA"),"-",TEXT(VLOOKUP(B183,'[1]Vigência de tabelas'!$A$2:$C$50,3,FALSE),"DD/MM/AAAA"))</f>
        <v>01/01/2017-31/12/2017</v>
      </c>
      <c r="D183" s="10"/>
      <c r="E183" s="1">
        <f t="shared" si="10"/>
        <v>0</v>
      </c>
      <c r="F183" s="1"/>
      <c r="G183" s="1"/>
      <c r="H183" s="1">
        <f t="shared" si="12"/>
        <v>0</v>
      </c>
      <c r="J183" s="5">
        <f t="shared" si="11"/>
        <v>43070</v>
      </c>
      <c r="K183" s="3">
        <f t="shared" si="13"/>
        <v>0</v>
      </c>
    </row>
    <row r="184" spans="1:11" x14ac:dyDescent="0.25">
      <c r="A184" s="7">
        <f t="shared" si="14"/>
        <v>43101</v>
      </c>
      <c r="B184" s="7" t="str">
        <f>LOOKUP(A184,'[1]Vigência de tabelas'!$B$2:$C$50,'[1]Vigência de tabelas'!$A$2:$A$50)</f>
        <v>T24</v>
      </c>
      <c r="C184" s="7" t="str">
        <f>CONCATENATE(TEXT(VLOOKUP(B184,'[1]Vigência de tabelas'!$A$2:$C$50,2,FALSE),"DD/MM/AAAA"),"-",TEXT(VLOOKUP(B184,'[1]Vigência de tabelas'!$A$2:$C$50,3,FALSE),"DD/MM/AAAA"))</f>
        <v>01/01/2018-31/12/2018</v>
      </c>
      <c r="D184" s="10"/>
      <c r="E184" s="1">
        <f t="shared" si="10"/>
        <v>0</v>
      </c>
      <c r="F184" s="1"/>
      <c r="G184" s="1"/>
      <c r="H184" s="1">
        <f t="shared" si="12"/>
        <v>0</v>
      </c>
      <c r="J184" s="5">
        <f t="shared" si="11"/>
        <v>43101</v>
      </c>
      <c r="K184" s="3">
        <f t="shared" si="13"/>
        <v>0</v>
      </c>
    </row>
    <row r="185" spans="1:11" x14ac:dyDescent="0.25">
      <c r="A185" s="7">
        <f t="shared" si="14"/>
        <v>43132</v>
      </c>
      <c r="B185" s="7" t="str">
        <f>LOOKUP(A185,'[1]Vigência de tabelas'!$B$2:$C$50,'[1]Vigência de tabelas'!$A$2:$A$50)</f>
        <v>T24</v>
      </c>
      <c r="C185" s="7" t="str">
        <f>CONCATENATE(TEXT(VLOOKUP(B185,'[1]Vigência de tabelas'!$A$2:$C$50,2,FALSE),"DD/MM/AAAA"),"-",TEXT(VLOOKUP(B185,'[1]Vigência de tabelas'!$A$2:$C$50,3,FALSE),"DD/MM/AAAA"))</f>
        <v>01/01/2018-31/12/2018</v>
      </c>
      <c r="D185" s="10"/>
      <c r="E185" s="1">
        <f t="shared" si="10"/>
        <v>0</v>
      </c>
      <c r="F185" s="1"/>
      <c r="G185" s="1"/>
      <c r="H185" s="1">
        <f t="shared" si="12"/>
        <v>0</v>
      </c>
      <c r="J185" s="5">
        <f t="shared" si="11"/>
        <v>43132</v>
      </c>
      <c r="K185" s="3">
        <f t="shared" si="13"/>
        <v>0</v>
      </c>
    </row>
    <row r="186" spans="1:11" x14ac:dyDescent="0.25">
      <c r="A186" s="7">
        <f t="shared" si="14"/>
        <v>43160</v>
      </c>
      <c r="B186" s="7" t="str">
        <f>LOOKUP(A186,'[1]Vigência de tabelas'!$B$2:$C$50,'[1]Vigência de tabelas'!$A$2:$A$50)</f>
        <v>T24</v>
      </c>
      <c r="C186" s="7" t="str">
        <f>CONCATENATE(TEXT(VLOOKUP(B186,'[1]Vigência de tabelas'!$A$2:$C$50,2,FALSE),"DD/MM/AAAA"),"-",TEXT(VLOOKUP(B186,'[1]Vigência de tabelas'!$A$2:$C$50,3,FALSE),"DD/MM/AAAA"))</f>
        <v>01/01/2018-31/12/2018</v>
      </c>
      <c r="D186" s="10"/>
      <c r="E186" s="1">
        <f t="shared" si="10"/>
        <v>0</v>
      </c>
      <c r="F186" s="1"/>
      <c r="G186" s="1"/>
      <c r="H186" s="1">
        <f t="shared" si="12"/>
        <v>0</v>
      </c>
      <c r="J186" s="5">
        <f t="shared" si="11"/>
        <v>43160</v>
      </c>
      <c r="K186" s="3">
        <f t="shared" si="13"/>
        <v>0</v>
      </c>
    </row>
    <row r="187" spans="1:11" x14ac:dyDescent="0.25">
      <c r="A187" s="7">
        <f t="shared" si="14"/>
        <v>43191</v>
      </c>
      <c r="B187" s="7" t="str">
        <f>LOOKUP(A187,'[1]Vigência de tabelas'!$B$2:$C$50,'[1]Vigência de tabelas'!$A$2:$A$50)</f>
        <v>T24</v>
      </c>
      <c r="C187" s="7" t="str">
        <f>CONCATENATE(TEXT(VLOOKUP(B187,'[1]Vigência de tabelas'!$A$2:$C$50,2,FALSE),"DD/MM/AAAA"),"-",TEXT(VLOOKUP(B187,'[1]Vigência de tabelas'!$A$2:$C$50,3,FALSE),"DD/MM/AAAA"))</f>
        <v>01/01/2018-31/12/2018</v>
      </c>
      <c r="D187" s="10"/>
      <c r="E187" s="1">
        <f t="shared" si="10"/>
        <v>0</v>
      </c>
      <c r="F187" s="1"/>
      <c r="G187" s="1"/>
      <c r="H187" s="1">
        <f t="shared" si="12"/>
        <v>0</v>
      </c>
      <c r="J187" s="5">
        <f t="shared" si="11"/>
        <v>43191</v>
      </c>
      <c r="K187" s="3">
        <f t="shared" si="13"/>
        <v>0</v>
      </c>
    </row>
    <row r="188" spans="1:11" x14ac:dyDescent="0.25">
      <c r="A188" s="7">
        <f t="shared" si="14"/>
        <v>43221</v>
      </c>
      <c r="B188" s="7" t="str">
        <f>LOOKUP(A188,'[1]Vigência de tabelas'!$B$2:$C$50,'[1]Vigência de tabelas'!$A$2:$A$50)</f>
        <v>T24</v>
      </c>
      <c r="C188" s="7" t="str">
        <f>CONCATENATE(TEXT(VLOOKUP(B188,'[1]Vigência de tabelas'!$A$2:$C$50,2,FALSE),"DD/MM/AAAA"),"-",TEXT(VLOOKUP(B188,'[1]Vigência de tabelas'!$A$2:$C$50,3,FALSE),"DD/MM/AAAA"))</f>
        <v>01/01/2018-31/12/2018</v>
      </c>
      <c r="D188" s="10"/>
      <c r="E188" s="1">
        <f t="shared" si="10"/>
        <v>0</v>
      </c>
      <c r="F188" s="1"/>
      <c r="G188" s="1"/>
      <c r="H188" s="1">
        <f t="shared" si="12"/>
        <v>0</v>
      </c>
      <c r="J188" s="5">
        <f t="shared" si="11"/>
        <v>43221</v>
      </c>
      <c r="K188" s="3">
        <f t="shared" si="13"/>
        <v>0</v>
      </c>
    </row>
    <row r="189" spans="1:11" x14ac:dyDescent="0.25">
      <c r="A189" s="7">
        <f t="shared" si="14"/>
        <v>43252</v>
      </c>
      <c r="B189" s="7" t="str">
        <f>LOOKUP(A189,'[1]Vigência de tabelas'!$B$2:$C$50,'[1]Vigência de tabelas'!$A$2:$A$50)</f>
        <v>T24</v>
      </c>
      <c r="C189" s="7" t="str">
        <f>CONCATENATE(TEXT(VLOOKUP(B189,'[1]Vigência de tabelas'!$A$2:$C$50,2,FALSE),"DD/MM/AAAA"),"-",TEXT(VLOOKUP(B189,'[1]Vigência de tabelas'!$A$2:$C$50,3,FALSE),"DD/MM/AAAA"))</f>
        <v>01/01/2018-31/12/2018</v>
      </c>
      <c r="D189" s="10"/>
      <c r="E189" s="1">
        <f t="shared" si="10"/>
        <v>0</v>
      </c>
      <c r="F189" s="1"/>
      <c r="G189" s="1"/>
      <c r="H189" s="1">
        <f t="shared" si="12"/>
        <v>0</v>
      </c>
      <c r="J189" s="5">
        <f t="shared" si="11"/>
        <v>43252</v>
      </c>
      <c r="K189" s="3">
        <f t="shared" si="13"/>
        <v>0</v>
      </c>
    </row>
    <row r="190" spans="1:11" x14ac:dyDescent="0.25">
      <c r="A190" s="7">
        <f t="shared" si="14"/>
        <v>43282</v>
      </c>
      <c r="B190" s="7" t="str">
        <f>LOOKUP(A190,'[1]Vigência de tabelas'!$B$2:$C$50,'[1]Vigência de tabelas'!$A$2:$A$50)</f>
        <v>T24</v>
      </c>
      <c r="C190" s="7" t="str">
        <f>CONCATENATE(TEXT(VLOOKUP(B190,'[1]Vigência de tabelas'!$A$2:$C$50,2,FALSE),"DD/MM/AAAA"),"-",TEXT(VLOOKUP(B190,'[1]Vigência de tabelas'!$A$2:$C$50,3,FALSE),"DD/MM/AAAA"))</f>
        <v>01/01/2018-31/12/2018</v>
      </c>
      <c r="D190" s="10"/>
      <c r="E190" s="1">
        <f t="shared" si="10"/>
        <v>0</v>
      </c>
      <c r="F190" s="1"/>
      <c r="G190" s="1"/>
      <c r="H190" s="1">
        <f t="shared" si="12"/>
        <v>0</v>
      </c>
      <c r="J190" s="5">
        <f t="shared" si="11"/>
        <v>43282</v>
      </c>
      <c r="K190" s="3">
        <f t="shared" si="13"/>
        <v>0</v>
      </c>
    </row>
    <row r="191" spans="1:11" x14ac:dyDescent="0.25">
      <c r="A191" s="7">
        <f t="shared" si="14"/>
        <v>43313</v>
      </c>
      <c r="B191" s="7" t="str">
        <f>LOOKUP(A191,'[1]Vigência de tabelas'!$B$2:$C$50,'[1]Vigência de tabelas'!$A$2:$A$50)</f>
        <v>T24</v>
      </c>
      <c r="C191" s="7" t="str">
        <f>CONCATENATE(TEXT(VLOOKUP(B191,'[1]Vigência de tabelas'!$A$2:$C$50,2,FALSE),"DD/MM/AAAA"),"-",TEXT(VLOOKUP(B191,'[1]Vigência de tabelas'!$A$2:$C$50,3,FALSE),"DD/MM/AAAA"))</f>
        <v>01/01/2018-31/12/2018</v>
      </c>
      <c r="D191" s="10"/>
      <c r="E191" s="1">
        <f t="shared" si="10"/>
        <v>0</v>
      </c>
      <c r="F191" s="1"/>
      <c r="G191" s="1"/>
      <c r="H191" s="1">
        <f t="shared" si="12"/>
        <v>0</v>
      </c>
      <c r="J191" s="5">
        <f t="shared" si="11"/>
        <v>43313</v>
      </c>
      <c r="K191" s="3">
        <f t="shared" si="13"/>
        <v>0</v>
      </c>
    </row>
    <row r="192" spans="1:11" x14ac:dyDescent="0.25">
      <c r="A192" s="7">
        <f t="shared" si="14"/>
        <v>43344</v>
      </c>
      <c r="B192" s="7" t="str">
        <f>LOOKUP(A192,'[1]Vigência de tabelas'!$B$2:$C$50,'[1]Vigência de tabelas'!$A$2:$A$50)</f>
        <v>T24</v>
      </c>
      <c r="C192" s="7" t="str">
        <f>CONCATENATE(TEXT(VLOOKUP(B192,'[1]Vigência de tabelas'!$A$2:$C$50,2,FALSE),"DD/MM/AAAA"),"-",TEXT(VLOOKUP(B192,'[1]Vigência de tabelas'!$A$2:$C$50,3,FALSE),"DD/MM/AAAA"))</f>
        <v>01/01/2018-31/12/2018</v>
      </c>
      <c r="D192" s="10"/>
      <c r="E192" s="1">
        <f t="shared" si="10"/>
        <v>0</v>
      </c>
      <c r="F192" s="1"/>
      <c r="G192" s="1"/>
      <c r="H192" s="1">
        <f t="shared" si="12"/>
        <v>0</v>
      </c>
      <c r="J192" s="5">
        <f t="shared" si="11"/>
        <v>43344</v>
      </c>
      <c r="K192" s="3">
        <f t="shared" si="13"/>
        <v>0</v>
      </c>
    </row>
    <row r="193" spans="1:11" x14ac:dyDescent="0.25">
      <c r="A193" s="7">
        <f t="shared" si="14"/>
        <v>43374</v>
      </c>
      <c r="B193" s="7" t="str">
        <f>LOOKUP(A193,'[1]Vigência de tabelas'!$B$2:$C$50,'[1]Vigência de tabelas'!$A$2:$A$50)</f>
        <v>T24</v>
      </c>
      <c r="C193" s="7" t="str">
        <f>CONCATENATE(TEXT(VLOOKUP(B193,'[1]Vigência de tabelas'!$A$2:$C$50,2,FALSE),"DD/MM/AAAA"),"-",TEXT(VLOOKUP(B193,'[1]Vigência de tabelas'!$A$2:$C$50,3,FALSE),"DD/MM/AAAA"))</f>
        <v>01/01/2018-31/12/2018</v>
      </c>
      <c r="D193" s="10"/>
      <c r="E193" s="1">
        <f t="shared" si="10"/>
        <v>0</v>
      </c>
      <c r="F193" s="1"/>
      <c r="G193" s="1"/>
      <c r="H193" s="1">
        <f t="shared" si="12"/>
        <v>0</v>
      </c>
      <c r="J193" s="5">
        <f t="shared" si="11"/>
        <v>43374</v>
      </c>
      <c r="K193" s="3">
        <f t="shared" si="13"/>
        <v>0</v>
      </c>
    </row>
    <row r="194" spans="1:11" x14ac:dyDescent="0.25">
      <c r="A194" s="7">
        <f t="shared" si="14"/>
        <v>43405</v>
      </c>
      <c r="B194" s="7" t="str">
        <f>LOOKUP(A194,'[1]Vigência de tabelas'!$B$2:$C$50,'[1]Vigência de tabelas'!$A$2:$A$50)</f>
        <v>T24</v>
      </c>
      <c r="C194" s="7" t="str">
        <f>CONCATENATE(TEXT(VLOOKUP(B194,'[1]Vigência de tabelas'!$A$2:$C$50,2,FALSE),"DD/MM/AAAA"),"-",TEXT(VLOOKUP(B194,'[1]Vigência de tabelas'!$A$2:$C$50,3,FALSE),"DD/MM/AAAA"))</f>
        <v>01/01/2018-31/12/2018</v>
      </c>
      <c r="D194" s="10"/>
      <c r="E194" s="1">
        <f t="shared" si="10"/>
        <v>0</v>
      </c>
      <c r="F194" s="1"/>
      <c r="G194" s="1"/>
      <c r="H194" s="1">
        <f t="shared" si="12"/>
        <v>0</v>
      </c>
      <c r="J194" s="5">
        <f t="shared" si="11"/>
        <v>43405</v>
      </c>
      <c r="K194" s="3">
        <f t="shared" si="13"/>
        <v>0</v>
      </c>
    </row>
    <row r="195" spans="1:11" x14ac:dyDescent="0.25">
      <c r="A195" s="7">
        <f t="shared" si="14"/>
        <v>43435</v>
      </c>
      <c r="B195" s="7" t="str">
        <f>LOOKUP(A195,'[1]Vigência de tabelas'!$B$2:$C$50,'[1]Vigência de tabelas'!$A$2:$A$50)</f>
        <v>T24</v>
      </c>
      <c r="C195" s="7" t="str">
        <f>CONCATENATE(TEXT(VLOOKUP(B195,'[1]Vigência de tabelas'!$A$2:$C$50,2,FALSE),"DD/MM/AAAA"),"-",TEXT(VLOOKUP(B195,'[1]Vigência de tabelas'!$A$2:$C$50,3,FALSE),"DD/MM/AAAA"))</f>
        <v>01/01/2018-31/12/2018</v>
      </c>
      <c r="D195" s="10"/>
      <c r="E195" s="1">
        <f t="shared" si="10"/>
        <v>0</v>
      </c>
      <c r="F195" s="1"/>
      <c r="G195" s="1"/>
      <c r="H195" s="1">
        <f t="shared" si="12"/>
        <v>0</v>
      </c>
      <c r="J195" s="5">
        <f t="shared" si="11"/>
        <v>43435</v>
      </c>
      <c r="K195" s="3">
        <f t="shared" si="13"/>
        <v>0</v>
      </c>
    </row>
    <row r="196" spans="1:11" x14ac:dyDescent="0.25">
      <c r="A196" s="7">
        <f t="shared" si="14"/>
        <v>43466</v>
      </c>
      <c r="B196" s="7" t="str">
        <f>LOOKUP(A196,'[1]Vigência de tabelas'!$B$2:$C$50,'[1]Vigência de tabelas'!$A$2:$A$50)</f>
        <v>T25</v>
      </c>
      <c r="C196" s="7" t="str">
        <f>CONCATENATE(TEXT(VLOOKUP(B196,'[1]Vigência de tabelas'!$A$2:$C$50,2,FALSE),"DD/MM/AAAA"),"-",TEXT(VLOOKUP(B196,'[1]Vigência de tabelas'!$A$2:$C$50,3,FALSE),"DD/MM/AAAA"))</f>
        <v>01/01/2019-31/12/2019</v>
      </c>
      <c r="D196" s="10"/>
      <c r="E196" s="1">
        <f t="shared" ref="E196:E259" si="15">D196/2+D196</f>
        <v>0</v>
      </c>
      <c r="F196" s="1"/>
      <c r="G196" s="1"/>
      <c r="H196" s="1">
        <f t="shared" si="12"/>
        <v>0</v>
      </c>
      <c r="J196" s="5">
        <f t="shared" ref="J196:J259" si="16">A196</f>
        <v>43466</v>
      </c>
      <c r="K196" s="3">
        <f t="shared" si="13"/>
        <v>0</v>
      </c>
    </row>
    <row r="197" spans="1:11" x14ac:dyDescent="0.25">
      <c r="A197" s="7">
        <f t="shared" si="14"/>
        <v>43497</v>
      </c>
      <c r="B197" s="7" t="str">
        <f>LOOKUP(A197,'[1]Vigência de tabelas'!$B$2:$C$50,'[1]Vigência de tabelas'!$A$2:$A$50)</f>
        <v>T25</v>
      </c>
      <c r="C197" s="7" t="str">
        <f>CONCATENATE(TEXT(VLOOKUP(B197,'[1]Vigência de tabelas'!$A$2:$C$50,2,FALSE),"DD/MM/AAAA"),"-",TEXT(VLOOKUP(B197,'[1]Vigência de tabelas'!$A$2:$C$50,3,FALSE),"DD/MM/AAAA"))</f>
        <v>01/01/2019-31/12/2019</v>
      </c>
      <c r="D197" s="10"/>
      <c r="E197" s="1">
        <f t="shared" si="15"/>
        <v>0</v>
      </c>
      <c r="F197" s="1"/>
      <c r="G197" s="1"/>
      <c r="H197" s="1">
        <f t="shared" ref="H197:H260" si="17">E197-D197+G197+F197</f>
        <v>0</v>
      </c>
      <c r="J197" s="5">
        <f t="shared" si="16"/>
        <v>43497</v>
      </c>
      <c r="K197" s="3">
        <f t="shared" ref="K197:K205" si="18">H197</f>
        <v>0</v>
      </c>
    </row>
    <row r="198" spans="1:11" x14ac:dyDescent="0.25">
      <c r="A198" s="7">
        <f t="shared" ref="A198:A261" si="19">EDATE(A197,1)</f>
        <v>43525</v>
      </c>
      <c r="B198" s="7" t="str">
        <f>LOOKUP(A198,'[1]Vigência de tabelas'!$B$2:$C$50,'[1]Vigência de tabelas'!$A$2:$A$50)</f>
        <v>T25</v>
      </c>
      <c r="C198" s="7" t="str">
        <f>CONCATENATE(TEXT(VLOOKUP(B198,'[1]Vigência de tabelas'!$A$2:$C$50,2,FALSE),"DD/MM/AAAA"),"-",TEXT(VLOOKUP(B198,'[1]Vigência de tabelas'!$A$2:$C$50,3,FALSE),"DD/MM/AAAA"))</f>
        <v>01/01/2019-31/12/2019</v>
      </c>
      <c r="D198" s="10"/>
      <c r="E198" s="1">
        <f t="shared" si="15"/>
        <v>0</v>
      </c>
      <c r="F198" s="1"/>
      <c r="G198" s="1"/>
      <c r="H198" s="1">
        <f t="shared" si="17"/>
        <v>0</v>
      </c>
      <c r="J198" s="5">
        <f t="shared" si="16"/>
        <v>43525</v>
      </c>
      <c r="K198" s="3">
        <f t="shared" si="18"/>
        <v>0</v>
      </c>
    </row>
    <row r="199" spans="1:11" x14ac:dyDescent="0.25">
      <c r="A199" s="7">
        <f t="shared" si="19"/>
        <v>43556</v>
      </c>
      <c r="B199" s="7" t="str">
        <f>LOOKUP(A199,'[1]Vigência de tabelas'!$B$2:$C$50,'[1]Vigência de tabelas'!$A$2:$A$50)</f>
        <v>T25</v>
      </c>
      <c r="C199" s="7" t="str">
        <f>CONCATENATE(TEXT(VLOOKUP(B199,'[1]Vigência de tabelas'!$A$2:$C$50,2,FALSE),"DD/MM/AAAA"),"-",TEXT(VLOOKUP(B199,'[1]Vigência de tabelas'!$A$2:$C$50,3,FALSE),"DD/MM/AAAA"))</f>
        <v>01/01/2019-31/12/2019</v>
      </c>
      <c r="D199" s="10"/>
      <c r="E199" s="1">
        <f t="shared" si="15"/>
        <v>0</v>
      </c>
      <c r="F199" s="1"/>
      <c r="G199" s="1"/>
      <c r="H199" s="1">
        <f t="shared" si="17"/>
        <v>0</v>
      </c>
      <c r="J199" s="5">
        <f t="shared" si="16"/>
        <v>43556</v>
      </c>
      <c r="K199" s="3">
        <f t="shared" si="18"/>
        <v>0</v>
      </c>
    </row>
    <row r="200" spans="1:11" x14ac:dyDescent="0.25">
      <c r="A200" s="7">
        <f t="shared" si="19"/>
        <v>43586</v>
      </c>
      <c r="B200" s="7" t="str">
        <f>LOOKUP(A200,'[1]Vigência de tabelas'!$B$2:$C$50,'[1]Vigência de tabelas'!$A$2:$A$50)</f>
        <v>T25</v>
      </c>
      <c r="C200" s="7" t="str">
        <f>CONCATENATE(TEXT(VLOOKUP(B200,'[1]Vigência de tabelas'!$A$2:$C$50,2,FALSE),"DD/MM/AAAA"),"-",TEXT(VLOOKUP(B200,'[1]Vigência de tabelas'!$A$2:$C$50,3,FALSE),"DD/MM/AAAA"))</f>
        <v>01/01/2019-31/12/2019</v>
      </c>
      <c r="D200" s="10"/>
      <c r="E200" s="1">
        <f t="shared" si="15"/>
        <v>0</v>
      </c>
      <c r="F200" s="1"/>
      <c r="G200" s="1"/>
      <c r="H200" s="1">
        <f t="shared" si="17"/>
        <v>0</v>
      </c>
      <c r="J200" s="5">
        <f t="shared" si="16"/>
        <v>43586</v>
      </c>
      <c r="K200" s="3">
        <f t="shared" si="18"/>
        <v>0</v>
      </c>
    </row>
    <row r="201" spans="1:11" x14ac:dyDescent="0.25">
      <c r="A201" s="7">
        <f t="shared" si="19"/>
        <v>43617</v>
      </c>
      <c r="B201" s="7" t="str">
        <f>LOOKUP(A201,'[1]Vigência de tabelas'!$B$2:$C$50,'[1]Vigência de tabelas'!$A$2:$A$50)</f>
        <v>T25</v>
      </c>
      <c r="C201" s="7" t="str">
        <f>CONCATENATE(TEXT(VLOOKUP(B201,'[1]Vigência de tabelas'!$A$2:$C$50,2,FALSE),"DD/MM/AAAA"),"-",TEXT(VLOOKUP(B201,'[1]Vigência de tabelas'!$A$2:$C$50,3,FALSE),"DD/MM/AAAA"))</f>
        <v>01/01/2019-31/12/2019</v>
      </c>
      <c r="D201" s="10"/>
      <c r="E201" s="1">
        <f t="shared" si="15"/>
        <v>0</v>
      </c>
      <c r="F201" s="1"/>
      <c r="G201" s="1"/>
      <c r="H201" s="1">
        <f t="shared" si="17"/>
        <v>0</v>
      </c>
      <c r="J201" s="5">
        <f t="shared" si="16"/>
        <v>43617</v>
      </c>
      <c r="K201" s="3">
        <f t="shared" si="18"/>
        <v>0</v>
      </c>
    </row>
    <row r="202" spans="1:11" x14ac:dyDescent="0.25">
      <c r="A202" s="7">
        <f t="shared" si="19"/>
        <v>43647</v>
      </c>
      <c r="B202" s="7" t="str">
        <f>LOOKUP(A202,'[1]Vigência de tabelas'!$B$2:$C$50,'[1]Vigência de tabelas'!$A$2:$A$50)</f>
        <v>T25</v>
      </c>
      <c r="C202" s="7" t="str">
        <f>CONCATENATE(TEXT(VLOOKUP(B202,'[1]Vigência de tabelas'!$A$2:$C$50,2,FALSE),"DD/MM/AAAA"),"-",TEXT(VLOOKUP(B202,'[1]Vigência de tabelas'!$A$2:$C$50,3,FALSE),"DD/MM/AAAA"))</f>
        <v>01/01/2019-31/12/2019</v>
      </c>
      <c r="D202" s="10"/>
      <c r="E202" s="1">
        <f t="shared" si="15"/>
        <v>0</v>
      </c>
      <c r="F202" s="1"/>
      <c r="G202" s="1"/>
      <c r="H202" s="1">
        <f t="shared" si="17"/>
        <v>0</v>
      </c>
      <c r="J202" s="5">
        <f t="shared" si="16"/>
        <v>43647</v>
      </c>
      <c r="K202" s="3">
        <f t="shared" si="18"/>
        <v>0</v>
      </c>
    </row>
    <row r="203" spans="1:11" x14ac:dyDescent="0.25">
      <c r="A203" s="7">
        <f t="shared" si="19"/>
        <v>43678</v>
      </c>
      <c r="B203" s="7" t="str">
        <f>LOOKUP(A203,'[1]Vigência de tabelas'!$B$2:$C$50,'[1]Vigência de tabelas'!$A$2:$A$50)</f>
        <v>T25</v>
      </c>
      <c r="C203" s="7" t="str">
        <f>CONCATENATE(TEXT(VLOOKUP(B203,'[1]Vigência de tabelas'!$A$2:$C$50,2,FALSE),"DD/MM/AAAA"),"-",TEXT(VLOOKUP(B203,'[1]Vigência de tabelas'!$A$2:$C$50,3,FALSE),"DD/MM/AAAA"))</f>
        <v>01/01/2019-31/12/2019</v>
      </c>
      <c r="D203" s="10"/>
      <c r="E203" s="1">
        <f t="shared" si="15"/>
        <v>0</v>
      </c>
      <c r="F203" s="1"/>
      <c r="G203" s="1"/>
      <c r="H203" s="1">
        <f t="shared" si="17"/>
        <v>0</v>
      </c>
      <c r="J203" s="5">
        <f t="shared" si="16"/>
        <v>43678</v>
      </c>
      <c r="K203" s="3">
        <f t="shared" si="18"/>
        <v>0</v>
      </c>
    </row>
    <row r="204" spans="1:11" x14ac:dyDescent="0.25">
      <c r="A204" s="7">
        <f t="shared" si="19"/>
        <v>43709</v>
      </c>
      <c r="B204" s="7" t="str">
        <f>LOOKUP(A204,'[1]Vigência de tabelas'!$B$2:$C$50,'[1]Vigência de tabelas'!$A$2:$A$50)</f>
        <v>T25</v>
      </c>
      <c r="C204" s="7" t="str">
        <f>CONCATENATE(TEXT(VLOOKUP(B204,'[1]Vigência de tabelas'!$A$2:$C$50,2,FALSE),"DD/MM/AAAA"),"-",TEXT(VLOOKUP(B204,'[1]Vigência de tabelas'!$A$2:$C$50,3,FALSE),"DD/MM/AAAA"))</f>
        <v>01/01/2019-31/12/2019</v>
      </c>
      <c r="D204" s="10"/>
      <c r="E204" s="1">
        <f t="shared" si="15"/>
        <v>0</v>
      </c>
      <c r="F204" s="1"/>
      <c r="G204" s="1"/>
      <c r="H204" s="1">
        <f t="shared" si="17"/>
        <v>0</v>
      </c>
      <c r="J204" s="5">
        <f t="shared" si="16"/>
        <v>43709</v>
      </c>
      <c r="K204" s="3">
        <f t="shared" si="18"/>
        <v>0</v>
      </c>
    </row>
    <row r="205" spans="1:11" x14ac:dyDescent="0.25">
      <c r="A205" s="7">
        <f t="shared" si="19"/>
        <v>43739</v>
      </c>
      <c r="B205" s="7" t="str">
        <f>LOOKUP(A205,'[1]Vigência de tabelas'!$B$2:$C$50,'[1]Vigência de tabelas'!$A$2:$A$50)</f>
        <v>T25</v>
      </c>
      <c r="C205" s="7" t="str">
        <f>CONCATENATE(TEXT(VLOOKUP(B205,'[1]Vigência de tabelas'!$A$2:$C$50,2,FALSE),"DD/MM/AAAA"),"-",TEXT(VLOOKUP(B205,'[1]Vigência de tabelas'!$A$2:$C$50,3,FALSE),"DD/MM/AAAA"))</f>
        <v>01/01/2019-31/12/2019</v>
      </c>
      <c r="D205" s="10"/>
      <c r="E205" s="1">
        <f t="shared" si="15"/>
        <v>0</v>
      </c>
      <c r="F205" s="1"/>
      <c r="G205" s="1"/>
      <c r="H205" s="1">
        <f t="shared" si="17"/>
        <v>0</v>
      </c>
      <c r="J205" s="5">
        <f t="shared" si="16"/>
        <v>43739</v>
      </c>
      <c r="K205" s="3">
        <f t="shared" si="18"/>
        <v>0</v>
      </c>
    </row>
    <row r="206" spans="1:11" x14ac:dyDescent="0.25">
      <c r="A206" s="7">
        <f t="shared" si="19"/>
        <v>43770</v>
      </c>
      <c r="B206" s="7" t="str">
        <f>LOOKUP(A206,'[1]Vigência de tabelas'!$B$2:$C$50,'[1]Vigência de tabelas'!$A$2:$A$50)</f>
        <v>T25</v>
      </c>
      <c r="C206" s="7" t="str">
        <f>CONCATENATE(TEXT(VLOOKUP(B206,'[1]Vigência de tabelas'!$A$2:$C$50,2,FALSE),"DD/MM/AAAA"),"-",TEXT(VLOOKUP(B206,'[1]Vigência de tabelas'!$A$2:$C$50,3,FALSE),"DD/MM/AAAA"))</f>
        <v>01/01/2019-31/12/2019</v>
      </c>
      <c r="D206" s="10"/>
      <c r="E206" s="1">
        <f t="shared" si="15"/>
        <v>0</v>
      </c>
      <c r="F206" s="1"/>
      <c r="G206" s="1"/>
      <c r="H206" s="1">
        <f t="shared" si="17"/>
        <v>0</v>
      </c>
      <c r="J206" s="5">
        <f t="shared" si="16"/>
        <v>43770</v>
      </c>
      <c r="K206" s="3">
        <f t="shared" ref="K206:K219" si="20">H206</f>
        <v>0</v>
      </c>
    </row>
    <row r="207" spans="1:11" x14ac:dyDescent="0.25">
      <c r="A207" s="7">
        <f t="shared" si="19"/>
        <v>43800</v>
      </c>
      <c r="B207" s="7" t="str">
        <f>LOOKUP(A207,'[1]Vigência de tabelas'!$B$2:$C$50,'[1]Vigência de tabelas'!$A$2:$A$50)</f>
        <v>T25</v>
      </c>
      <c r="C207" s="7" t="str">
        <f>CONCATENATE(TEXT(VLOOKUP(B207,'[1]Vigência de tabelas'!$A$2:$C$50,2,FALSE),"DD/MM/AAAA"),"-",TEXT(VLOOKUP(B207,'[1]Vigência de tabelas'!$A$2:$C$50,3,FALSE),"DD/MM/AAAA"))</f>
        <v>01/01/2019-31/12/2019</v>
      </c>
      <c r="D207" s="10"/>
      <c r="E207" s="1">
        <f t="shared" si="15"/>
        <v>0</v>
      </c>
      <c r="F207" s="1"/>
      <c r="G207" s="1"/>
      <c r="H207" s="1">
        <f t="shared" si="17"/>
        <v>0</v>
      </c>
      <c r="J207" s="5">
        <f t="shared" si="16"/>
        <v>43800</v>
      </c>
      <c r="K207" s="3">
        <f t="shared" si="20"/>
        <v>0</v>
      </c>
    </row>
    <row r="208" spans="1:11" x14ac:dyDescent="0.25">
      <c r="A208" s="7">
        <f t="shared" si="19"/>
        <v>43831</v>
      </c>
      <c r="B208" s="7" t="str">
        <f>LOOKUP(A208,'[1]Vigência de tabelas'!$B$2:$C$50,'[1]Vigência de tabelas'!$A$2:$A$50)</f>
        <v>T26</v>
      </c>
      <c r="C208" s="7" t="str">
        <f>CONCATENATE(TEXT(VLOOKUP(B208,'[1]Vigência de tabelas'!$A$2:$C$50,2,FALSE),"DD/MM/AAAA"),"-",TEXT(VLOOKUP(B208,'[1]Vigência de tabelas'!$A$2:$C$50,3,FALSE),"DD/MM/AAAA"))</f>
        <v>01/01/2020-31/12/2020</v>
      </c>
      <c r="D208" s="10"/>
      <c r="E208" s="1">
        <f t="shared" si="15"/>
        <v>0</v>
      </c>
      <c r="F208" s="1"/>
      <c r="G208" s="1"/>
      <c r="H208" s="1">
        <f t="shared" si="17"/>
        <v>0</v>
      </c>
      <c r="J208" s="5">
        <f t="shared" si="16"/>
        <v>43831</v>
      </c>
      <c r="K208" s="3">
        <f t="shared" si="20"/>
        <v>0</v>
      </c>
    </row>
    <row r="209" spans="1:11" x14ac:dyDescent="0.25">
      <c r="A209" s="7">
        <f t="shared" si="19"/>
        <v>43862</v>
      </c>
      <c r="B209" s="7" t="str">
        <f>LOOKUP(A209,'[1]Vigência de tabelas'!$B$2:$C$50,'[1]Vigência de tabelas'!$A$2:$A$50)</f>
        <v>T26</v>
      </c>
      <c r="C209" s="7" t="str">
        <f>CONCATENATE(TEXT(VLOOKUP(B209,'[1]Vigência de tabelas'!$A$2:$C$50,2,FALSE),"DD/MM/AAAA"),"-",TEXT(VLOOKUP(B209,'[1]Vigência de tabelas'!$A$2:$C$50,3,FALSE),"DD/MM/AAAA"))</f>
        <v>01/01/2020-31/12/2020</v>
      </c>
      <c r="D209" s="10"/>
      <c r="E209" s="1">
        <f t="shared" si="15"/>
        <v>0</v>
      </c>
      <c r="F209" s="1"/>
      <c r="G209" s="1"/>
      <c r="H209" s="1">
        <f t="shared" si="17"/>
        <v>0</v>
      </c>
      <c r="J209" s="5">
        <f t="shared" si="16"/>
        <v>43862</v>
      </c>
      <c r="K209" s="3">
        <f t="shared" si="20"/>
        <v>0</v>
      </c>
    </row>
    <row r="210" spans="1:11" x14ac:dyDescent="0.25">
      <c r="A210" s="7">
        <f t="shared" si="19"/>
        <v>43891</v>
      </c>
      <c r="B210" s="7" t="str">
        <f>LOOKUP(A210,'[1]Vigência de tabelas'!$B$2:$C$50,'[1]Vigência de tabelas'!$A$2:$A$50)</f>
        <v>T26</v>
      </c>
      <c r="C210" s="7" t="str">
        <f>CONCATENATE(TEXT(VLOOKUP(B210,'[1]Vigência de tabelas'!$A$2:$C$50,2,FALSE),"DD/MM/AAAA"),"-",TEXT(VLOOKUP(B210,'[1]Vigência de tabelas'!$A$2:$C$50,3,FALSE),"DD/MM/AAAA"))</f>
        <v>01/01/2020-31/12/2020</v>
      </c>
      <c r="D210" s="10"/>
      <c r="E210" s="1">
        <f t="shared" si="15"/>
        <v>0</v>
      </c>
      <c r="F210" s="1"/>
      <c r="G210" s="1"/>
      <c r="H210" s="1">
        <f t="shared" si="17"/>
        <v>0</v>
      </c>
      <c r="J210" s="5">
        <f t="shared" si="16"/>
        <v>43891</v>
      </c>
      <c r="K210" s="3">
        <f t="shared" si="20"/>
        <v>0</v>
      </c>
    </row>
    <row r="211" spans="1:11" x14ac:dyDescent="0.25">
      <c r="A211" s="7">
        <f t="shared" si="19"/>
        <v>43922</v>
      </c>
      <c r="B211" s="7" t="str">
        <f>LOOKUP(A211,'[1]Vigência de tabelas'!$B$2:$C$50,'[1]Vigência de tabelas'!$A$2:$A$50)</f>
        <v>T26</v>
      </c>
      <c r="C211" s="7" t="str">
        <f>CONCATENATE(TEXT(VLOOKUP(B211,'[1]Vigência de tabelas'!$A$2:$C$50,2,FALSE),"DD/MM/AAAA"),"-",TEXT(VLOOKUP(B211,'[1]Vigência de tabelas'!$A$2:$C$50,3,FALSE),"DD/MM/AAAA"))</f>
        <v>01/01/2020-31/12/2020</v>
      </c>
      <c r="D211" s="10"/>
      <c r="E211" s="1">
        <f t="shared" si="15"/>
        <v>0</v>
      </c>
      <c r="F211" s="1"/>
      <c r="G211" s="1"/>
      <c r="H211" s="1">
        <f t="shared" si="17"/>
        <v>0</v>
      </c>
      <c r="J211" s="5">
        <f t="shared" si="16"/>
        <v>43922</v>
      </c>
      <c r="K211" s="3">
        <f t="shared" si="20"/>
        <v>0</v>
      </c>
    </row>
    <row r="212" spans="1:11" x14ac:dyDescent="0.25">
      <c r="A212" s="7">
        <f t="shared" si="19"/>
        <v>43952</v>
      </c>
      <c r="B212" s="7" t="str">
        <f>LOOKUP(A212,'[1]Vigência de tabelas'!$B$2:$C$50,'[1]Vigência de tabelas'!$A$2:$A$50)</f>
        <v>T26</v>
      </c>
      <c r="C212" s="7" t="str">
        <f>CONCATENATE(TEXT(VLOOKUP(B212,'[1]Vigência de tabelas'!$A$2:$C$50,2,FALSE),"DD/MM/AAAA"),"-",TEXT(VLOOKUP(B212,'[1]Vigência de tabelas'!$A$2:$C$50,3,FALSE),"DD/MM/AAAA"))</f>
        <v>01/01/2020-31/12/2020</v>
      </c>
      <c r="D212" s="10"/>
      <c r="E212" s="1">
        <f t="shared" si="15"/>
        <v>0</v>
      </c>
      <c r="F212" s="1"/>
      <c r="G212" s="1"/>
      <c r="H212" s="1">
        <f t="shared" si="17"/>
        <v>0</v>
      </c>
      <c r="J212" s="5">
        <f t="shared" si="16"/>
        <v>43952</v>
      </c>
      <c r="K212" s="3">
        <f t="shared" si="20"/>
        <v>0</v>
      </c>
    </row>
    <row r="213" spans="1:11" x14ac:dyDescent="0.25">
      <c r="A213" s="7">
        <f t="shared" si="19"/>
        <v>43983</v>
      </c>
      <c r="B213" s="7" t="str">
        <f>LOOKUP(A213,'[1]Vigência de tabelas'!$B$2:$C$50,'[1]Vigência de tabelas'!$A$2:$A$50)</f>
        <v>T26</v>
      </c>
      <c r="C213" s="7" t="str">
        <f>CONCATENATE(TEXT(VLOOKUP(B213,'[1]Vigência de tabelas'!$A$2:$C$50,2,FALSE),"DD/MM/AAAA"),"-",TEXT(VLOOKUP(B213,'[1]Vigência de tabelas'!$A$2:$C$50,3,FALSE),"DD/MM/AAAA"))</f>
        <v>01/01/2020-31/12/2020</v>
      </c>
      <c r="D213" s="10"/>
      <c r="E213" s="1">
        <f t="shared" si="15"/>
        <v>0</v>
      </c>
      <c r="F213" s="1"/>
      <c r="G213" s="1"/>
      <c r="H213" s="1">
        <f t="shared" si="17"/>
        <v>0</v>
      </c>
      <c r="J213" s="5">
        <f t="shared" si="16"/>
        <v>43983</v>
      </c>
      <c r="K213" s="3">
        <f t="shared" si="20"/>
        <v>0</v>
      </c>
    </row>
    <row r="214" spans="1:11" x14ac:dyDescent="0.25">
      <c r="A214" s="7">
        <f t="shared" si="19"/>
        <v>44013</v>
      </c>
      <c r="B214" s="7" t="str">
        <f>LOOKUP(A214,'[1]Vigência de tabelas'!$B$2:$C$50,'[1]Vigência de tabelas'!$A$2:$A$50)</f>
        <v>T26</v>
      </c>
      <c r="C214" s="7" t="str">
        <f>CONCATENATE(TEXT(VLOOKUP(B214,'[1]Vigência de tabelas'!$A$2:$C$50,2,FALSE),"DD/MM/AAAA"),"-",TEXT(VLOOKUP(B214,'[1]Vigência de tabelas'!$A$2:$C$50,3,FALSE),"DD/MM/AAAA"))</f>
        <v>01/01/2020-31/12/2020</v>
      </c>
      <c r="D214" s="10"/>
      <c r="E214" s="1">
        <f t="shared" si="15"/>
        <v>0</v>
      </c>
      <c r="F214" s="1"/>
      <c r="G214" s="1"/>
      <c r="H214" s="1">
        <f t="shared" si="17"/>
        <v>0</v>
      </c>
      <c r="J214" s="5">
        <f t="shared" si="16"/>
        <v>44013</v>
      </c>
      <c r="K214" s="3">
        <f t="shared" si="20"/>
        <v>0</v>
      </c>
    </row>
    <row r="215" spans="1:11" x14ac:dyDescent="0.25">
      <c r="A215" s="7">
        <f t="shared" si="19"/>
        <v>44044</v>
      </c>
      <c r="B215" s="7" t="str">
        <f>LOOKUP(A215,'[1]Vigência de tabelas'!$B$2:$C$50,'[1]Vigência de tabelas'!$A$2:$A$50)</f>
        <v>T26</v>
      </c>
      <c r="C215" s="7" t="str">
        <f>CONCATENATE(TEXT(VLOOKUP(B215,'[1]Vigência de tabelas'!$A$2:$C$50,2,FALSE),"DD/MM/AAAA"),"-",TEXT(VLOOKUP(B215,'[1]Vigência de tabelas'!$A$2:$C$50,3,FALSE),"DD/MM/AAAA"))</f>
        <v>01/01/2020-31/12/2020</v>
      </c>
      <c r="D215" s="10"/>
      <c r="E215" s="1">
        <f t="shared" si="15"/>
        <v>0</v>
      </c>
      <c r="F215" s="1"/>
      <c r="G215" s="1"/>
      <c r="H215" s="1">
        <f t="shared" si="17"/>
        <v>0</v>
      </c>
      <c r="J215" s="5">
        <f t="shared" si="16"/>
        <v>44044</v>
      </c>
      <c r="K215" s="3">
        <f t="shared" si="20"/>
        <v>0</v>
      </c>
    </row>
    <row r="216" spans="1:11" x14ac:dyDescent="0.25">
      <c r="A216" s="7">
        <f t="shared" si="19"/>
        <v>44075</v>
      </c>
      <c r="B216" s="7" t="str">
        <f>LOOKUP(A216,'[1]Vigência de tabelas'!$B$2:$C$50,'[1]Vigência de tabelas'!$A$2:$A$50)</f>
        <v>T26</v>
      </c>
      <c r="C216" s="7" t="str">
        <f>CONCATENATE(TEXT(VLOOKUP(B216,'[1]Vigência de tabelas'!$A$2:$C$50,2,FALSE),"DD/MM/AAAA"),"-",TEXT(VLOOKUP(B216,'[1]Vigência de tabelas'!$A$2:$C$50,3,FALSE),"DD/MM/AAAA"))</f>
        <v>01/01/2020-31/12/2020</v>
      </c>
      <c r="D216" s="10"/>
      <c r="E216" s="1">
        <f t="shared" si="15"/>
        <v>0</v>
      </c>
      <c r="F216" s="1"/>
      <c r="G216" s="1"/>
      <c r="H216" s="1">
        <f t="shared" si="17"/>
        <v>0</v>
      </c>
      <c r="J216" s="5">
        <f t="shared" si="16"/>
        <v>44075</v>
      </c>
      <c r="K216" s="3">
        <f t="shared" si="20"/>
        <v>0</v>
      </c>
    </row>
    <row r="217" spans="1:11" x14ac:dyDescent="0.25">
      <c r="A217" s="7">
        <f t="shared" si="19"/>
        <v>44105</v>
      </c>
      <c r="B217" s="7" t="str">
        <f>LOOKUP(A217,'[1]Vigência de tabelas'!$B$2:$C$50,'[1]Vigência de tabelas'!$A$2:$A$50)</f>
        <v>T26</v>
      </c>
      <c r="C217" s="7" t="str">
        <f>CONCATENATE(TEXT(VLOOKUP(B217,'[1]Vigência de tabelas'!$A$2:$C$50,2,FALSE),"DD/MM/AAAA"),"-",TEXT(VLOOKUP(B217,'[1]Vigência de tabelas'!$A$2:$C$50,3,FALSE),"DD/MM/AAAA"))</f>
        <v>01/01/2020-31/12/2020</v>
      </c>
      <c r="D217" s="10"/>
      <c r="E217" s="1">
        <f t="shared" si="15"/>
        <v>0</v>
      </c>
      <c r="F217" s="1"/>
      <c r="G217" s="1"/>
      <c r="H217" s="1">
        <f t="shared" si="17"/>
        <v>0</v>
      </c>
      <c r="J217" s="5">
        <f t="shared" si="16"/>
        <v>44105</v>
      </c>
      <c r="K217" s="3">
        <f t="shared" si="20"/>
        <v>0</v>
      </c>
    </row>
    <row r="218" spans="1:11" x14ac:dyDescent="0.25">
      <c r="A218" s="7">
        <f t="shared" si="19"/>
        <v>44136</v>
      </c>
      <c r="B218" s="7" t="str">
        <f>LOOKUP(A218,'[1]Vigência de tabelas'!$B$2:$C$50,'[1]Vigência de tabelas'!$A$2:$A$50)</f>
        <v>T26</v>
      </c>
      <c r="C218" s="7" t="str">
        <f>CONCATENATE(TEXT(VLOOKUP(B218,'[1]Vigência de tabelas'!$A$2:$C$50,2,FALSE),"DD/MM/AAAA"),"-",TEXT(VLOOKUP(B218,'[1]Vigência de tabelas'!$A$2:$C$50,3,FALSE),"DD/MM/AAAA"))</f>
        <v>01/01/2020-31/12/2020</v>
      </c>
      <c r="D218" s="10"/>
      <c r="E218" s="1">
        <f t="shared" si="15"/>
        <v>0</v>
      </c>
      <c r="F218" s="1"/>
      <c r="G218" s="1"/>
      <c r="H218" s="1">
        <f t="shared" si="17"/>
        <v>0</v>
      </c>
      <c r="J218" s="5">
        <f t="shared" si="16"/>
        <v>44136</v>
      </c>
      <c r="K218" s="3">
        <f t="shared" si="20"/>
        <v>0</v>
      </c>
    </row>
    <row r="219" spans="1:11" x14ac:dyDescent="0.25">
      <c r="A219" s="7">
        <f t="shared" si="19"/>
        <v>44166</v>
      </c>
      <c r="B219" s="7" t="str">
        <f>LOOKUP(A219,'[1]Vigência de tabelas'!$B$2:$C$50,'[1]Vigência de tabelas'!$A$2:$A$50)</f>
        <v>T26</v>
      </c>
      <c r="C219" s="7" t="str">
        <f>CONCATENATE(TEXT(VLOOKUP(B219,'[1]Vigência de tabelas'!$A$2:$C$50,2,FALSE),"DD/MM/AAAA"),"-",TEXT(VLOOKUP(B219,'[1]Vigência de tabelas'!$A$2:$C$50,3,FALSE),"DD/MM/AAAA"))</f>
        <v>01/01/2020-31/12/2020</v>
      </c>
      <c r="D219" s="10"/>
      <c r="E219" s="1">
        <f t="shared" si="15"/>
        <v>0</v>
      </c>
      <c r="F219" s="1"/>
      <c r="G219" s="1"/>
      <c r="H219" s="1">
        <f t="shared" si="17"/>
        <v>0</v>
      </c>
      <c r="J219" s="5">
        <f t="shared" si="16"/>
        <v>44166</v>
      </c>
      <c r="K219" s="3">
        <f t="shared" si="20"/>
        <v>0</v>
      </c>
    </row>
    <row r="220" spans="1:11" x14ac:dyDescent="0.25">
      <c r="A220" s="7">
        <f t="shared" si="19"/>
        <v>44197</v>
      </c>
      <c r="B220" s="7" t="str">
        <f>LOOKUP(A220,'[1]Vigência de tabelas'!$B$2:$C$50,'[1]Vigência de tabelas'!$A$2:$A$50)</f>
        <v>T27</v>
      </c>
      <c r="C220" s="7" t="str">
        <f>CONCATENATE(TEXT(VLOOKUP(B220,'[1]Vigência de tabelas'!$A$2:$C$50,2,FALSE),"DD/MM/AAAA"),"-",TEXT(VLOOKUP(B220,'[1]Vigência de tabelas'!$A$2:$C$50,3,FALSE),"DD/MM/AAAA"))</f>
        <v>01/01/2021-31/12/2021</v>
      </c>
      <c r="D220" s="10"/>
      <c r="E220" s="1">
        <f t="shared" si="15"/>
        <v>0</v>
      </c>
      <c r="F220" s="1"/>
      <c r="G220" s="1"/>
      <c r="H220" s="1">
        <f t="shared" si="17"/>
        <v>0</v>
      </c>
      <c r="J220" s="5">
        <f t="shared" si="16"/>
        <v>44197</v>
      </c>
      <c r="K220" s="3">
        <f t="shared" ref="K220:K231" si="21">H220</f>
        <v>0</v>
      </c>
    </row>
    <row r="221" spans="1:11" x14ac:dyDescent="0.25">
      <c r="A221" s="7">
        <f t="shared" si="19"/>
        <v>44228</v>
      </c>
      <c r="B221" s="7" t="str">
        <f>LOOKUP(A221,'[1]Vigência de tabelas'!$B$2:$C$50,'[1]Vigência de tabelas'!$A$2:$A$50)</f>
        <v>T27</v>
      </c>
      <c r="C221" s="7" t="str">
        <f>CONCATENATE(TEXT(VLOOKUP(B221,'[1]Vigência de tabelas'!$A$2:$C$50,2,FALSE),"DD/MM/AAAA"),"-",TEXT(VLOOKUP(B221,'[1]Vigência de tabelas'!$A$2:$C$50,3,FALSE),"DD/MM/AAAA"))</f>
        <v>01/01/2021-31/12/2021</v>
      </c>
      <c r="D221" s="10"/>
      <c r="E221" s="1">
        <f t="shared" si="15"/>
        <v>0</v>
      </c>
      <c r="F221" s="1"/>
      <c r="G221" s="1"/>
      <c r="H221" s="1">
        <f t="shared" si="17"/>
        <v>0</v>
      </c>
      <c r="J221" s="5">
        <f t="shared" si="16"/>
        <v>44228</v>
      </c>
      <c r="K221" s="3">
        <f t="shared" si="21"/>
        <v>0</v>
      </c>
    </row>
    <row r="222" spans="1:11" x14ac:dyDescent="0.25">
      <c r="A222" s="7">
        <f t="shared" si="19"/>
        <v>44256</v>
      </c>
      <c r="B222" s="7" t="str">
        <f>LOOKUP(A222,'[1]Vigência de tabelas'!$B$2:$C$50,'[1]Vigência de tabelas'!$A$2:$A$50)</f>
        <v>T27</v>
      </c>
      <c r="C222" s="7" t="str">
        <f>CONCATENATE(TEXT(VLOOKUP(B222,'[1]Vigência de tabelas'!$A$2:$C$50,2,FALSE),"DD/MM/AAAA"),"-",TEXT(VLOOKUP(B222,'[1]Vigência de tabelas'!$A$2:$C$50,3,FALSE),"DD/MM/AAAA"))</f>
        <v>01/01/2021-31/12/2021</v>
      </c>
      <c r="D222" s="10"/>
      <c r="E222" s="1">
        <f t="shared" si="15"/>
        <v>0</v>
      </c>
      <c r="F222" s="1"/>
      <c r="G222" s="1"/>
      <c r="H222" s="1">
        <f t="shared" si="17"/>
        <v>0</v>
      </c>
      <c r="J222" s="5">
        <f t="shared" si="16"/>
        <v>44256</v>
      </c>
      <c r="K222" s="3">
        <f t="shared" si="21"/>
        <v>0</v>
      </c>
    </row>
    <row r="223" spans="1:11" x14ac:dyDescent="0.25">
      <c r="A223" s="7">
        <f t="shared" si="19"/>
        <v>44287</v>
      </c>
      <c r="B223" s="7" t="str">
        <f>LOOKUP(A223,'[1]Vigência de tabelas'!$B$2:$C$50,'[1]Vigência de tabelas'!$A$2:$A$50)</f>
        <v>T27</v>
      </c>
      <c r="C223" s="7" t="str">
        <f>CONCATENATE(TEXT(VLOOKUP(B223,'[1]Vigência de tabelas'!$A$2:$C$50,2,FALSE),"DD/MM/AAAA"),"-",TEXT(VLOOKUP(B223,'[1]Vigência de tabelas'!$A$2:$C$50,3,FALSE),"DD/MM/AAAA"))</f>
        <v>01/01/2021-31/12/2021</v>
      </c>
      <c r="D223" s="10"/>
      <c r="E223" s="1">
        <f t="shared" si="15"/>
        <v>0</v>
      </c>
      <c r="F223" s="1"/>
      <c r="G223" s="1"/>
      <c r="H223" s="1">
        <f t="shared" si="17"/>
        <v>0</v>
      </c>
      <c r="J223" s="5">
        <f t="shared" si="16"/>
        <v>44287</v>
      </c>
      <c r="K223" s="3">
        <f t="shared" si="21"/>
        <v>0</v>
      </c>
    </row>
    <row r="224" spans="1:11" x14ac:dyDescent="0.25">
      <c r="A224" s="7">
        <f t="shared" si="19"/>
        <v>44317</v>
      </c>
      <c r="B224" s="7" t="str">
        <f>LOOKUP(A224,'[1]Vigência de tabelas'!$B$2:$C$50,'[1]Vigência de tabelas'!$A$2:$A$50)</f>
        <v>T27</v>
      </c>
      <c r="C224" s="7" t="str">
        <f>CONCATENATE(TEXT(VLOOKUP(B224,'[1]Vigência de tabelas'!$A$2:$C$50,2,FALSE),"DD/MM/AAAA"),"-",TEXT(VLOOKUP(B224,'[1]Vigência de tabelas'!$A$2:$C$50,3,FALSE),"DD/MM/AAAA"))</f>
        <v>01/01/2021-31/12/2021</v>
      </c>
      <c r="D224" s="10"/>
      <c r="E224" s="1">
        <f t="shared" si="15"/>
        <v>0</v>
      </c>
      <c r="F224" s="1"/>
      <c r="G224" s="1"/>
      <c r="H224" s="1">
        <f t="shared" si="17"/>
        <v>0</v>
      </c>
      <c r="J224" s="5">
        <f t="shared" si="16"/>
        <v>44317</v>
      </c>
      <c r="K224" s="3">
        <f t="shared" si="21"/>
        <v>0</v>
      </c>
    </row>
    <row r="225" spans="1:11" x14ac:dyDescent="0.25">
      <c r="A225" s="7">
        <f t="shared" si="19"/>
        <v>44348</v>
      </c>
      <c r="B225" s="7" t="str">
        <f>LOOKUP(A225,'[1]Vigência de tabelas'!$B$2:$C$50,'[1]Vigência de tabelas'!$A$2:$A$50)</f>
        <v>T27</v>
      </c>
      <c r="C225" s="7" t="str">
        <f>CONCATENATE(TEXT(VLOOKUP(B225,'[1]Vigência de tabelas'!$A$2:$C$50,2,FALSE),"DD/MM/AAAA"),"-",TEXT(VLOOKUP(B225,'[1]Vigência de tabelas'!$A$2:$C$50,3,FALSE),"DD/MM/AAAA"))</f>
        <v>01/01/2021-31/12/2021</v>
      </c>
      <c r="D225" s="10"/>
      <c r="E225" s="1">
        <f t="shared" si="15"/>
        <v>0</v>
      </c>
      <c r="F225" s="1"/>
      <c r="G225" s="1"/>
      <c r="H225" s="1">
        <f t="shared" si="17"/>
        <v>0</v>
      </c>
      <c r="J225" s="5">
        <f t="shared" si="16"/>
        <v>44348</v>
      </c>
      <c r="K225" s="3">
        <f t="shared" si="21"/>
        <v>0</v>
      </c>
    </row>
    <row r="226" spans="1:11" x14ac:dyDescent="0.25">
      <c r="A226" s="7">
        <f t="shared" si="19"/>
        <v>44378</v>
      </c>
      <c r="B226" s="7" t="str">
        <f>LOOKUP(A226,'[1]Vigência de tabelas'!$B$2:$C$50,'[1]Vigência de tabelas'!$A$2:$A$50)</f>
        <v>T27</v>
      </c>
      <c r="C226" s="7" t="str">
        <f>CONCATENATE(TEXT(VLOOKUP(B226,'[1]Vigência de tabelas'!$A$2:$C$50,2,FALSE),"DD/MM/AAAA"),"-",TEXT(VLOOKUP(B226,'[1]Vigência de tabelas'!$A$2:$C$50,3,FALSE),"DD/MM/AAAA"))</f>
        <v>01/01/2021-31/12/2021</v>
      </c>
      <c r="D226" s="10"/>
      <c r="E226" s="1">
        <f t="shared" si="15"/>
        <v>0</v>
      </c>
      <c r="F226" s="1"/>
      <c r="G226" s="1"/>
      <c r="H226" s="1">
        <f t="shared" si="17"/>
        <v>0</v>
      </c>
      <c r="J226" s="5">
        <f t="shared" si="16"/>
        <v>44378</v>
      </c>
      <c r="K226" s="3">
        <f t="shared" si="21"/>
        <v>0</v>
      </c>
    </row>
    <row r="227" spans="1:11" x14ac:dyDescent="0.25">
      <c r="A227" s="7">
        <f t="shared" si="19"/>
        <v>44409</v>
      </c>
      <c r="B227" s="7" t="str">
        <f>LOOKUP(A227,'[1]Vigência de tabelas'!$B$2:$C$50,'[1]Vigência de tabelas'!$A$2:$A$50)</f>
        <v>T27</v>
      </c>
      <c r="C227" s="7" t="str">
        <f>CONCATENATE(TEXT(VLOOKUP(B227,'[1]Vigência de tabelas'!$A$2:$C$50,2,FALSE),"DD/MM/AAAA"),"-",TEXT(VLOOKUP(B227,'[1]Vigência de tabelas'!$A$2:$C$50,3,FALSE),"DD/MM/AAAA"))</f>
        <v>01/01/2021-31/12/2021</v>
      </c>
      <c r="D227" s="10"/>
      <c r="E227" s="1">
        <f t="shared" si="15"/>
        <v>0</v>
      </c>
      <c r="F227" s="1"/>
      <c r="G227" s="1"/>
      <c r="H227" s="1">
        <f t="shared" si="17"/>
        <v>0</v>
      </c>
      <c r="J227" s="5">
        <f t="shared" si="16"/>
        <v>44409</v>
      </c>
      <c r="K227" s="3">
        <f t="shared" si="21"/>
        <v>0</v>
      </c>
    </row>
    <row r="228" spans="1:11" x14ac:dyDescent="0.25">
      <c r="A228" s="7">
        <f t="shared" si="19"/>
        <v>44440</v>
      </c>
      <c r="B228" s="7" t="str">
        <f>LOOKUP(A228,'[1]Vigência de tabelas'!$B$2:$C$50,'[1]Vigência de tabelas'!$A$2:$A$50)</f>
        <v>T27</v>
      </c>
      <c r="C228" s="7" t="str">
        <f>CONCATENATE(TEXT(VLOOKUP(B228,'[1]Vigência de tabelas'!$A$2:$C$50,2,FALSE),"DD/MM/AAAA"),"-",TEXT(VLOOKUP(B228,'[1]Vigência de tabelas'!$A$2:$C$50,3,FALSE),"DD/MM/AAAA"))</f>
        <v>01/01/2021-31/12/2021</v>
      </c>
      <c r="D228" s="10"/>
      <c r="E228" s="1">
        <f t="shared" si="15"/>
        <v>0</v>
      </c>
      <c r="F228" s="1"/>
      <c r="G228" s="1"/>
      <c r="H228" s="1">
        <f t="shared" si="17"/>
        <v>0</v>
      </c>
      <c r="J228" s="5">
        <f t="shared" si="16"/>
        <v>44440</v>
      </c>
      <c r="K228" s="3">
        <f t="shared" si="21"/>
        <v>0</v>
      </c>
    </row>
    <row r="229" spans="1:11" x14ac:dyDescent="0.25">
      <c r="A229" s="7">
        <f t="shared" si="19"/>
        <v>44470</v>
      </c>
      <c r="B229" s="7" t="str">
        <f>LOOKUP(A229,'[1]Vigência de tabelas'!$B$2:$C$50,'[1]Vigência de tabelas'!$A$2:$A$50)</f>
        <v>T27</v>
      </c>
      <c r="C229" s="7" t="str">
        <f>CONCATENATE(TEXT(VLOOKUP(B229,'[1]Vigência de tabelas'!$A$2:$C$50,2,FALSE),"DD/MM/AAAA"),"-",TEXT(VLOOKUP(B229,'[1]Vigência de tabelas'!$A$2:$C$50,3,FALSE),"DD/MM/AAAA"))</f>
        <v>01/01/2021-31/12/2021</v>
      </c>
      <c r="D229" s="10"/>
      <c r="E229" s="1">
        <f t="shared" si="15"/>
        <v>0</v>
      </c>
      <c r="F229" s="1"/>
      <c r="G229" s="1"/>
      <c r="H229" s="1">
        <f t="shared" si="17"/>
        <v>0</v>
      </c>
      <c r="J229" s="5">
        <f t="shared" si="16"/>
        <v>44470</v>
      </c>
      <c r="K229" s="3">
        <f t="shared" si="21"/>
        <v>0</v>
      </c>
    </row>
    <row r="230" spans="1:11" x14ac:dyDescent="0.25">
      <c r="A230" s="7">
        <f t="shared" si="19"/>
        <v>44501</v>
      </c>
      <c r="B230" s="7" t="str">
        <f>LOOKUP(A230,'[1]Vigência de tabelas'!$B$2:$C$50,'[1]Vigência de tabelas'!$A$2:$A$50)</f>
        <v>T27</v>
      </c>
      <c r="C230" s="7" t="str">
        <f>CONCATENATE(TEXT(VLOOKUP(B230,'[1]Vigência de tabelas'!$A$2:$C$50,2,FALSE),"DD/MM/AAAA"),"-",TEXT(VLOOKUP(B230,'[1]Vigência de tabelas'!$A$2:$C$50,3,FALSE),"DD/MM/AAAA"))</f>
        <v>01/01/2021-31/12/2021</v>
      </c>
      <c r="D230" s="10"/>
      <c r="E230" s="1">
        <f t="shared" si="15"/>
        <v>0</v>
      </c>
      <c r="F230" s="1"/>
      <c r="G230" s="1"/>
      <c r="H230" s="1">
        <f t="shared" si="17"/>
        <v>0</v>
      </c>
      <c r="J230" s="5">
        <f t="shared" si="16"/>
        <v>44501</v>
      </c>
      <c r="K230" s="3">
        <f t="shared" si="21"/>
        <v>0</v>
      </c>
    </row>
    <row r="231" spans="1:11" x14ac:dyDescent="0.25">
      <c r="A231" s="7">
        <f t="shared" si="19"/>
        <v>44531</v>
      </c>
      <c r="B231" s="7" t="str">
        <f>LOOKUP(A231,'[1]Vigência de tabelas'!$B$2:$C$50,'[1]Vigência de tabelas'!$A$2:$A$50)</f>
        <v>T27</v>
      </c>
      <c r="C231" s="7" t="str">
        <f>CONCATENATE(TEXT(VLOOKUP(B231,'[1]Vigência de tabelas'!$A$2:$C$50,2,FALSE),"DD/MM/AAAA"),"-",TEXT(VLOOKUP(B231,'[1]Vigência de tabelas'!$A$2:$C$50,3,FALSE),"DD/MM/AAAA"))</f>
        <v>01/01/2021-31/12/2021</v>
      </c>
      <c r="D231" s="10"/>
      <c r="E231" s="1">
        <f t="shared" si="15"/>
        <v>0</v>
      </c>
      <c r="F231" s="1"/>
      <c r="G231" s="1"/>
      <c r="H231" s="1">
        <f t="shared" si="17"/>
        <v>0</v>
      </c>
      <c r="J231" s="5">
        <f t="shared" si="16"/>
        <v>44531</v>
      </c>
      <c r="K231" s="3">
        <f t="shared" si="21"/>
        <v>0</v>
      </c>
    </row>
    <row r="232" spans="1:11" x14ac:dyDescent="0.25">
      <c r="A232" s="7">
        <f t="shared" si="19"/>
        <v>44562</v>
      </c>
      <c r="B232" s="7" t="str">
        <f>LOOKUP(A232,'[1]Vigência de tabelas'!$B$2:$C$50,'[1]Vigência de tabelas'!$A$2:$A$50)</f>
        <v>T27</v>
      </c>
      <c r="C232" s="7" t="str">
        <f>CONCATENATE(TEXT(VLOOKUP(B232,'[1]Vigência de tabelas'!$A$2:$C$50,2,FALSE),"DD/MM/AAAA"),"-",TEXT(VLOOKUP(B232,'[1]Vigência de tabelas'!$A$2:$C$50,3,FALSE),"DD/MM/AAAA"))</f>
        <v>01/01/2021-31/12/2021</v>
      </c>
      <c r="D232" s="10"/>
      <c r="E232" s="1">
        <f t="shared" si="15"/>
        <v>0</v>
      </c>
      <c r="F232" s="1"/>
      <c r="G232" s="1"/>
      <c r="H232" s="1">
        <f t="shared" si="17"/>
        <v>0</v>
      </c>
      <c r="J232" s="5">
        <f t="shared" si="16"/>
        <v>44562</v>
      </c>
      <c r="K232" s="3">
        <f t="shared" ref="K232:K243" si="22">H232</f>
        <v>0</v>
      </c>
    </row>
    <row r="233" spans="1:11" x14ac:dyDescent="0.25">
      <c r="A233" s="7">
        <f t="shared" si="19"/>
        <v>44593</v>
      </c>
      <c r="B233" s="7" t="str">
        <f>LOOKUP(A233,'[1]Vigência de tabelas'!$B$2:$C$50,'[1]Vigência de tabelas'!$A$2:$A$50)</f>
        <v>T27</v>
      </c>
      <c r="C233" s="7" t="str">
        <f>CONCATENATE(TEXT(VLOOKUP(B233,'[1]Vigência de tabelas'!$A$2:$C$50,2,FALSE),"DD/MM/AAAA"),"-",TEXT(VLOOKUP(B233,'[1]Vigência de tabelas'!$A$2:$C$50,3,FALSE),"DD/MM/AAAA"))</f>
        <v>01/01/2021-31/12/2021</v>
      </c>
      <c r="D233" s="10"/>
      <c r="E233" s="1">
        <f t="shared" si="15"/>
        <v>0</v>
      </c>
      <c r="F233" s="1"/>
      <c r="G233" s="1"/>
      <c r="H233" s="1">
        <f t="shared" si="17"/>
        <v>0</v>
      </c>
      <c r="J233" s="5">
        <f t="shared" si="16"/>
        <v>44593</v>
      </c>
      <c r="K233" s="3">
        <f t="shared" si="22"/>
        <v>0</v>
      </c>
    </row>
    <row r="234" spans="1:11" x14ac:dyDescent="0.25">
      <c r="A234" s="7">
        <f t="shared" si="19"/>
        <v>44621</v>
      </c>
      <c r="B234" s="7" t="str">
        <f>LOOKUP(A234,'[1]Vigência de tabelas'!$B$2:$C$50,'[1]Vigência de tabelas'!$A$2:$A$50)</f>
        <v>T27</v>
      </c>
      <c r="C234" s="7" t="str">
        <f>CONCATENATE(TEXT(VLOOKUP(B234,'[1]Vigência de tabelas'!$A$2:$C$50,2,FALSE),"DD/MM/AAAA"),"-",TEXT(VLOOKUP(B234,'[1]Vigência de tabelas'!$A$2:$C$50,3,FALSE),"DD/MM/AAAA"))</f>
        <v>01/01/2021-31/12/2021</v>
      </c>
      <c r="D234" s="10"/>
      <c r="E234" s="1">
        <f t="shared" si="15"/>
        <v>0</v>
      </c>
      <c r="F234" s="1"/>
      <c r="G234" s="1"/>
      <c r="H234" s="1">
        <f t="shared" si="17"/>
        <v>0</v>
      </c>
      <c r="J234" s="5">
        <f t="shared" si="16"/>
        <v>44621</v>
      </c>
      <c r="K234" s="3">
        <f t="shared" si="22"/>
        <v>0</v>
      </c>
    </row>
    <row r="235" spans="1:11" x14ac:dyDescent="0.25">
      <c r="A235" s="7">
        <f t="shared" si="19"/>
        <v>44652</v>
      </c>
      <c r="B235" s="7" t="str">
        <f>LOOKUP(A235,'[1]Vigência de tabelas'!$B$2:$C$50,'[1]Vigência de tabelas'!$A$2:$A$50)</f>
        <v>T27</v>
      </c>
      <c r="C235" s="7" t="str">
        <f>CONCATENATE(TEXT(VLOOKUP(B235,'[1]Vigência de tabelas'!$A$2:$C$50,2,FALSE),"DD/MM/AAAA"),"-",TEXT(VLOOKUP(B235,'[1]Vigência de tabelas'!$A$2:$C$50,3,FALSE),"DD/MM/AAAA"))</f>
        <v>01/01/2021-31/12/2021</v>
      </c>
      <c r="D235" s="10"/>
      <c r="E235" s="1">
        <f t="shared" si="15"/>
        <v>0</v>
      </c>
      <c r="F235" s="1"/>
      <c r="G235" s="1"/>
      <c r="H235" s="1">
        <f t="shared" si="17"/>
        <v>0</v>
      </c>
      <c r="J235" s="5">
        <f t="shared" si="16"/>
        <v>44652</v>
      </c>
      <c r="K235" s="3">
        <f t="shared" si="22"/>
        <v>0</v>
      </c>
    </row>
    <row r="236" spans="1:11" x14ac:dyDescent="0.25">
      <c r="A236" s="7">
        <f t="shared" si="19"/>
        <v>44682</v>
      </c>
      <c r="B236" s="7" t="str">
        <f>LOOKUP(A236,'[1]Vigência de tabelas'!$B$2:$C$50,'[1]Vigência de tabelas'!$A$2:$A$50)</f>
        <v>T27</v>
      </c>
      <c r="C236" s="7" t="str">
        <f>CONCATENATE(TEXT(VLOOKUP(B236,'[1]Vigência de tabelas'!$A$2:$C$50,2,FALSE),"DD/MM/AAAA"),"-",TEXT(VLOOKUP(B236,'[1]Vigência de tabelas'!$A$2:$C$50,3,FALSE),"DD/MM/AAAA"))</f>
        <v>01/01/2021-31/12/2021</v>
      </c>
      <c r="D236" s="10"/>
      <c r="E236" s="1">
        <f t="shared" si="15"/>
        <v>0</v>
      </c>
      <c r="F236" s="1"/>
      <c r="G236" s="1"/>
      <c r="H236" s="1">
        <f t="shared" si="17"/>
        <v>0</v>
      </c>
      <c r="J236" s="5">
        <f t="shared" si="16"/>
        <v>44682</v>
      </c>
      <c r="K236" s="3">
        <f t="shared" si="22"/>
        <v>0</v>
      </c>
    </row>
    <row r="237" spans="1:11" x14ac:dyDescent="0.25">
      <c r="A237" s="7">
        <f t="shared" si="19"/>
        <v>44713</v>
      </c>
      <c r="B237" s="7" t="str">
        <f>LOOKUP(A237,'[1]Vigência de tabelas'!$B$2:$C$50,'[1]Vigência de tabelas'!$A$2:$A$50)</f>
        <v>T27</v>
      </c>
      <c r="C237" s="7" t="str">
        <f>CONCATENATE(TEXT(VLOOKUP(B237,'[1]Vigência de tabelas'!$A$2:$C$50,2,FALSE),"DD/MM/AAAA"),"-",TEXT(VLOOKUP(B237,'[1]Vigência de tabelas'!$A$2:$C$50,3,FALSE),"DD/MM/AAAA"))</f>
        <v>01/01/2021-31/12/2021</v>
      </c>
      <c r="D237" s="10"/>
      <c r="E237" s="1">
        <f t="shared" si="15"/>
        <v>0</v>
      </c>
      <c r="F237" s="1"/>
      <c r="G237" s="1"/>
      <c r="H237" s="1">
        <f t="shared" si="17"/>
        <v>0</v>
      </c>
      <c r="J237" s="5">
        <f t="shared" si="16"/>
        <v>44713</v>
      </c>
      <c r="K237" s="3">
        <f t="shared" si="22"/>
        <v>0</v>
      </c>
    </row>
    <row r="238" spans="1:11" x14ac:dyDescent="0.25">
      <c r="A238" s="7">
        <f t="shared" si="19"/>
        <v>44743</v>
      </c>
      <c r="B238" s="7" t="str">
        <f>LOOKUP(A238,'[1]Vigência de tabelas'!$B$2:$C$50,'[1]Vigência de tabelas'!$A$2:$A$50)</f>
        <v>T27</v>
      </c>
      <c r="C238" s="7" t="str">
        <f>CONCATENATE(TEXT(VLOOKUP(B238,'[1]Vigência de tabelas'!$A$2:$C$50,2,FALSE),"DD/MM/AAAA"),"-",TEXT(VLOOKUP(B238,'[1]Vigência de tabelas'!$A$2:$C$50,3,FALSE),"DD/MM/AAAA"))</f>
        <v>01/01/2021-31/12/2021</v>
      </c>
      <c r="D238" s="10"/>
      <c r="E238" s="1">
        <f t="shared" si="15"/>
        <v>0</v>
      </c>
      <c r="F238" s="1"/>
      <c r="G238" s="1"/>
      <c r="H238" s="1">
        <f t="shared" si="17"/>
        <v>0</v>
      </c>
      <c r="J238" s="5">
        <f t="shared" si="16"/>
        <v>44743</v>
      </c>
      <c r="K238" s="3">
        <f t="shared" si="22"/>
        <v>0</v>
      </c>
    </row>
    <row r="239" spans="1:11" x14ac:dyDescent="0.25">
      <c r="A239" s="7">
        <f t="shared" si="19"/>
        <v>44774</v>
      </c>
      <c r="B239" s="7" t="str">
        <f>LOOKUP(A239,'[1]Vigência de tabelas'!$B$2:$C$50,'[1]Vigência de tabelas'!$A$2:$A$50)</f>
        <v>T27</v>
      </c>
      <c r="C239" s="7" t="str">
        <f>CONCATENATE(TEXT(VLOOKUP(B239,'[1]Vigência de tabelas'!$A$2:$C$50,2,FALSE),"DD/MM/AAAA"),"-",TEXT(VLOOKUP(B239,'[1]Vigência de tabelas'!$A$2:$C$50,3,FALSE),"DD/MM/AAAA"))</f>
        <v>01/01/2021-31/12/2021</v>
      </c>
      <c r="D239" s="10"/>
      <c r="E239" s="1">
        <f t="shared" si="15"/>
        <v>0</v>
      </c>
      <c r="F239" s="1"/>
      <c r="G239" s="1"/>
      <c r="H239" s="1">
        <f t="shared" si="17"/>
        <v>0</v>
      </c>
      <c r="J239" s="5">
        <f t="shared" si="16"/>
        <v>44774</v>
      </c>
      <c r="K239" s="3">
        <f t="shared" si="22"/>
        <v>0</v>
      </c>
    </row>
    <row r="240" spans="1:11" x14ac:dyDescent="0.25">
      <c r="A240" s="7">
        <f t="shared" si="19"/>
        <v>44805</v>
      </c>
      <c r="B240" s="7" t="str">
        <f>LOOKUP(A240,'[1]Vigência de tabelas'!$B$2:$C$50,'[1]Vigência de tabelas'!$A$2:$A$50)</f>
        <v>T27</v>
      </c>
      <c r="C240" s="7" t="str">
        <f>CONCATENATE(TEXT(VLOOKUP(B240,'[1]Vigência de tabelas'!$A$2:$C$50,2,FALSE),"DD/MM/AAAA"),"-",TEXT(VLOOKUP(B240,'[1]Vigência de tabelas'!$A$2:$C$50,3,FALSE),"DD/MM/AAAA"))</f>
        <v>01/01/2021-31/12/2021</v>
      </c>
      <c r="D240" s="10"/>
      <c r="E240" s="1">
        <f t="shared" si="15"/>
        <v>0</v>
      </c>
      <c r="F240" s="1"/>
      <c r="G240" s="1"/>
      <c r="H240" s="1">
        <f t="shared" si="17"/>
        <v>0</v>
      </c>
      <c r="J240" s="5">
        <f t="shared" si="16"/>
        <v>44805</v>
      </c>
      <c r="K240" s="3">
        <f t="shared" si="22"/>
        <v>0</v>
      </c>
    </row>
    <row r="241" spans="1:11" x14ac:dyDescent="0.25">
      <c r="A241" s="7">
        <f t="shared" si="19"/>
        <v>44835</v>
      </c>
      <c r="B241" s="7" t="str">
        <f>LOOKUP(A241,'[1]Vigência de tabelas'!$B$2:$C$50,'[1]Vigência de tabelas'!$A$2:$A$50)</f>
        <v>T27</v>
      </c>
      <c r="C241" s="7" t="str">
        <f>CONCATENATE(TEXT(VLOOKUP(B241,'[1]Vigência de tabelas'!$A$2:$C$50,2,FALSE),"DD/MM/AAAA"),"-",TEXT(VLOOKUP(B241,'[1]Vigência de tabelas'!$A$2:$C$50,3,FALSE),"DD/MM/AAAA"))</f>
        <v>01/01/2021-31/12/2021</v>
      </c>
      <c r="D241" s="10"/>
      <c r="E241" s="1">
        <f t="shared" si="15"/>
        <v>0</v>
      </c>
      <c r="F241" s="1"/>
      <c r="G241" s="1"/>
      <c r="H241" s="1">
        <f t="shared" si="17"/>
        <v>0</v>
      </c>
      <c r="J241" s="5">
        <f t="shared" si="16"/>
        <v>44835</v>
      </c>
      <c r="K241" s="3">
        <f t="shared" si="22"/>
        <v>0</v>
      </c>
    </row>
    <row r="242" spans="1:11" x14ac:dyDescent="0.25">
      <c r="A242" s="7">
        <f t="shared" si="19"/>
        <v>44866</v>
      </c>
      <c r="B242" s="7" t="str">
        <f>LOOKUP(A242,'[1]Vigência de tabelas'!$B$2:$C$50,'[1]Vigência de tabelas'!$A$2:$A$50)</f>
        <v>T27</v>
      </c>
      <c r="C242" s="7" t="str">
        <f>CONCATENATE(TEXT(VLOOKUP(B242,'[1]Vigência de tabelas'!$A$2:$C$50,2,FALSE),"DD/MM/AAAA"),"-",TEXT(VLOOKUP(B242,'[1]Vigência de tabelas'!$A$2:$C$50,3,FALSE),"DD/MM/AAAA"))</f>
        <v>01/01/2021-31/12/2021</v>
      </c>
      <c r="D242" s="10"/>
      <c r="E242" s="1">
        <f t="shared" si="15"/>
        <v>0</v>
      </c>
      <c r="F242" s="1"/>
      <c r="G242" s="1"/>
      <c r="H242" s="1">
        <f t="shared" si="17"/>
        <v>0</v>
      </c>
      <c r="J242" s="5">
        <f t="shared" si="16"/>
        <v>44866</v>
      </c>
      <c r="K242" s="3">
        <f t="shared" si="22"/>
        <v>0</v>
      </c>
    </row>
    <row r="243" spans="1:11" x14ac:dyDescent="0.25">
      <c r="A243" s="7">
        <f t="shared" si="19"/>
        <v>44896</v>
      </c>
      <c r="B243" s="7" t="str">
        <f>LOOKUP(A243,'[1]Vigência de tabelas'!$B$2:$C$50,'[1]Vigência de tabelas'!$A$2:$A$50)</f>
        <v>T27</v>
      </c>
      <c r="C243" s="7" t="str">
        <f>CONCATENATE(TEXT(VLOOKUP(B243,'[1]Vigência de tabelas'!$A$2:$C$50,2,FALSE),"DD/MM/AAAA"),"-",TEXT(VLOOKUP(B243,'[1]Vigência de tabelas'!$A$2:$C$50,3,FALSE),"DD/MM/AAAA"))</f>
        <v>01/01/2021-31/12/2021</v>
      </c>
      <c r="D243" s="10"/>
      <c r="E243" s="1">
        <f t="shared" si="15"/>
        <v>0</v>
      </c>
      <c r="F243" s="1"/>
      <c r="G243" s="1"/>
      <c r="H243" s="1">
        <f t="shared" si="17"/>
        <v>0</v>
      </c>
      <c r="J243" s="5">
        <f t="shared" si="16"/>
        <v>44896</v>
      </c>
      <c r="K243" s="3">
        <f t="shared" si="22"/>
        <v>0</v>
      </c>
    </row>
    <row r="244" spans="1:11" x14ac:dyDescent="0.25">
      <c r="A244" s="7">
        <f t="shared" si="19"/>
        <v>44927</v>
      </c>
      <c r="B244" s="7" t="str">
        <f>LOOKUP(A244,'[1]Vigência de tabelas'!$B$2:$C$50,'[1]Vigência de tabelas'!$A$2:$A$50)</f>
        <v>T27</v>
      </c>
      <c r="C244" s="7" t="str">
        <f>CONCATENATE(TEXT(VLOOKUP(B244,'[1]Vigência de tabelas'!$A$2:$C$50,2,FALSE),"DD/MM/AAAA"),"-",TEXT(VLOOKUP(B244,'[1]Vigência de tabelas'!$A$2:$C$50,3,FALSE),"DD/MM/AAAA"))</f>
        <v>01/01/2021-31/12/2021</v>
      </c>
      <c r="D244" s="10"/>
      <c r="E244" s="1">
        <f t="shared" si="15"/>
        <v>0</v>
      </c>
      <c r="F244" s="1"/>
      <c r="G244" s="1"/>
      <c r="H244" s="1">
        <f t="shared" si="17"/>
        <v>0</v>
      </c>
      <c r="J244" s="5">
        <f t="shared" si="16"/>
        <v>44927</v>
      </c>
      <c r="K244" s="3">
        <f t="shared" ref="K244:K279" si="23">H244</f>
        <v>0</v>
      </c>
    </row>
    <row r="245" spans="1:11" x14ac:dyDescent="0.25">
      <c r="A245" s="7">
        <f t="shared" si="19"/>
        <v>44958</v>
      </c>
      <c r="B245" s="7" t="str">
        <f>LOOKUP(A245,'[1]Vigência de tabelas'!$B$2:$C$50,'[1]Vigência de tabelas'!$A$2:$A$50)</f>
        <v>T27</v>
      </c>
      <c r="C245" s="7" t="str">
        <f>CONCATENATE(TEXT(VLOOKUP(B245,'[1]Vigência de tabelas'!$A$2:$C$50,2,FALSE),"DD/MM/AAAA"),"-",TEXT(VLOOKUP(B245,'[1]Vigência de tabelas'!$A$2:$C$50,3,FALSE),"DD/MM/AAAA"))</f>
        <v>01/01/2021-31/12/2021</v>
      </c>
      <c r="D245" s="10"/>
      <c r="E245" s="1">
        <f t="shared" si="15"/>
        <v>0</v>
      </c>
      <c r="F245" s="1"/>
      <c r="G245" s="1"/>
      <c r="H245" s="1">
        <f t="shared" si="17"/>
        <v>0</v>
      </c>
      <c r="J245" s="5">
        <f t="shared" si="16"/>
        <v>44958</v>
      </c>
      <c r="K245" s="3">
        <f t="shared" si="23"/>
        <v>0</v>
      </c>
    </row>
    <row r="246" spans="1:11" x14ac:dyDescent="0.25">
      <c r="A246" s="7">
        <f t="shared" si="19"/>
        <v>44986</v>
      </c>
      <c r="B246" s="7" t="str">
        <f>LOOKUP(A246,'[1]Vigência de tabelas'!$B$2:$C$50,'[1]Vigência de tabelas'!$A$2:$A$50)</f>
        <v>T27</v>
      </c>
      <c r="C246" s="7" t="str">
        <f>CONCATENATE(TEXT(VLOOKUP(B246,'[1]Vigência de tabelas'!$A$2:$C$50,2,FALSE),"DD/MM/AAAA"),"-",TEXT(VLOOKUP(B246,'[1]Vigência de tabelas'!$A$2:$C$50,3,FALSE),"DD/MM/AAAA"))</f>
        <v>01/01/2021-31/12/2021</v>
      </c>
      <c r="D246" s="10"/>
      <c r="E246" s="1">
        <f t="shared" si="15"/>
        <v>0</v>
      </c>
      <c r="F246" s="1"/>
      <c r="G246" s="1"/>
      <c r="H246" s="1">
        <f t="shared" si="17"/>
        <v>0</v>
      </c>
      <c r="J246" s="5">
        <f t="shared" si="16"/>
        <v>44986</v>
      </c>
      <c r="K246" s="3">
        <f t="shared" si="23"/>
        <v>0</v>
      </c>
    </row>
    <row r="247" spans="1:11" x14ac:dyDescent="0.25">
      <c r="A247" s="7">
        <f t="shared" si="19"/>
        <v>45017</v>
      </c>
      <c r="B247" s="7" t="str">
        <f>LOOKUP(A247,'[1]Vigência de tabelas'!$B$2:$C$50,'[1]Vigência de tabelas'!$A$2:$A$50)</f>
        <v>T27</v>
      </c>
      <c r="C247" s="7" t="str">
        <f>CONCATENATE(TEXT(VLOOKUP(B247,'[1]Vigência de tabelas'!$A$2:$C$50,2,FALSE),"DD/MM/AAAA"),"-",TEXT(VLOOKUP(B247,'[1]Vigência de tabelas'!$A$2:$C$50,3,FALSE),"DD/MM/AAAA"))</f>
        <v>01/01/2021-31/12/2021</v>
      </c>
      <c r="D247" s="10"/>
      <c r="E247" s="1">
        <f t="shared" si="15"/>
        <v>0</v>
      </c>
      <c r="F247" s="1"/>
      <c r="G247" s="1"/>
      <c r="H247" s="1">
        <f t="shared" si="17"/>
        <v>0</v>
      </c>
      <c r="J247" s="5">
        <f t="shared" si="16"/>
        <v>45017</v>
      </c>
      <c r="K247" s="3">
        <f t="shared" si="23"/>
        <v>0</v>
      </c>
    </row>
    <row r="248" spans="1:11" x14ac:dyDescent="0.25">
      <c r="A248" s="7">
        <f t="shared" si="19"/>
        <v>45047</v>
      </c>
      <c r="B248" s="7" t="str">
        <f>LOOKUP(A248,'[1]Vigência de tabelas'!$B$2:$C$50,'[1]Vigência de tabelas'!$A$2:$A$50)</f>
        <v>T27</v>
      </c>
      <c r="C248" s="7" t="str">
        <f>CONCATENATE(TEXT(VLOOKUP(B248,'[1]Vigência de tabelas'!$A$2:$C$50,2,FALSE),"DD/MM/AAAA"),"-",TEXT(VLOOKUP(B248,'[1]Vigência de tabelas'!$A$2:$C$50,3,FALSE),"DD/MM/AAAA"))</f>
        <v>01/01/2021-31/12/2021</v>
      </c>
      <c r="D248" s="10"/>
      <c r="E248" s="1">
        <f t="shared" si="15"/>
        <v>0</v>
      </c>
      <c r="F248" s="1"/>
      <c r="G248" s="1"/>
      <c r="H248" s="1">
        <f t="shared" si="17"/>
        <v>0</v>
      </c>
      <c r="J248" s="5">
        <f t="shared" si="16"/>
        <v>45047</v>
      </c>
      <c r="K248" s="3">
        <f t="shared" si="23"/>
        <v>0</v>
      </c>
    </row>
    <row r="249" spans="1:11" x14ac:dyDescent="0.25">
      <c r="A249" s="7">
        <f t="shared" si="19"/>
        <v>45078</v>
      </c>
      <c r="B249" s="7" t="str">
        <f>LOOKUP(A249,'[1]Vigência de tabelas'!$B$2:$C$50,'[1]Vigência de tabelas'!$A$2:$A$50)</f>
        <v>T27</v>
      </c>
      <c r="C249" s="7" t="str">
        <f>CONCATENATE(TEXT(VLOOKUP(B249,'[1]Vigência de tabelas'!$A$2:$C$50,2,FALSE),"DD/MM/AAAA"),"-",TEXT(VLOOKUP(B249,'[1]Vigência de tabelas'!$A$2:$C$50,3,FALSE),"DD/MM/AAAA"))</f>
        <v>01/01/2021-31/12/2021</v>
      </c>
      <c r="D249" s="10"/>
      <c r="E249" s="1">
        <f t="shared" si="15"/>
        <v>0</v>
      </c>
      <c r="F249" s="1"/>
      <c r="G249" s="1"/>
      <c r="H249" s="1">
        <f t="shared" si="17"/>
        <v>0</v>
      </c>
      <c r="J249" s="5">
        <f t="shared" si="16"/>
        <v>45078</v>
      </c>
      <c r="K249" s="3">
        <f t="shared" si="23"/>
        <v>0</v>
      </c>
    </row>
    <row r="250" spans="1:11" x14ac:dyDescent="0.25">
      <c r="A250" s="7">
        <f t="shared" si="19"/>
        <v>45108</v>
      </c>
      <c r="B250" s="7" t="str">
        <f>LOOKUP(A250,'[1]Vigência de tabelas'!$B$2:$C$50,'[1]Vigência de tabelas'!$A$2:$A$50)</f>
        <v>T27</v>
      </c>
      <c r="C250" s="7" t="str">
        <f>CONCATENATE(TEXT(VLOOKUP(B250,'[1]Vigência de tabelas'!$A$2:$C$50,2,FALSE),"DD/MM/AAAA"),"-",TEXT(VLOOKUP(B250,'[1]Vigência de tabelas'!$A$2:$C$50,3,FALSE),"DD/MM/AAAA"))</f>
        <v>01/01/2021-31/12/2021</v>
      </c>
      <c r="D250" s="10"/>
      <c r="E250" s="1">
        <f t="shared" si="15"/>
        <v>0</v>
      </c>
      <c r="F250" s="1"/>
      <c r="G250" s="1"/>
      <c r="H250" s="1">
        <f t="shared" si="17"/>
        <v>0</v>
      </c>
      <c r="J250" s="5">
        <f t="shared" si="16"/>
        <v>45108</v>
      </c>
      <c r="K250" s="3">
        <f t="shared" si="23"/>
        <v>0</v>
      </c>
    </row>
    <row r="251" spans="1:11" x14ac:dyDescent="0.25">
      <c r="A251" s="7">
        <f t="shared" si="19"/>
        <v>45139</v>
      </c>
      <c r="B251" s="7" t="str">
        <f>LOOKUP(A251,'[1]Vigência de tabelas'!$B$2:$C$50,'[1]Vigência de tabelas'!$A$2:$A$50)</f>
        <v>T27</v>
      </c>
      <c r="C251" s="7" t="str">
        <f>CONCATENATE(TEXT(VLOOKUP(B251,'[1]Vigência de tabelas'!$A$2:$C$50,2,FALSE),"DD/MM/AAAA"),"-",TEXT(VLOOKUP(B251,'[1]Vigência de tabelas'!$A$2:$C$50,3,FALSE),"DD/MM/AAAA"))</f>
        <v>01/01/2021-31/12/2021</v>
      </c>
      <c r="D251" s="10"/>
      <c r="E251" s="1">
        <f t="shared" si="15"/>
        <v>0</v>
      </c>
      <c r="F251" s="1"/>
      <c r="G251" s="1"/>
      <c r="H251" s="1">
        <f t="shared" si="17"/>
        <v>0</v>
      </c>
      <c r="J251" s="5">
        <f t="shared" si="16"/>
        <v>45139</v>
      </c>
      <c r="K251" s="3">
        <f t="shared" si="23"/>
        <v>0</v>
      </c>
    </row>
    <row r="252" spans="1:11" x14ac:dyDescent="0.25">
      <c r="A252" s="7">
        <f t="shared" si="19"/>
        <v>45170</v>
      </c>
      <c r="B252" s="7" t="str">
        <f>LOOKUP(A252,'[1]Vigência de tabelas'!$B$2:$C$50,'[1]Vigência de tabelas'!$A$2:$A$50)</f>
        <v>T27</v>
      </c>
      <c r="C252" s="7" t="str">
        <f>CONCATENATE(TEXT(VLOOKUP(B252,'[1]Vigência de tabelas'!$A$2:$C$50,2,FALSE),"DD/MM/AAAA"),"-",TEXT(VLOOKUP(B252,'[1]Vigência de tabelas'!$A$2:$C$50,3,FALSE),"DD/MM/AAAA"))</f>
        <v>01/01/2021-31/12/2021</v>
      </c>
      <c r="D252" s="10"/>
      <c r="E252" s="1">
        <f t="shared" si="15"/>
        <v>0</v>
      </c>
      <c r="F252" s="1"/>
      <c r="G252" s="1"/>
      <c r="H252" s="1">
        <f t="shared" si="17"/>
        <v>0</v>
      </c>
      <c r="J252" s="5">
        <f t="shared" si="16"/>
        <v>45170</v>
      </c>
      <c r="K252" s="3">
        <f t="shared" si="23"/>
        <v>0</v>
      </c>
    </row>
    <row r="253" spans="1:11" x14ac:dyDescent="0.25">
      <c r="A253" s="7">
        <f t="shared" si="19"/>
        <v>45200</v>
      </c>
      <c r="B253" s="7" t="str">
        <f>LOOKUP(A253,'[1]Vigência de tabelas'!$B$2:$C$50,'[1]Vigência de tabelas'!$A$2:$A$50)</f>
        <v>T27</v>
      </c>
      <c r="C253" s="7" t="str">
        <f>CONCATENATE(TEXT(VLOOKUP(B253,'[1]Vigência de tabelas'!$A$2:$C$50,2,FALSE),"DD/MM/AAAA"),"-",TEXT(VLOOKUP(B253,'[1]Vigência de tabelas'!$A$2:$C$50,3,FALSE),"DD/MM/AAAA"))</f>
        <v>01/01/2021-31/12/2021</v>
      </c>
      <c r="D253" s="10"/>
      <c r="E253" s="1">
        <f t="shared" si="15"/>
        <v>0</v>
      </c>
      <c r="F253" s="1"/>
      <c r="G253" s="1"/>
      <c r="H253" s="1">
        <f t="shared" si="17"/>
        <v>0</v>
      </c>
      <c r="J253" s="5">
        <f t="shared" si="16"/>
        <v>45200</v>
      </c>
      <c r="K253" s="3">
        <f t="shared" si="23"/>
        <v>0</v>
      </c>
    </row>
    <row r="254" spans="1:11" x14ac:dyDescent="0.25">
      <c r="A254" s="7">
        <f t="shared" si="19"/>
        <v>45231</v>
      </c>
      <c r="B254" s="7" t="str">
        <f>LOOKUP(A254,'[1]Vigência de tabelas'!$B$2:$C$50,'[1]Vigência de tabelas'!$A$2:$A$50)</f>
        <v>T27</v>
      </c>
      <c r="C254" s="7" t="str">
        <f>CONCATENATE(TEXT(VLOOKUP(B254,'[1]Vigência de tabelas'!$A$2:$C$50,2,FALSE),"DD/MM/AAAA"),"-",TEXT(VLOOKUP(B254,'[1]Vigência de tabelas'!$A$2:$C$50,3,FALSE),"DD/MM/AAAA"))</f>
        <v>01/01/2021-31/12/2021</v>
      </c>
      <c r="D254" s="10"/>
      <c r="E254" s="1">
        <f t="shared" si="15"/>
        <v>0</v>
      </c>
      <c r="F254" s="1"/>
      <c r="G254" s="1"/>
      <c r="H254" s="1">
        <f t="shared" si="17"/>
        <v>0</v>
      </c>
      <c r="J254" s="5">
        <f t="shared" si="16"/>
        <v>45231</v>
      </c>
      <c r="K254" s="3">
        <f t="shared" si="23"/>
        <v>0</v>
      </c>
    </row>
    <row r="255" spans="1:11" x14ac:dyDescent="0.25">
      <c r="A255" s="7">
        <f t="shared" si="19"/>
        <v>45261</v>
      </c>
      <c r="B255" s="7"/>
      <c r="C255" s="7"/>
      <c r="D255" s="10"/>
      <c r="E255" s="1">
        <f t="shared" si="15"/>
        <v>0</v>
      </c>
      <c r="F255" s="1"/>
      <c r="G255" s="1"/>
      <c r="H255" s="1">
        <f t="shared" si="17"/>
        <v>0</v>
      </c>
      <c r="J255" s="5">
        <f t="shared" si="16"/>
        <v>45261</v>
      </c>
      <c r="K255" s="3">
        <f t="shared" si="23"/>
        <v>0</v>
      </c>
    </row>
    <row r="256" spans="1:11" x14ac:dyDescent="0.25">
      <c r="A256" s="7">
        <f t="shared" si="19"/>
        <v>45292</v>
      </c>
      <c r="B256" s="7"/>
      <c r="C256" s="7"/>
      <c r="D256" s="10"/>
      <c r="E256" s="1">
        <f t="shared" si="15"/>
        <v>0</v>
      </c>
      <c r="F256" s="1"/>
      <c r="G256" s="1"/>
      <c r="H256" s="1">
        <f t="shared" si="17"/>
        <v>0</v>
      </c>
      <c r="J256" s="5">
        <f t="shared" si="16"/>
        <v>45292</v>
      </c>
      <c r="K256" s="3">
        <f t="shared" si="23"/>
        <v>0</v>
      </c>
    </row>
    <row r="257" spans="1:11" x14ac:dyDescent="0.25">
      <c r="A257" s="7">
        <f t="shared" si="19"/>
        <v>45323</v>
      </c>
      <c r="B257" s="7"/>
      <c r="C257" s="7"/>
      <c r="D257" s="10"/>
      <c r="E257" s="1">
        <f t="shared" si="15"/>
        <v>0</v>
      </c>
      <c r="F257" s="1"/>
      <c r="G257" s="1"/>
      <c r="H257" s="1">
        <f t="shared" si="17"/>
        <v>0</v>
      </c>
      <c r="J257" s="5">
        <f t="shared" si="16"/>
        <v>45323</v>
      </c>
      <c r="K257" s="3">
        <f t="shared" si="23"/>
        <v>0</v>
      </c>
    </row>
    <row r="258" spans="1:11" x14ac:dyDescent="0.25">
      <c r="A258" s="7">
        <f t="shared" si="19"/>
        <v>45352</v>
      </c>
      <c r="B258" s="7"/>
      <c r="C258" s="7"/>
      <c r="D258" s="10"/>
      <c r="E258" s="1">
        <f t="shared" si="15"/>
        <v>0</v>
      </c>
      <c r="F258" s="1"/>
      <c r="G258" s="1"/>
      <c r="H258" s="1">
        <f t="shared" si="17"/>
        <v>0</v>
      </c>
      <c r="J258" s="5">
        <f t="shared" si="16"/>
        <v>45352</v>
      </c>
      <c r="K258" s="3">
        <f t="shared" si="23"/>
        <v>0</v>
      </c>
    </row>
    <row r="259" spans="1:11" x14ac:dyDescent="0.25">
      <c r="A259" s="7">
        <f t="shared" si="19"/>
        <v>45383</v>
      </c>
      <c r="B259" s="7"/>
      <c r="C259" s="7"/>
      <c r="D259" s="10"/>
      <c r="E259" s="1">
        <f t="shared" si="15"/>
        <v>0</v>
      </c>
      <c r="F259" s="1"/>
      <c r="G259" s="1"/>
      <c r="H259" s="1">
        <f t="shared" si="17"/>
        <v>0</v>
      </c>
      <c r="J259" s="5">
        <f t="shared" si="16"/>
        <v>45383</v>
      </c>
      <c r="K259" s="3">
        <f t="shared" si="23"/>
        <v>0</v>
      </c>
    </row>
    <row r="260" spans="1:11" x14ac:dyDescent="0.25">
      <c r="A260" s="7">
        <f t="shared" si="19"/>
        <v>45413</v>
      </c>
      <c r="B260" s="7"/>
      <c r="C260" s="7"/>
      <c r="D260" s="10"/>
      <c r="E260" s="1">
        <f t="shared" ref="E260:E279" si="24">D260/2+D260</f>
        <v>0</v>
      </c>
      <c r="F260" s="1"/>
      <c r="G260" s="1"/>
      <c r="H260" s="1">
        <f t="shared" si="17"/>
        <v>0</v>
      </c>
      <c r="J260" s="5">
        <f t="shared" ref="J260:J279" si="25">A260</f>
        <v>45413</v>
      </c>
      <c r="K260" s="3">
        <f t="shared" si="23"/>
        <v>0</v>
      </c>
    </row>
    <row r="261" spans="1:11" x14ac:dyDescent="0.25">
      <c r="A261" s="7">
        <f t="shared" si="19"/>
        <v>45444</v>
      </c>
      <c r="B261" s="7"/>
      <c r="C261" s="7"/>
      <c r="D261" s="10"/>
      <c r="E261" s="1">
        <f t="shared" si="24"/>
        <v>0</v>
      </c>
      <c r="F261" s="1"/>
      <c r="G261" s="1"/>
      <c r="H261" s="1">
        <f t="shared" ref="H261:H279" si="26">E261-D261+G261+F261</f>
        <v>0</v>
      </c>
      <c r="J261" s="5">
        <f t="shared" si="25"/>
        <v>45444</v>
      </c>
      <c r="K261" s="3">
        <f t="shared" si="23"/>
        <v>0</v>
      </c>
    </row>
    <row r="262" spans="1:11" x14ac:dyDescent="0.25">
      <c r="A262" s="7">
        <f t="shared" ref="A262:A279" si="27">EDATE(A261,1)</f>
        <v>45474</v>
      </c>
      <c r="B262" s="7"/>
      <c r="C262" s="7"/>
      <c r="D262" s="10"/>
      <c r="E262" s="1">
        <f t="shared" si="24"/>
        <v>0</v>
      </c>
      <c r="F262" s="1"/>
      <c r="G262" s="1"/>
      <c r="H262" s="1">
        <f t="shared" si="26"/>
        <v>0</v>
      </c>
      <c r="J262" s="5">
        <f t="shared" si="25"/>
        <v>45474</v>
      </c>
      <c r="K262" s="3">
        <f t="shared" si="23"/>
        <v>0</v>
      </c>
    </row>
    <row r="263" spans="1:11" x14ac:dyDescent="0.25">
      <c r="A263" s="7">
        <f t="shared" si="27"/>
        <v>45505</v>
      </c>
      <c r="B263" s="7"/>
      <c r="C263" s="7"/>
      <c r="D263" s="10"/>
      <c r="E263" s="1">
        <f t="shared" si="24"/>
        <v>0</v>
      </c>
      <c r="F263" s="1"/>
      <c r="G263" s="1"/>
      <c r="H263" s="1">
        <f t="shared" si="26"/>
        <v>0</v>
      </c>
      <c r="J263" s="5">
        <f t="shared" si="25"/>
        <v>45505</v>
      </c>
      <c r="K263" s="3">
        <f t="shared" si="23"/>
        <v>0</v>
      </c>
    </row>
    <row r="264" spans="1:11" x14ac:dyDescent="0.25">
      <c r="A264" s="7">
        <f t="shared" si="27"/>
        <v>45536</v>
      </c>
      <c r="B264" s="7"/>
      <c r="C264" s="7"/>
      <c r="D264" s="10"/>
      <c r="E264" s="1">
        <f t="shared" si="24"/>
        <v>0</v>
      </c>
      <c r="F264" s="1"/>
      <c r="G264" s="1"/>
      <c r="H264" s="1">
        <f t="shared" si="26"/>
        <v>0</v>
      </c>
      <c r="J264" s="5">
        <f t="shared" si="25"/>
        <v>45536</v>
      </c>
      <c r="K264" s="3">
        <f t="shared" si="23"/>
        <v>0</v>
      </c>
    </row>
    <row r="265" spans="1:11" x14ac:dyDescent="0.25">
      <c r="A265" s="7">
        <f t="shared" si="27"/>
        <v>45566</v>
      </c>
      <c r="B265" s="7"/>
      <c r="C265" s="7"/>
      <c r="D265" s="10"/>
      <c r="E265" s="1">
        <f t="shared" si="24"/>
        <v>0</v>
      </c>
      <c r="F265" s="1"/>
      <c r="G265" s="1"/>
      <c r="H265" s="1">
        <f t="shared" si="26"/>
        <v>0</v>
      </c>
      <c r="J265" s="5">
        <f t="shared" si="25"/>
        <v>45566</v>
      </c>
      <c r="K265" s="3">
        <f t="shared" si="23"/>
        <v>0</v>
      </c>
    </row>
    <row r="266" spans="1:11" x14ac:dyDescent="0.25">
      <c r="A266" s="7">
        <f t="shared" si="27"/>
        <v>45597</v>
      </c>
      <c r="B266" s="7"/>
      <c r="C266" s="7"/>
      <c r="D266" s="10"/>
      <c r="E266" s="1">
        <f t="shared" si="24"/>
        <v>0</v>
      </c>
      <c r="F266" s="1"/>
      <c r="G266" s="1"/>
      <c r="H266" s="1">
        <f t="shared" si="26"/>
        <v>0</v>
      </c>
      <c r="J266" s="5">
        <f t="shared" si="25"/>
        <v>45597</v>
      </c>
      <c r="K266" s="3">
        <f t="shared" si="23"/>
        <v>0</v>
      </c>
    </row>
    <row r="267" spans="1:11" x14ac:dyDescent="0.25">
      <c r="A267" s="7">
        <f t="shared" si="27"/>
        <v>45627</v>
      </c>
      <c r="B267" s="7"/>
      <c r="C267" s="7"/>
      <c r="D267" s="10"/>
      <c r="E267" s="1">
        <f t="shared" si="24"/>
        <v>0</v>
      </c>
      <c r="F267" s="1"/>
      <c r="G267" s="1"/>
      <c r="H267" s="1">
        <f t="shared" si="26"/>
        <v>0</v>
      </c>
      <c r="J267" s="5">
        <f t="shared" si="25"/>
        <v>45627</v>
      </c>
      <c r="K267" s="3">
        <f t="shared" si="23"/>
        <v>0</v>
      </c>
    </row>
    <row r="268" spans="1:11" x14ac:dyDescent="0.25">
      <c r="A268" s="7">
        <f t="shared" si="27"/>
        <v>45658</v>
      </c>
      <c r="B268" s="7"/>
      <c r="C268" s="7"/>
      <c r="D268" s="10"/>
      <c r="E268" s="1">
        <f t="shared" si="24"/>
        <v>0</v>
      </c>
      <c r="F268" s="1"/>
      <c r="G268" s="1"/>
      <c r="H268" s="1">
        <f t="shared" si="26"/>
        <v>0</v>
      </c>
      <c r="J268" s="5">
        <f t="shared" si="25"/>
        <v>45658</v>
      </c>
      <c r="K268" s="3">
        <f t="shared" si="23"/>
        <v>0</v>
      </c>
    </row>
    <row r="269" spans="1:11" x14ac:dyDescent="0.25">
      <c r="A269" s="7">
        <f t="shared" si="27"/>
        <v>45689</v>
      </c>
      <c r="B269" s="7"/>
      <c r="C269" s="7"/>
      <c r="D269" s="10"/>
      <c r="E269" s="1">
        <f t="shared" si="24"/>
        <v>0</v>
      </c>
      <c r="F269" s="1"/>
      <c r="G269" s="1"/>
      <c r="H269" s="1">
        <f t="shared" si="26"/>
        <v>0</v>
      </c>
      <c r="J269" s="5">
        <f t="shared" si="25"/>
        <v>45689</v>
      </c>
      <c r="K269" s="3">
        <f t="shared" si="23"/>
        <v>0</v>
      </c>
    </row>
    <row r="270" spans="1:11" x14ac:dyDescent="0.25">
      <c r="A270" s="7">
        <f t="shared" si="27"/>
        <v>45717</v>
      </c>
      <c r="B270" s="7"/>
      <c r="C270" s="7"/>
      <c r="D270" s="10"/>
      <c r="E270" s="1">
        <f t="shared" si="24"/>
        <v>0</v>
      </c>
      <c r="F270" s="1"/>
      <c r="G270" s="1"/>
      <c r="H270" s="1">
        <f t="shared" si="26"/>
        <v>0</v>
      </c>
      <c r="J270" s="5">
        <f t="shared" si="25"/>
        <v>45717</v>
      </c>
      <c r="K270" s="3">
        <f t="shared" si="23"/>
        <v>0</v>
      </c>
    </row>
    <row r="271" spans="1:11" x14ac:dyDescent="0.25">
      <c r="A271" s="7">
        <f t="shared" si="27"/>
        <v>45748</v>
      </c>
      <c r="B271" s="7"/>
      <c r="C271" s="7"/>
      <c r="D271" s="10"/>
      <c r="E271" s="1">
        <f t="shared" si="24"/>
        <v>0</v>
      </c>
      <c r="F271" s="1"/>
      <c r="G271" s="1"/>
      <c r="H271" s="1">
        <f t="shared" si="26"/>
        <v>0</v>
      </c>
      <c r="J271" s="5">
        <f t="shared" si="25"/>
        <v>45748</v>
      </c>
      <c r="K271" s="3">
        <f t="shared" si="23"/>
        <v>0</v>
      </c>
    </row>
    <row r="272" spans="1:11" x14ac:dyDescent="0.25">
      <c r="A272" s="7">
        <f t="shared" si="27"/>
        <v>45778</v>
      </c>
      <c r="B272" s="7"/>
      <c r="C272" s="7"/>
      <c r="D272" s="10"/>
      <c r="E272" s="1">
        <f t="shared" si="24"/>
        <v>0</v>
      </c>
      <c r="F272" s="1"/>
      <c r="G272" s="1"/>
      <c r="H272" s="1">
        <f t="shared" si="26"/>
        <v>0</v>
      </c>
      <c r="J272" s="5">
        <f t="shared" si="25"/>
        <v>45778</v>
      </c>
      <c r="K272" s="3">
        <f t="shared" si="23"/>
        <v>0</v>
      </c>
    </row>
    <row r="273" spans="1:11" x14ac:dyDescent="0.25">
      <c r="A273" s="7">
        <f t="shared" si="27"/>
        <v>45809</v>
      </c>
      <c r="B273" s="7"/>
      <c r="C273" s="7"/>
      <c r="D273" s="10"/>
      <c r="E273" s="1">
        <f t="shared" si="24"/>
        <v>0</v>
      </c>
      <c r="F273" s="1"/>
      <c r="G273" s="1"/>
      <c r="H273" s="1">
        <f t="shared" si="26"/>
        <v>0</v>
      </c>
      <c r="J273" s="5">
        <f t="shared" si="25"/>
        <v>45809</v>
      </c>
      <c r="K273" s="3">
        <f t="shared" si="23"/>
        <v>0</v>
      </c>
    </row>
    <row r="274" spans="1:11" x14ac:dyDescent="0.25">
      <c r="A274" s="7">
        <f t="shared" si="27"/>
        <v>45839</v>
      </c>
      <c r="B274" s="7"/>
      <c r="C274" s="7"/>
      <c r="D274" s="10"/>
      <c r="E274" s="1">
        <f t="shared" si="24"/>
        <v>0</v>
      </c>
      <c r="F274" s="1"/>
      <c r="G274" s="1"/>
      <c r="H274" s="1">
        <f t="shared" si="26"/>
        <v>0</v>
      </c>
      <c r="J274" s="5">
        <f t="shared" si="25"/>
        <v>45839</v>
      </c>
      <c r="K274" s="3">
        <f t="shared" si="23"/>
        <v>0</v>
      </c>
    </row>
    <row r="275" spans="1:11" x14ac:dyDescent="0.25">
      <c r="A275" s="7">
        <f t="shared" si="27"/>
        <v>45870</v>
      </c>
      <c r="B275" s="7"/>
      <c r="C275" s="7"/>
      <c r="D275" s="10"/>
      <c r="E275" s="1">
        <f t="shared" si="24"/>
        <v>0</v>
      </c>
      <c r="F275" s="1"/>
      <c r="G275" s="1"/>
      <c r="H275" s="1">
        <f t="shared" si="26"/>
        <v>0</v>
      </c>
      <c r="J275" s="5">
        <f t="shared" si="25"/>
        <v>45870</v>
      </c>
      <c r="K275" s="3">
        <f t="shared" si="23"/>
        <v>0</v>
      </c>
    </row>
    <row r="276" spans="1:11" x14ac:dyDescent="0.25">
      <c r="A276" s="7">
        <f t="shared" si="27"/>
        <v>45901</v>
      </c>
      <c r="B276" s="7"/>
      <c r="C276" s="7"/>
      <c r="D276" s="10"/>
      <c r="E276" s="1">
        <f t="shared" si="24"/>
        <v>0</v>
      </c>
      <c r="F276" s="1"/>
      <c r="G276" s="1"/>
      <c r="H276" s="1">
        <f t="shared" si="26"/>
        <v>0</v>
      </c>
      <c r="J276" s="5">
        <f t="shared" si="25"/>
        <v>45901</v>
      </c>
      <c r="K276" s="3">
        <f t="shared" si="23"/>
        <v>0</v>
      </c>
    </row>
    <row r="277" spans="1:11" x14ac:dyDescent="0.25">
      <c r="A277" s="7">
        <f t="shared" si="27"/>
        <v>45931</v>
      </c>
      <c r="B277" s="7"/>
      <c r="C277" s="7"/>
      <c r="D277" s="10"/>
      <c r="E277" s="1">
        <f t="shared" si="24"/>
        <v>0</v>
      </c>
      <c r="F277" s="1"/>
      <c r="G277" s="1"/>
      <c r="H277" s="1">
        <f t="shared" si="26"/>
        <v>0</v>
      </c>
      <c r="J277" s="5">
        <f t="shared" si="25"/>
        <v>45931</v>
      </c>
      <c r="K277" s="3">
        <f t="shared" si="23"/>
        <v>0</v>
      </c>
    </row>
    <row r="278" spans="1:11" x14ac:dyDescent="0.25">
      <c r="A278" s="7">
        <f t="shared" si="27"/>
        <v>45962</v>
      </c>
      <c r="B278" s="7"/>
      <c r="C278" s="7"/>
      <c r="D278" s="10"/>
      <c r="E278" s="1">
        <f t="shared" si="24"/>
        <v>0</v>
      </c>
      <c r="F278" s="1"/>
      <c r="G278" s="1"/>
      <c r="H278" s="1">
        <f t="shared" si="26"/>
        <v>0</v>
      </c>
      <c r="J278" s="5">
        <f t="shared" si="25"/>
        <v>45962</v>
      </c>
      <c r="K278" s="3">
        <f t="shared" si="23"/>
        <v>0</v>
      </c>
    </row>
    <row r="279" spans="1:11" x14ac:dyDescent="0.25">
      <c r="A279" s="7">
        <f t="shared" si="27"/>
        <v>45992</v>
      </c>
      <c r="B279" s="7" t="str">
        <f>LOOKUP(A279,'[1]Vigência de tabelas'!$B$2:$C$50,'[1]Vigência de tabelas'!$A$2:$A$50)</f>
        <v>T27</v>
      </c>
      <c r="C279" s="7" t="str">
        <f>CONCATENATE(TEXT(VLOOKUP(B279,'[1]Vigência de tabelas'!$A$2:$C$50,2,FALSE),"DD/MM/AAAA"),"-",TEXT(VLOOKUP(B279,'[1]Vigência de tabelas'!$A$2:$C$50,3,FALSE),"DD/MM/AAAA"))</f>
        <v>01/01/2021-31/12/2021</v>
      </c>
      <c r="D279" s="10"/>
      <c r="E279" s="1">
        <f t="shared" si="24"/>
        <v>0</v>
      </c>
      <c r="F279" s="1"/>
      <c r="G279" s="1"/>
      <c r="H279" s="1">
        <f t="shared" si="26"/>
        <v>0</v>
      </c>
      <c r="J279" s="5">
        <f t="shared" si="25"/>
        <v>45992</v>
      </c>
      <c r="K279" s="3">
        <f t="shared" si="23"/>
        <v>0</v>
      </c>
    </row>
    <row r="280" spans="1:11" x14ac:dyDescent="0.25">
      <c r="A280" s="12" t="s">
        <v>9</v>
      </c>
      <c r="B280" s="12"/>
      <c r="C280" s="12"/>
      <c r="D280" s="13"/>
      <c r="E280" s="13"/>
      <c r="F280" s="13"/>
      <c r="G280" s="13"/>
      <c r="H280" s="13">
        <f>SUM(H4:H279)</f>
        <v>0</v>
      </c>
    </row>
    <row r="282" spans="1:11" x14ac:dyDescent="0.25">
      <c r="A282" s="5"/>
      <c r="B282" s="5"/>
      <c r="C282" s="5"/>
    </row>
    <row r="283" spans="1:11" x14ac:dyDescent="0.25">
      <c r="A283" s="5"/>
      <c r="B283" s="5"/>
      <c r="C283" s="5"/>
    </row>
    <row r="284" spans="1:11" x14ac:dyDescent="0.25">
      <c r="A284" s="5"/>
      <c r="B284" s="5"/>
      <c r="C284" s="5"/>
    </row>
    <row r="285" spans="1:11" x14ac:dyDescent="0.25">
      <c r="A285" s="5"/>
      <c r="B285" s="5"/>
      <c r="C285" s="5"/>
    </row>
    <row r="286" spans="1:11" x14ac:dyDescent="0.25">
      <c r="A286" s="5"/>
      <c r="B286" s="5"/>
      <c r="C286" s="5"/>
    </row>
    <row r="287" spans="1:11" x14ac:dyDescent="0.25">
      <c r="A287" s="5"/>
      <c r="B287" s="5"/>
      <c r="C287" s="5"/>
    </row>
    <row r="288" spans="1:11" x14ac:dyDescent="0.25">
      <c r="A288" s="5"/>
      <c r="B288" s="5"/>
      <c r="C288" s="5"/>
    </row>
  </sheetData>
  <mergeCells count="7">
    <mergeCell ref="A1:H1"/>
    <mergeCell ref="J3:K3"/>
    <mergeCell ref="H2:H3"/>
    <mergeCell ref="D2:E2"/>
    <mergeCell ref="A2:A3"/>
    <mergeCell ref="B2:B3"/>
    <mergeCell ref="C2:C3"/>
  </mergeCells>
  <conditionalFormatting sqref="K4:K205">
    <cfRule type="cellIs" dxfId="3" priority="4" operator="greaterThan">
      <formula>0</formula>
    </cfRule>
  </conditionalFormatting>
  <conditionalFormatting sqref="K206:K231">
    <cfRule type="cellIs" dxfId="2" priority="3" operator="greaterThan">
      <formula>0</formula>
    </cfRule>
  </conditionalFormatting>
  <conditionalFormatting sqref="K232:K243">
    <cfRule type="cellIs" dxfId="1" priority="2" operator="greaterThan">
      <formula>0</formula>
    </cfRule>
  </conditionalFormatting>
  <conditionalFormatting sqref="K244:K279">
    <cfRule type="cellIs" dxfId="0" priority="1" operator="greaterThan">
      <formula>0</formula>
    </cfRule>
  </conditionalFormatting>
  <pageMargins left="1" right="1" top="1" bottom="1" header="0.5" footer="0.5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3"/>
  <sheetViews>
    <sheetView zoomScaleNormal="100" workbookViewId="0">
      <selection activeCell="E13" sqref="E13"/>
    </sheetView>
  </sheetViews>
  <sheetFormatPr defaultRowHeight="15" x14ac:dyDescent="0.25"/>
  <cols>
    <col min="1" max="1" width="11.85546875" customWidth="1"/>
    <col min="2" max="2" width="18.28515625" bestFit="1" customWidth="1"/>
    <col min="3" max="3" width="32.140625" customWidth="1"/>
    <col min="4" max="4" width="4.85546875" customWidth="1"/>
    <col min="5" max="7" width="32.140625" customWidth="1"/>
    <col min="8" max="8" width="16.7109375" customWidth="1"/>
    <col min="9" max="9" width="15.140625" customWidth="1"/>
    <col min="10" max="10" width="13" customWidth="1"/>
    <col min="12" max="12" width="11.42578125" bestFit="1" customWidth="1"/>
  </cols>
  <sheetData>
    <row r="1" spans="2:8" x14ac:dyDescent="0.25">
      <c r="B1" s="33" t="s">
        <v>6</v>
      </c>
      <c r="C1" s="33"/>
      <c r="E1" s="33" t="s">
        <v>5</v>
      </c>
      <c r="F1" s="33"/>
    </row>
    <row r="3" spans="2:8" x14ac:dyDescent="0.25">
      <c r="B3" s="11" t="s">
        <v>0</v>
      </c>
      <c r="C3" s="11"/>
      <c r="E3" s="34" t="s">
        <v>1</v>
      </c>
      <c r="F3" s="34"/>
      <c r="G3" s="4"/>
    </row>
    <row r="4" spans="2:8" ht="18.75" x14ac:dyDescent="0.3">
      <c r="B4" t="s">
        <v>14</v>
      </c>
      <c r="E4" s="35">
        <f>Vencimentos!H220</f>
        <v>0</v>
      </c>
      <c r="F4" s="35"/>
    </row>
    <row r="5" spans="2:8" x14ac:dyDescent="0.25">
      <c r="B5" s="11" t="s">
        <v>8</v>
      </c>
      <c r="C5" s="11"/>
      <c r="G5" s="9"/>
      <c r="H5" s="9"/>
    </row>
    <row r="6" spans="2:8" x14ac:dyDescent="0.25">
      <c r="H6" s="9"/>
    </row>
    <row r="7" spans="2:8" x14ac:dyDescent="0.25">
      <c r="E7" s="14"/>
      <c r="F7" s="14"/>
    </row>
    <row r="10" spans="2:8" x14ac:dyDescent="0.25">
      <c r="E10" s="14"/>
      <c r="F10" s="14"/>
    </row>
    <row r="13" spans="2:8" x14ac:dyDescent="0.25">
      <c r="E13" s="14"/>
      <c r="F13" s="14"/>
    </row>
  </sheetData>
  <mergeCells count="4">
    <mergeCell ref="E1:F1"/>
    <mergeCell ref="B1:C1"/>
    <mergeCell ref="E3:F3"/>
    <mergeCell ref="E4:F4"/>
  </mergeCells>
  <pageMargins left="0.511811024" right="0.511811024" top="0.78740157499999996" bottom="0.78740157499999996" header="0.31496062000000002" footer="0.31496062000000002"/>
  <pageSetup paperSize="9" scale="72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Vencimentos</vt:lpstr>
      <vt:lpstr>Resumo</vt:lpstr>
      <vt:lpstr>Vencimentos!Area_de_impressao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Micheline</dc:creator>
  <cp:lastModifiedBy>Paulinha</cp:lastModifiedBy>
  <cp:lastPrinted>2018-03-14T19:22:23Z</cp:lastPrinted>
  <dcterms:created xsi:type="dcterms:W3CDTF">2018-02-22T14:44:22Z</dcterms:created>
  <dcterms:modified xsi:type="dcterms:W3CDTF">2024-01-30T18:38:20Z</dcterms:modified>
</cp:coreProperties>
</file>