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5225" windowHeight="121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9" i="1"/>
  <c r="H3" i="1" l="1"/>
  <c r="H4" i="1"/>
  <c r="C10" i="1"/>
  <c r="D10" i="1" s="1"/>
  <c r="E10" i="1" s="1"/>
  <c r="C11" i="1"/>
  <c r="D11" i="1" s="1"/>
  <c r="E11" i="1" s="1"/>
  <c r="C17" i="1"/>
  <c r="D17" i="1" s="1"/>
  <c r="E17" i="1" s="1"/>
  <c r="C21" i="1"/>
  <c r="D21" i="1" s="1"/>
  <c r="E21" i="1" s="1"/>
  <c r="C27" i="1"/>
  <c r="D27" i="1" s="1"/>
  <c r="E27" i="1" s="1"/>
  <c r="C34" i="1"/>
  <c r="D34" i="1" s="1"/>
  <c r="E34" i="1" s="1"/>
  <c r="C35" i="1"/>
  <c r="D35" i="1" s="1"/>
  <c r="E35" i="1" s="1"/>
  <c r="C37" i="1"/>
  <c r="D37" i="1" s="1"/>
  <c r="E37" i="1" s="1"/>
  <c r="C50" i="1"/>
  <c r="D50" i="1" s="1"/>
  <c r="E50" i="1" s="1"/>
  <c r="C51" i="1"/>
  <c r="D51" i="1" s="1"/>
  <c r="E51" i="1" s="1"/>
  <c r="C53" i="1"/>
  <c r="D53" i="1" s="1"/>
  <c r="E53" i="1" s="1"/>
  <c r="C59" i="1"/>
  <c r="D59" i="1" s="1"/>
  <c r="E59" i="1" s="1"/>
  <c r="C66" i="1"/>
  <c r="D66" i="1" s="1"/>
  <c r="E66" i="1" s="1"/>
  <c r="C67" i="1"/>
  <c r="D67" i="1" s="1"/>
  <c r="E67" i="1" s="1"/>
  <c r="C75" i="1"/>
  <c r="D75" i="1" s="1"/>
  <c r="E75" i="1" s="1"/>
  <c r="C87" i="1"/>
  <c r="D87" i="1" s="1"/>
  <c r="E87" i="1" s="1"/>
  <c r="C90" i="1"/>
  <c r="D90" i="1" s="1"/>
  <c r="E90" i="1" s="1"/>
  <c r="C98" i="1"/>
  <c r="D98" i="1" s="1"/>
  <c r="E98" i="1" s="1"/>
  <c r="C111" i="1"/>
  <c r="D111" i="1" s="1"/>
  <c r="E111" i="1" s="1"/>
  <c r="C122" i="1"/>
  <c r="D122" i="1" s="1"/>
  <c r="E122" i="1" s="1"/>
  <c r="G6" i="1"/>
  <c r="B75" i="1"/>
  <c r="B73" i="1"/>
  <c r="C73" i="1" s="1"/>
  <c r="D73" i="1" s="1"/>
  <c r="E73" i="1" s="1"/>
  <c r="B76" i="1"/>
  <c r="C76" i="1" s="1"/>
  <c r="D76" i="1" s="1"/>
  <c r="E76" i="1" s="1"/>
  <c r="B79" i="1"/>
  <c r="C79" i="1" s="1"/>
  <c r="D79" i="1" s="1"/>
  <c r="E79" i="1" s="1"/>
  <c r="B80" i="1"/>
  <c r="C80" i="1" s="1"/>
  <c r="D80" i="1" s="1"/>
  <c r="E80" i="1" s="1"/>
  <c r="B84" i="1"/>
  <c r="C84" i="1" s="1"/>
  <c r="D84" i="1" s="1"/>
  <c r="E84" i="1" s="1"/>
  <c r="B87" i="1"/>
  <c r="B90" i="1"/>
  <c r="B92" i="1"/>
  <c r="C92" i="1" s="1"/>
  <c r="D92" i="1" s="1"/>
  <c r="E92" i="1" s="1"/>
  <c r="B97" i="1"/>
  <c r="C97" i="1" s="1"/>
  <c r="D97" i="1" s="1"/>
  <c r="E97" i="1" s="1"/>
  <c r="B98" i="1"/>
  <c r="B100" i="1"/>
  <c r="C100" i="1" s="1"/>
  <c r="D100" i="1" s="1"/>
  <c r="E100" i="1" s="1"/>
  <c r="B103" i="1"/>
  <c r="C103" i="1" s="1"/>
  <c r="D103" i="1" s="1"/>
  <c r="E103" i="1" s="1"/>
  <c r="B104" i="1"/>
  <c r="C104" i="1" s="1"/>
  <c r="D104" i="1" s="1"/>
  <c r="E104" i="1" s="1"/>
  <c r="B111" i="1"/>
  <c r="B112" i="1"/>
  <c r="C112" i="1" s="1"/>
  <c r="D112" i="1" s="1"/>
  <c r="E112" i="1" s="1"/>
  <c r="B113" i="1"/>
  <c r="C113" i="1" s="1"/>
  <c r="D113" i="1" s="1"/>
  <c r="E113" i="1" s="1"/>
  <c r="B114" i="1"/>
  <c r="C114" i="1" s="1"/>
  <c r="D114" i="1" s="1"/>
  <c r="E114" i="1" s="1"/>
  <c r="B116" i="1"/>
  <c r="C116" i="1" s="1"/>
  <c r="D116" i="1" s="1"/>
  <c r="E116" i="1" s="1"/>
  <c r="B119" i="1"/>
  <c r="C119" i="1" s="1"/>
  <c r="D119" i="1" s="1"/>
  <c r="E119" i="1" s="1"/>
  <c r="B122" i="1"/>
  <c r="B127" i="1"/>
  <c r="C127" i="1" s="1"/>
  <c r="D127" i="1" s="1"/>
  <c r="E127" i="1" s="1"/>
  <c r="B128" i="1"/>
  <c r="C128" i="1" s="1"/>
  <c r="D128" i="1" s="1"/>
  <c r="E128" i="1" s="1"/>
  <c r="B129" i="1"/>
  <c r="C129" i="1" s="1"/>
  <c r="D129" i="1" s="1"/>
  <c r="E129" i="1" s="1"/>
  <c r="B130" i="1"/>
  <c r="C130" i="1" s="1"/>
  <c r="D130" i="1" s="1"/>
  <c r="E130" i="1" s="1"/>
  <c r="B136" i="1"/>
  <c r="C136" i="1" s="1"/>
  <c r="D136" i="1" s="1"/>
  <c r="E136" i="1" s="1"/>
  <c r="B10" i="1"/>
  <c r="B11" i="1"/>
  <c r="B16" i="1"/>
  <c r="C16" i="1" s="1"/>
  <c r="D16" i="1" s="1"/>
  <c r="E16" i="1" s="1"/>
  <c r="B17" i="1"/>
  <c r="B21" i="1"/>
  <c r="B24" i="1"/>
  <c r="C24" i="1" s="1"/>
  <c r="D24" i="1" s="1"/>
  <c r="E24" i="1" s="1"/>
  <c r="B25" i="1"/>
  <c r="C25" i="1" s="1"/>
  <c r="D25" i="1" s="1"/>
  <c r="E25" i="1" s="1"/>
  <c r="B26" i="1"/>
  <c r="C26" i="1" s="1"/>
  <c r="D26" i="1" s="1"/>
  <c r="E26" i="1" s="1"/>
  <c r="B27" i="1"/>
  <c r="B29" i="1"/>
  <c r="C29" i="1" s="1"/>
  <c r="D29" i="1" s="1"/>
  <c r="E29" i="1" s="1"/>
  <c r="B34" i="1"/>
  <c r="B35" i="1"/>
  <c r="B37" i="1"/>
  <c r="B40" i="1"/>
  <c r="C40" i="1" s="1"/>
  <c r="D40" i="1" s="1"/>
  <c r="E40" i="1" s="1"/>
  <c r="B41" i="1"/>
  <c r="C41" i="1" s="1"/>
  <c r="D41" i="1" s="1"/>
  <c r="E41" i="1" s="1"/>
  <c r="B42" i="1"/>
  <c r="C42" i="1" s="1"/>
  <c r="D42" i="1" s="1"/>
  <c r="E42" i="1" s="1"/>
  <c r="B48" i="1"/>
  <c r="C48" i="1" s="1"/>
  <c r="D48" i="1" s="1"/>
  <c r="E48" i="1" s="1"/>
  <c r="B49" i="1"/>
  <c r="C49" i="1" s="1"/>
  <c r="D49" i="1" s="1"/>
  <c r="E49" i="1" s="1"/>
  <c r="B50" i="1"/>
  <c r="B51" i="1"/>
  <c r="B53" i="1"/>
  <c r="B56" i="1"/>
  <c r="C56" i="1" s="1"/>
  <c r="D56" i="1" s="1"/>
  <c r="E56" i="1" s="1"/>
  <c r="B59" i="1"/>
  <c r="B61" i="1"/>
  <c r="C61" i="1" s="1"/>
  <c r="D61" i="1" s="1"/>
  <c r="E61" i="1" s="1"/>
  <c r="B64" i="1"/>
  <c r="C64" i="1" s="1"/>
  <c r="D64" i="1" s="1"/>
  <c r="E64" i="1" s="1"/>
  <c r="B65" i="1"/>
  <c r="C65" i="1" s="1"/>
  <c r="D65" i="1" s="1"/>
  <c r="E65" i="1" s="1"/>
  <c r="B66" i="1"/>
  <c r="B67" i="1"/>
  <c r="B9" i="1"/>
  <c r="C9" i="1" s="1"/>
  <c r="D9" i="1" s="1"/>
  <c r="E9" i="1" s="1"/>
  <c r="B13" i="1" l="1"/>
  <c r="C13" i="1" s="1"/>
  <c r="D13" i="1" s="1"/>
  <c r="E13" i="1" s="1"/>
  <c r="B124" i="1"/>
  <c r="C124" i="1" s="1"/>
  <c r="D124" i="1" s="1"/>
  <c r="E124" i="1" s="1"/>
  <c r="B105" i="1"/>
  <c r="C105" i="1" s="1"/>
  <c r="D105" i="1" s="1"/>
  <c r="E105" i="1" s="1"/>
  <c r="B89" i="1"/>
  <c r="C89" i="1" s="1"/>
  <c r="D89" i="1" s="1"/>
  <c r="E89" i="1" s="1"/>
  <c r="B88" i="1"/>
  <c r="C88" i="1" s="1"/>
  <c r="D88" i="1" s="1"/>
  <c r="E88" i="1" s="1"/>
  <c r="B74" i="1"/>
  <c r="C74" i="1" s="1"/>
  <c r="D74" i="1" s="1"/>
  <c r="E74" i="1" s="1"/>
  <c r="B72" i="1"/>
  <c r="C72" i="1" s="1"/>
  <c r="D72" i="1" s="1"/>
  <c r="E72" i="1" s="1"/>
  <c r="B58" i="1"/>
  <c r="C58" i="1" s="1"/>
  <c r="D58" i="1" s="1"/>
  <c r="E58" i="1" s="1"/>
  <c r="B45" i="1"/>
  <c r="C45" i="1" s="1"/>
  <c r="D45" i="1" s="1"/>
  <c r="E45" i="1" s="1"/>
  <c r="B33" i="1"/>
  <c r="C33" i="1" s="1"/>
  <c r="D33" i="1" s="1"/>
  <c r="E33" i="1" s="1"/>
  <c r="B19" i="1"/>
  <c r="C19" i="1" s="1"/>
  <c r="D19" i="1" s="1"/>
  <c r="E19" i="1" s="1"/>
  <c r="B135" i="1"/>
  <c r="C135" i="1" s="1"/>
  <c r="D135" i="1" s="1"/>
  <c r="E135" i="1" s="1"/>
  <c r="B121" i="1"/>
  <c r="C121" i="1" s="1"/>
  <c r="D121" i="1" s="1"/>
  <c r="E121" i="1" s="1"/>
  <c r="B108" i="1"/>
  <c r="C108" i="1" s="1"/>
  <c r="D108" i="1" s="1"/>
  <c r="E108" i="1" s="1"/>
  <c r="B96" i="1"/>
  <c r="C96" i="1" s="1"/>
  <c r="D96" i="1" s="1"/>
  <c r="E96" i="1" s="1"/>
  <c r="B82" i="1"/>
  <c r="C82" i="1" s="1"/>
  <c r="D82" i="1" s="1"/>
  <c r="E82" i="1" s="1"/>
  <c r="H5" i="1"/>
  <c r="B69" i="1"/>
  <c r="C69" i="1" s="1"/>
  <c r="D69" i="1" s="1"/>
  <c r="E69" i="1" s="1"/>
  <c r="B57" i="1"/>
  <c r="C57" i="1" s="1"/>
  <c r="D57" i="1" s="1"/>
  <c r="E57" i="1" s="1"/>
  <c r="B43" i="1"/>
  <c r="C43" i="1" s="1"/>
  <c r="D43" i="1" s="1"/>
  <c r="E43" i="1" s="1"/>
  <c r="B32" i="1"/>
  <c r="C32" i="1" s="1"/>
  <c r="D32" i="1" s="1"/>
  <c r="E32" i="1" s="1"/>
  <c r="B18" i="1"/>
  <c r="C18" i="1" s="1"/>
  <c r="D18" i="1" s="1"/>
  <c r="E18" i="1" s="1"/>
  <c r="B132" i="1"/>
  <c r="C132" i="1" s="1"/>
  <c r="D132" i="1" s="1"/>
  <c r="E132" i="1" s="1"/>
  <c r="B120" i="1"/>
  <c r="C120" i="1" s="1"/>
  <c r="D120" i="1" s="1"/>
  <c r="E120" i="1" s="1"/>
  <c r="B106" i="1"/>
  <c r="C106" i="1" s="1"/>
  <c r="D106" i="1" s="1"/>
  <c r="E106" i="1" s="1"/>
  <c r="B95" i="1"/>
  <c r="C95" i="1" s="1"/>
  <c r="D95" i="1" s="1"/>
  <c r="E95" i="1" s="1"/>
  <c r="B81" i="1"/>
  <c r="C81" i="1" s="1"/>
  <c r="D81" i="1" s="1"/>
  <c r="E81" i="1" s="1"/>
  <c r="B71" i="1"/>
  <c r="C71" i="1" s="1"/>
  <c r="D71" i="1" s="1"/>
  <c r="E71" i="1" s="1"/>
  <c r="B63" i="1"/>
  <c r="C63" i="1" s="1"/>
  <c r="D63" i="1" s="1"/>
  <c r="E63" i="1" s="1"/>
  <c r="B55" i="1"/>
  <c r="C55" i="1" s="1"/>
  <c r="D55" i="1" s="1"/>
  <c r="E55" i="1" s="1"/>
  <c r="B47" i="1"/>
  <c r="C47" i="1" s="1"/>
  <c r="D47" i="1" s="1"/>
  <c r="E47" i="1" s="1"/>
  <c r="B39" i="1"/>
  <c r="C39" i="1" s="1"/>
  <c r="D39" i="1" s="1"/>
  <c r="E39" i="1" s="1"/>
  <c r="B31" i="1"/>
  <c r="C31" i="1" s="1"/>
  <c r="D31" i="1" s="1"/>
  <c r="E31" i="1" s="1"/>
  <c r="B23" i="1"/>
  <c r="C23" i="1" s="1"/>
  <c r="D23" i="1" s="1"/>
  <c r="E23" i="1" s="1"/>
  <c r="B15" i="1"/>
  <c r="C15" i="1" s="1"/>
  <c r="D15" i="1" s="1"/>
  <c r="E15" i="1" s="1"/>
  <c r="B134" i="1"/>
  <c r="C134" i="1" s="1"/>
  <c r="D134" i="1" s="1"/>
  <c r="E134" i="1" s="1"/>
  <c r="B126" i="1"/>
  <c r="C126" i="1" s="1"/>
  <c r="D126" i="1" s="1"/>
  <c r="E126" i="1" s="1"/>
  <c r="B118" i="1"/>
  <c r="C118" i="1" s="1"/>
  <c r="D118" i="1" s="1"/>
  <c r="E118" i="1" s="1"/>
  <c r="B110" i="1"/>
  <c r="C110" i="1" s="1"/>
  <c r="D110" i="1" s="1"/>
  <c r="E110" i="1" s="1"/>
  <c r="B102" i="1"/>
  <c r="C102" i="1" s="1"/>
  <c r="D102" i="1" s="1"/>
  <c r="E102" i="1" s="1"/>
  <c r="B94" i="1"/>
  <c r="C94" i="1" s="1"/>
  <c r="D94" i="1" s="1"/>
  <c r="E94" i="1" s="1"/>
  <c r="B86" i="1"/>
  <c r="C86" i="1" s="1"/>
  <c r="D86" i="1" s="1"/>
  <c r="E86" i="1" s="1"/>
  <c r="B78" i="1"/>
  <c r="C78" i="1" s="1"/>
  <c r="D78" i="1" s="1"/>
  <c r="E78" i="1" s="1"/>
  <c r="B70" i="1"/>
  <c r="C70" i="1" s="1"/>
  <c r="D70" i="1" s="1"/>
  <c r="E70" i="1" s="1"/>
  <c r="B62" i="1"/>
  <c r="C62" i="1" s="1"/>
  <c r="D62" i="1" s="1"/>
  <c r="E62" i="1" s="1"/>
  <c r="B54" i="1"/>
  <c r="C54" i="1" s="1"/>
  <c r="D54" i="1" s="1"/>
  <c r="E54" i="1" s="1"/>
  <c r="B46" i="1"/>
  <c r="C46" i="1" s="1"/>
  <c r="D46" i="1" s="1"/>
  <c r="E46" i="1" s="1"/>
  <c r="B38" i="1"/>
  <c r="C38" i="1" s="1"/>
  <c r="D38" i="1" s="1"/>
  <c r="E38" i="1" s="1"/>
  <c r="B30" i="1"/>
  <c r="C30" i="1" s="1"/>
  <c r="D30" i="1" s="1"/>
  <c r="E30" i="1" s="1"/>
  <c r="B22" i="1"/>
  <c r="C22" i="1" s="1"/>
  <c r="D22" i="1" s="1"/>
  <c r="E22" i="1" s="1"/>
  <c r="B14" i="1"/>
  <c r="C14" i="1" s="1"/>
  <c r="D14" i="1" s="1"/>
  <c r="E14" i="1" s="1"/>
  <c r="B133" i="1"/>
  <c r="C133" i="1" s="1"/>
  <c r="D133" i="1" s="1"/>
  <c r="E133" i="1" s="1"/>
  <c r="B125" i="1"/>
  <c r="C125" i="1" s="1"/>
  <c r="D125" i="1" s="1"/>
  <c r="E125" i="1" s="1"/>
  <c r="B117" i="1"/>
  <c r="C117" i="1" s="1"/>
  <c r="D117" i="1" s="1"/>
  <c r="E117" i="1" s="1"/>
  <c r="B109" i="1"/>
  <c r="C109" i="1" s="1"/>
  <c r="D109" i="1" s="1"/>
  <c r="E109" i="1" s="1"/>
  <c r="B101" i="1"/>
  <c r="C101" i="1" s="1"/>
  <c r="D101" i="1" s="1"/>
  <c r="E101" i="1" s="1"/>
  <c r="B93" i="1"/>
  <c r="C93" i="1" s="1"/>
  <c r="D93" i="1" s="1"/>
  <c r="E93" i="1" s="1"/>
  <c r="B85" i="1"/>
  <c r="C85" i="1" s="1"/>
  <c r="D85" i="1" s="1"/>
  <c r="E85" i="1" s="1"/>
  <c r="B77" i="1"/>
  <c r="C77" i="1" s="1"/>
  <c r="D77" i="1" s="1"/>
  <c r="E77" i="1" s="1"/>
  <c r="B68" i="1"/>
  <c r="C68" i="1" s="1"/>
  <c r="D68" i="1" s="1"/>
  <c r="E68" i="1" s="1"/>
  <c r="B60" i="1"/>
  <c r="C60" i="1" s="1"/>
  <c r="D60" i="1" s="1"/>
  <c r="E60" i="1" s="1"/>
  <c r="B52" i="1"/>
  <c r="C52" i="1" s="1"/>
  <c r="D52" i="1" s="1"/>
  <c r="E52" i="1" s="1"/>
  <c r="B44" i="1"/>
  <c r="C44" i="1" s="1"/>
  <c r="D44" i="1" s="1"/>
  <c r="E44" i="1" s="1"/>
  <c r="B36" i="1"/>
  <c r="C36" i="1" s="1"/>
  <c r="D36" i="1" s="1"/>
  <c r="E36" i="1" s="1"/>
  <c r="B28" i="1"/>
  <c r="C28" i="1" s="1"/>
  <c r="D28" i="1" s="1"/>
  <c r="E28" i="1" s="1"/>
  <c r="B20" i="1"/>
  <c r="C20" i="1" s="1"/>
  <c r="D20" i="1" s="1"/>
  <c r="E20" i="1" s="1"/>
  <c r="B12" i="1"/>
  <c r="C12" i="1" s="1"/>
  <c r="D12" i="1" s="1"/>
  <c r="E12" i="1" s="1"/>
  <c r="B131" i="1"/>
  <c r="C131" i="1" s="1"/>
  <c r="D131" i="1" s="1"/>
  <c r="E131" i="1" s="1"/>
  <c r="B123" i="1"/>
  <c r="C123" i="1" s="1"/>
  <c r="D123" i="1" s="1"/>
  <c r="E123" i="1" s="1"/>
  <c r="B115" i="1"/>
  <c r="C115" i="1" s="1"/>
  <c r="D115" i="1" s="1"/>
  <c r="E115" i="1" s="1"/>
  <c r="B107" i="1"/>
  <c r="C107" i="1" s="1"/>
  <c r="D107" i="1" s="1"/>
  <c r="E107" i="1" s="1"/>
  <c r="B99" i="1"/>
  <c r="C99" i="1" s="1"/>
  <c r="D99" i="1" s="1"/>
  <c r="E99" i="1" s="1"/>
  <c r="B91" i="1"/>
  <c r="C91" i="1" s="1"/>
  <c r="D91" i="1" s="1"/>
  <c r="E91" i="1" s="1"/>
  <c r="B83" i="1"/>
  <c r="C83" i="1" s="1"/>
  <c r="D83" i="1" s="1"/>
  <c r="E83" i="1" s="1"/>
  <c r="F82" i="1" l="1"/>
  <c r="G82" i="1" s="1"/>
  <c r="F135" i="1"/>
  <c r="G135" i="1" s="1"/>
  <c r="F122" i="1"/>
  <c r="G122" i="1" s="1"/>
  <c r="F18" i="1"/>
  <c r="G18" i="1" s="1"/>
  <c r="F108" i="1"/>
  <c r="G108" i="1" s="1"/>
  <c r="F121" i="1"/>
  <c r="G121" i="1" s="1"/>
  <c r="F88" i="1"/>
  <c r="G88" i="1" s="1"/>
  <c r="F116" i="1"/>
  <c r="G116" i="1" s="1"/>
  <c r="F89" i="1"/>
  <c r="G89" i="1" s="1"/>
  <c r="F90" i="1"/>
  <c r="G90" i="1" s="1"/>
  <c r="F92" i="1"/>
  <c r="G92" i="1" s="1"/>
  <c r="F103" i="1"/>
  <c r="G103" i="1" s="1"/>
  <c r="F81" i="1"/>
  <c r="G81" i="1" s="1"/>
  <c r="F95" i="1"/>
  <c r="G95" i="1" s="1"/>
  <c r="F98" i="1"/>
  <c r="G98" i="1" s="1"/>
  <c r="F11" i="1"/>
  <c r="G11" i="1" s="1"/>
  <c r="F100" i="1"/>
  <c r="G100" i="1" s="1"/>
  <c r="F128" i="1"/>
  <c r="G128" i="1" s="1"/>
  <c r="F13" i="1"/>
  <c r="G13" i="1" s="1"/>
  <c r="F106" i="1"/>
  <c r="G106" i="1" s="1"/>
  <c r="F114" i="1"/>
  <c r="G114" i="1" s="1"/>
  <c r="F73" i="1"/>
  <c r="G73" i="1" s="1"/>
  <c r="F16" i="1"/>
  <c r="G16" i="1" s="1"/>
  <c r="F136" i="1"/>
  <c r="G136" i="1" s="1"/>
  <c r="F10" i="1"/>
  <c r="G10" i="1" s="1"/>
  <c r="F120" i="1"/>
  <c r="G120" i="1" s="1"/>
  <c r="F27" i="1"/>
  <c r="G27" i="1" s="1"/>
  <c r="F80" i="1"/>
  <c r="G80" i="1" s="1"/>
  <c r="F9" i="1"/>
  <c r="G9" i="1" s="1"/>
  <c r="F12" i="1"/>
  <c r="G12" i="1" s="1"/>
  <c r="F75" i="1"/>
  <c r="G75" i="1" s="1"/>
  <c r="F132" i="1"/>
  <c r="G132" i="1" s="1"/>
  <c r="F87" i="1"/>
  <c r="G87" i="1" s="1"/>
  <c r="F113" i="1"/>
  <c r="G113" i="1" s="1"/>
  <c r="F104" i="1"/>
  <c r="G104" i="1" s="1"/>
  <c r="F19" i="1"/>
  <c r="G19" i="1" s="1"/>
  <c r="F84" i="1"/>
  <c r="G84" i="1" s="1"/>
  <c r="F130" i="1"/>
  <c r="G130" i="1" s="1"/>
  <c r="F112" i="1"/>
  <c r="G112" i="1" s="1"/>
  <c r="F127" i="1"/>
  <c r="G127" i="1" s="1"/>
  <c r="F129" i="1"/>
  <c r="G129" i="1" s="1"/>
  <c r="F111" i="1"/>
  <c r="G111" i="1" s="1"/>
  <c r="F97" i="1"/>
  <c r="G97" i="1" s="1"/>
  <c r="F124" i="1"/>
  <c r="G124" i="1" s="1"/>
  <c r="F17" i="1"/>
  <c r="G17" i="1" s="1"/>
  <c r="F105" i="1"/>
  <c r="G105" i="1" s="1"/>
  <c r="F15" i="1"/>
  <c r="G15" i="1" s="1"/>
  <c r="F79" i="1"/>
  <c r="G79" i="1" s="1"/>
  <c r="F119" i="1"/>
  <c r="G119" i="1" s="1"/>
  <c r="F96" i="1"/>
  <c r="G96" i="1" s="1"/>
  <c r="F76" i="1"/>
  <c r="G76" i="1" s="1"/>
  <c r="F74" i="1"/>
  <c r="G74" i="1" s="1"/>
  <c r="H105" i="1" l="1"/>
  <c r="I105" i="1" s="1"/>
  <c r="H73" i="1"/>
  <c r="I73" i="1" s="1"/>
  <c r="H121" i="1"/>
  <c r="I121" i="1" s="1"/>
  <c r="H17" i="1"/>
  <c r="I17" i="1" s="1"/>
  <c r="H114" i="1"/>
  <c r="I114" i="1" s="1"/>
  <c r="H108" i="1"/>
  <c r="I108" i="1" s="1"/>
  <c r="F99" i="1"/>
  <c r="G99" i="1" s="1"/>
  <c r="H19" i="1"/>
  <c r="I19" i="1" s="1"/>
  <c r="H106" i="1"/>
  <c r="I106" i="1" s="1"/>
  <c r="H18" i="1"/>
  <c r="I18" i="1" s="1"/>
  <c r="H97" i="1"/>
  <c r="I97" i="1" s="1"/>
  <c r="H27" i="1"/>
  <c r="I27" i="1" s="1"/>
  <c r="H92" i="1"/>
  <c r="I92" i="1" s="1"/>
  <c r="H96" i="1"/>
  <c r="I96" i="1" s="1"/>
  <c r="H113" i="1"/>
  <c r="I113" i="1" s="1"/>
  <c r="H128" i="1"/>
  <c r="I128" i="1" s="1"/>
  <c r="H90" i="1"/>
  <c r="I90" i="1" s="1"/>
  <c r="H119" i="1"/>
  <c r="I119" i="1" s="1"/>
  <c r="H87" i="1"/>
  <c r="I87" i="1" s="1"/>
  <c r="H100" i="1"/>
  <c r="I100" i="1" s="1"/>
  <c r="H82" i="1"/>
  <c r="I82" i="1" s="1"/>
  <c r="H79" i="1"/>
  <c r="I79" i="1" s="1"/>
  <c r="H127" i="1"/>
  <c r="I127" i="1" s="1"/>
  <c r="H132" i="1"/>
  <c r="I132" i="1" s="1"/>
  <c r="H136" i="1"/>
  <c r="I136" i="1" s="1"/>
  <c r="H11" i="1"/>
  <c r="I11" i="1" s="1"/>
  <c r="H116" i="1"/>
  <c r="I116" i="1" s="1"/>
  <c r="H130" i="1"/>
  <c r="I130" i="1" s="1"/>
  <c r="H12" i="1"/>
  <c r="I12" i="1" s="1"/>
  <c r="H95" i="1"/>
  <c r="I95" i="1" s="1"/>
  <c r="H84" i="1"/>
  <c r="I84" i="1" s="1"/>
  <c r="H9" i="1"/>
  <c r="I9" i="1" s="1"/>
  <c r="H81" i="1"/>
  <c r="I81" i="1" s="1"/>
  <c r="H74" i="1"/>
  <c r="I74" i="1" s="1"/>
  <c r="H124" i="1"/>
  <c r="I124" i="1" s="1"/>
  <c r="H80" i="1"/>
  <c r="I80" i="1" s="1"/>
  <c r="H103" i="1"/>
  <c r="I103" i="1" s="1"/>
  <c r="H76" i="1"/>
  <c r="I76" i="1" s="1"/>
  <c r="H104" i="1"/>
  <c r="I104" i="1" s="1"/>
  <c r="H13" i="1"/>
  <c r="I13" i="1" s="1"/>
  <c r="H122" i="1"/>
  <c r="I122" i="1" s="1"/>
  <c r="H111" i="1"/>
  <c r="I111" i="1" s="1"/>
  <c r="H120" i="1"/>
  <c r="I120" i="1" s="1"/>
  <c r="H135" i="1"/>
  <c r="I135" i="1" s="1"/>
  <c r="H129" i="1"/>
  <c r="I129" i="1" s="1"/>
  <c r="H10" i="1"/>
  <c r="I10" i="1" s="1"/>
  <c r="H89" i="1"/>
  <c r="I89" i="1" s="1"/>
  <c r="F31" i="1"/>
  <c r="G31" i="1" s="1"/>
  <c r="H15" i="1"/>
  <c r="I15" i="1" s="1"/>
  <c r="H112" i="1"/>
  <c r="I112" i="1" s="1"/>
  <c r="H75" i="1"/>
  <c r="I75" i="1" s="1"/>
  <c r="H16" i="1"/>
  <c r="I16" i="1" s="1"/>
  <c r="H98" i="1"/>
  <c r="I98" i="1" s="1"/>
  <c r="H88" i="1"/>
  <c r="I88" i="1" s="1"/>
  <c r="F22" i="1"/>
  <c r="G22" i="1" s="1"/>
  <c r="F26" i="1"/>
  <c r="G26" i="1" s="1"/>
  <c r="F133" i="1"/>
  <c r="G133" i="1" s="1"/>
  <c r="F109" i="1"/>
  <c r="G109" i="1" s="1"/>
  <c r="F110" i="1"/>
  <c r="G110" i="1" s="1"/>
  <c r="F29" i="1"/>
  <c r="G29" i="1" s="1"/>
  <c r="F94" i="1"/>
  <c r="G94" i="1" s="1"/>
  <c r="F102" i="1"/>
  <c r="G102" i="1" s="1"/>
  <c r="F93" i="1"/>
  <c r="G93" i="1" s="1"/>
  <c r="F25" i="1"/>
  <c r="G25" i="1" s="1"/>
  <c r="F28" i="1"/>
  <c r="G28" i="1" s="1"/>
  <c r="F107" i="1"/>
  <c r="G107" i="1" s="1"/>
  <c r="F115" i="1"/>
  <c r="G115" i="1" s="1"/>
  <c r="F23" i="1"/>
  <c r="G23" i="1" s="1"/>
  <c r="F21" i="1"/>
  <c r="G21" i="1" s="1"/>
  <c r="F86" i="1"/>
  <c r="G86" i="1" s="1"/>
  <c r="F126" i="1"/>
  <c r="G126" i="1" s="1"/>
  <c r="F24" i="1"/>
  <c r="G24" i="1" s="1"/>
  <c r="F83" i="1"/>
  <c r="G83" i="1" s="1"/>
  <c r="F123" i="1"/>
  <c r="G123" i="1" s="1"/>
  <c r="F20" i="1"/>
  <c r="G20" i="1" s="1"/>
  <c r="F131" i="1"/>
  <c r="G131" i="1" s="1"/>
  <c r="F38" i="1"/>
  <c r="G38" i="1" s="1"/>
  <c r="F78" i="1"/>
  <c r="G78" i="1" s="1"/>
  <c r="F14" i="1"/>
  <c r="G14" i="1" s="1"/>
  <c r="F118" i="1"/>
  <c r="G118" i="1" s="1"/>
  <c r="F39" i="1"/>
  <c r="G39" i="1" s="1"/>
  <c r="F30" i="1"/>
  <c r="G30" i="1" s="1"/>
  <c r="F77" i="1"/>
  <c r="G77" i="1" s="1"/>
  <c r="F117" i="1"/>
  <c r="G117" i="1" s="1"/>
  <c r="F91" i="1"/>
  <c r="G91" i="1" s="1"/>
  <c r="F101" i="1"/>
  <c r="G101" i="1" s="1"/>
  <c r="F85" i="1"/>
  <c r="G85" i="1" s="1"/>
  <c r="F134" i="1"/>
  <c r="G134" i="1" s="1"/>
  <c r="F125" i="1"/>
  <c r="G125" i="1" s="1"/>
  <c r="H101" i="1" l="1"/>
  <c r="I101" i="1" s="1"/>
  <c r="H86" i="1"/>
  <c r="I86" i="1" s="1"/>
  <c r="H91" i="1"/>
  <c r="I91" i="1" s="1"/>
  <c r="H21" i="1"/>
  <c r="I21" i="1" s="1"/>
  <c r="H131" i="1"/>
  <c r="I131" i="1" s="1"/>
  <c r="H29" i="1"/>
  <c r="I29" i="1" s="1"/>
  <c r="H77" i="1"/>
  <c r="I77" i="1" s="1"/>
  <c r="H115" i="1"/>
  <c r="I115" i="1" s="1"/>
  <c r="H30" i="1"/>
  <c r="I30" i="1" s="1"/>
  <c r="H107" i="1"/>
  <c r="I107" i="1" s="1"/>
  <c r="H39" i="1"/>
  <c r="I39" i="1" s="1"/>
  <c r="H28" i="1"/>
  <c r="I28" i="1" s="1"/>
  <c r="H134" i="1"/>
  <c r="I134" i="1" s="1"/>
  <c r="H118" i="1"/>
  <c r="I118" i="1" s="1"/>
  <c r="H24" i="1"/>
  <c r="I24" i="1" s="1"/>
  <c r="H25" i="1"/>
  <c r="I25" i="1" s="1"/>
  <c r="H26" i="1"/>
  <c r="I26" i="1" s="1"/>
  <c r="H31" i="1"/>
  <c r="I31" i="1" s="1"/>
  <c r="H78" i="1"/>
  <c r="I78" i="1" s="1"/>
  <c r="H102" i="1"/>
  <c r="I102" i="1" s="1"/>
  <c r="H38" i="1"/>
  <c r="I38" i="1" s="1"/>
  <c r="H94" i="1"/>
  <c r="I94" i="1" s="1"/>
  <c r="H117" i="1"/>
  <c r="I117" i="1" s="1"/>
  <c r="H23" i="1"/>
  <c r="I23" i="1" s="1"/>
  <c r="H20" i="1"/>
  <c r="I20" i="1" s="1"/>
  <c r="H110" i="1"/>
  <c r="I110" i="1" s="1"/>
  <c r="H123" i="1"/>
  <c r="I123" i="1" s="1"/>
  <c r="H109" i="1"/>
  <c r="I109" i="1" s="1"/>
  <c r="H125" i="1"/>
  <c r="I125" i="1" s="1"/>
  <c r="H83" i="1"/>
  <c r="I83" i="1" s="1"/>
  <c r="H133" i="1"/>
  <c r="I133" i="1" s="1"/>
  <c r="H85" i="1"/>
  <c r="I85" i="1" s="1"/>
  <c r="H14" i="1"/>
  <c r="I14" i="1" s="1"/>
  <c r="H126" i="1"/>
  <c r="I126" i="1" s="1"/>
  <c r="H93" i="1"/>
  <c r="I93" i="1" s="1"/>
  <c r="H22" i="1"/>
  <c r="I22" i="1" s="1"/>
  <c r="H99" i="1"/>
  <c r="I99" i="1" s="1"/>
  <c r="F36" i="1"/>
  <c r="G36" i="1" s="1"/>
  <c r="F49" i="1"/>
  <c r="G49" i="1" s="1"/>
  <c r="F40" i="1"/>
  <c r="G40" i="1" s="1"/>
  <c r="F33" i="1"/>
  <c r="G33" i="1" s="1"/>
  <c r="F42" i="1"/>
  <c r="G42" i="1" s="1"/>
  <c r="F32" i="1"/>
  <c r="G32" i="1" s="1"/>
  <c r="F50" i="1"/>
  <c r="G50" i="1" s="1"/>
  <c r="F34" i="1"/>
  <c r="G34" i="1" s="1"/>
  <c r="F37" i="1"/>
  <c r="G37" i="1" s="1"/>
  <c r="F41" i="1"/>
  <c r="G41" i="1" s="1"/>
  <c r="F35" i="1"/>
  <c r="G35" i="1" s="1"/>
  <c r="H37" i="1" l="1"/>
  <c r="I37" i="1" s="1"/>
  <c r="H50" i="1"/>
  <c r="I50" i="1" s="1"/>
  <c r="H35" i="1"/>
  <c r="I35" i="1" s="1"/>
  <c r="H40" i="1"/>
  <c r="I40" i="1" s="1"/>
  <c r="H36" i="1"/>
  <c r="I36" i="1" s="1"/>
  <c r="H34" i="1"/>
  <c r="I34" i="1" s="1"/>
  <c r="H32" i="1"/>
  <c r="I32" i="1" s="1"/>
  <c r="H42" i="1"/>
  <c r="I42" i="1" s="1"/>
  <c r="H33" i="1"/>
  <c r="I33" i="1" s="1"/>
  <c r="H41" i="1"/>
  <c r="I41" i="1" s="1"/>
  <c r="H49" i="1"/>
  <c r="I49" i="1" s="1"/>
  <c r="F44" i="1"/>
  <c r="G44" i="1" s="1"/>
  <c r="F51" i="1"/>
  <c r="G51" i="1" s="1"/>
  <c r="F46" i="1"/>
  <c r="G46" i="1" s="1"/>
  <c r="F48" i="1"/>
  <c r="G48" i="1" s="1"/>
  <c r="F47" i="1"/>
  <c r="G47" i="1" s="1"/>
  <c r="F52" i="1"/>
  <c r="G52" i="1" s="1"/>
  <c r="F45" i="1"/>
  <c r="G45" i="1" s="1"/>
  <c r="F43" i="1"/>
  <c r="G43" i="1" s="1"/>
  <c r="F61" i="1"/>
  <c r="G61" i="1" s="1"/>
  <c r="F53" i="1"/>
  <c r="G53" i="1" s="1"/>
  <c r="F60" i="1"/>
  <c r="G60" i="1" s="1"/>
  <c r="H46" i="1" l="1"/>
  <c r="I46" i="1" s="1"/>
  <c r="H53" i="1"/>
  <c r="I53" i="1" s="1"/>
  <c r="H61" i="1"/>
  <c r="I61" i="1" s="1"/>
  <c r="H43" i="1"/>
  <c r="I43" i="1" s="1"/>
  <c r="H47" i="1"/>
  <c r="I47" i="1" s="1"/>
  <c r="H60" i="1"/>
  <c r="I60" i="1" s="1"/>
  <c r="H51" i="1"/>
  <c r="I51" i="1" s="1"/>
  <c r="H44" i="1"/>
  <c r="I44" i="1" s="1"/>
  <c r="H45" i="1"/>
  <c r="I45" i="1" s="1"/>
  <c r="H52" i="1"/>
  <c r="I52" i="1" s="1"/>
  <c r="H48" i="1"/>
  <c r="I48" i="1" s="1"/>
  <c r="F56" i="1"/>
  <c r="G56" i="1" s="1"/>
  <c r="F55" i="1"/>
  <c r="G55" i="1" s="1"/>
  <c r="F59" i="1"/>
  <c r="G59" i="1" s="1"/>
  <c r="F54" i="1"/>
  <c r="G54" i="1" s="1"/>
  <c r="F63" i="1"/>
  <c r="G63" i="1" s="1"/>
  <c r="F62" i="1"/>
  <c r="G62" i="1" s="1"/>
  <c r="F64" i="1"/>
  <c r="G64" i="1" s="1"/>
  <c r="F57" i="1"/>
  <c r="G57" i="1" s="1"/>
  <c r="F58" i="1"/>
  <c r="G58" i="1" s="1"/>
  <c r="F72" i="1"/>
  <c r="G72" i="1" s="1"/>
  <c r="F71" i="1"/>
  <c r="G71" i="1" s="1"/>
  <c r="H59" i="1" l="1"/>
  <c r="I59" i="1" s="1"/>
  <c r="H72" i="1"/>
  <c r="I72" i="1" s="1"/>
  <c r="H56" i="1"/>
  <c r="I56" i="1" s="1"/>
  <c r="H62" i="1"/>
  <c r="I62" i="1" s="1"/>
  <c r="H63" i="1"/>
  <c r="I63" i="1" s="1"/>
  <c r="H71" i="1"/>
  <c r="I71" i="1" s="1"/>
  <c r="H55" i="1"/>
  <c r="I55" i="1" s="1"/>
  <c r="H58" i="1"/>
  <c r="I58" i="1" s="1"/>
  <c r="H57" i="1"/>
  <c r="I57" i="1" s="1"/>
  <c r="H64" i="1"/>
  <c r="I64" i="1" s="1"/>
  <c r="H54" i="1"/>
  <c r="I54" i="1" s="1"/>
  <c r="F68" i="1"/>
  <c r="G68" i="1" s="1"/>
  <c r="F67" i="1"/>
  <c r="G67" i="1" s="1"/>
  <c r="F69" i="1"/>
  <c r="G69" i="1" s="1"/>
  <c r="F70" i="1"/>
  <c r="G70" i="1" s="1"/>
  <c r="F65" i="1"/>
  <c r="G65" i="1" s="1"/>
  <c r="F66" i="1"/>
  <c r="G66" i="1" s="1"/>
  <c r="H69" i="1" l="1"/>
  <c r="I69" i="1" s="1"/>
  <c r="H68" i="1"/>
  <c r="I68" i="1" s="1"/>
  <c r="H66" i="1"/>
  <c r="I66" i="1" s="1"/>
  <c r="H65" i="1"/>
  <c r="I65" i="1" s="1"/>
  <c r="H67" i="1"/>
  <c r="I67" i="1" s="1"/>
  <c r="H70" i="1"/>
  <c r="I70" i="1" s="1"/>
</calcChain>
</file>

<file path=xl/sharedStrings.xml><?xml version="1.0" encoding="utf-8"?>
<sst xmlns="http://schemas.openxmlformats.org/spreadsheetml/2006/main" count="24" uniqueCount="21">
  <si>
    <t>1-bit value</t>
  </si>
  <si>
    <t>V</t>
  </si>
  <si>
    <t>Count</t>
  </si>
  <si>
    <t>Volts (3.3V range)</t>
  </si>
  <si>
    <t>Rounded</t>
  </si>
  <si>
    <t>Produces</t>
  </si>
  <si>
    <t>Noise</t>
  </si>
  <si>
    <t>Number of Points</t>
  </si>
  <si>
    <t>(Manual expansion below)</t>
  </si>
  <si>
    <t>sine</t>
  </si>
  <si>
    <t>Voltage Max</t>
  </si>
  <si>
    <t>SineWaveGen (Unipolar)</t>
  </si>
  <si>
    <t>Volts per bit</t>
  </si>
  <si>
    <t>manual</t>
  </si>
  <si>
    <t>0..2PI (rad)</t>
  </si>
  <si>
    <t>Offset Voltage</t>
  </si>
  <si>
    <t>Scale (0-1)</t>
  </si>
  <si>
    <t>N-bit Value</t>
  </si>
  <si>
    <t>Number of bits (N)</t>
  </si>
  <si>
    <t>(-1)</t>
  </si>
  <si>
    <t>HexValue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</si>
</sst>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sine</c:v>
                </c:pt>
              </c:strCache>
            </c:strRef>
          </c:tx>
          <c:marker>
            <c:symbol val="none"/>
          </c:marker>
          <c:val>
            <c:numRef>
              <c:f>Sheet1!$C$9:$C$136</c:f>
              <c:numCache>
                <c:formatCode>General</c:formatCode>
                <c:ptCount val="128"/>
                <c:pt idx="0">
                  <c:v>0</c:v>
                </c:pt>
                <c:pt idx="1">
                  <c:v>4.9453719922738996E-2</c:v>
                </c:pt>
                <c:pt idx="2">
                  <c:v>9.8786418305794141E-2</c:v>
                </c:pt>
                <c:pt idx="3">
                  <c:v>0.14787736976946894</c:v>
                </c:pt>
                <c:pt idx="4">
                  <c:v>0.19660644052928852</c:v>
                </c:pt>
                <c:pt idx="5">
                  <c:v>0.24485438238350121</c:v>
                </c:pt>
                <c:pt idx="6">
                  <c:v>0.29250312453341087</c:v>
                </c:pt>
                <c:pt idx="7">
                  <c:v>0.33943606252240655</c:v>
                </c:pt>
                <c:pt idx="8">
                  <c:v>0.38553834358660738</c:v>
                </c:pt>
                <c:pt idx="9">
                  <c:v>0.43069714771882195</c:v>
                </c:pt>
                <c:pt idx="10">
                  <c:v>0.4748019637580112</c:v>
                </c:pt>
                <c:pt idx="11">
                  <c:v>0.51774485982861795</c:v>
                </c:pt>
                <c:pt idx="12">
                  <c:v>0.55942074746795312</c:v>
                </c:pt>
                <c:pt idx="13">
                  <c:v>0.59972763879527313</c:v>
                </c:pt>
                <c:pt idx="14">
                  <c:v>0.63856689609321438</c:v>
                </c:pt>
                <c:pt idx="15">
                  <c:v>0.67584347319081728</c:v>
                </c:pt>
                <c:pt idx="16">
                  <c:v>0.71146614805743313</c:v>
                </c:pt>
                <c:pt idx="17">
                  <c:v>0.74534774603831888</c:v>
                </c:pt>
                <c:pt idx="18">
                  <c:v>0.77740535318562576</c:v>
                </c:pt>
                <c:pt idx="19">
                  <c:v>0.80756051916272376</c:v>
                </c:pt>
                <c:pt idx="20">
                  <c:v>0.8357394492253214</c:v>
                </c:pt>
                <c:pt idx="21">
                  <c:v>0.86187318480957043</c:v>
                </c:pt>
                <c:pt idx="22">
                  <c:v>0.88589777228522737</c:v>
                </c:pt>
                <c:pt idx="23">
                  <c:v>0.90775441946090374</c:v>
                </c:pt>
                <c:pt idx="24">
                  <c:v>0.92738963945841024</c:v>
                </c:pt>
                <c:pt idx="25">
                  <c:v>0.94475538160410999</c:v>
                </c:pt>
                <c:pt idx="26">
                  <c:v>0.95980914901696934</c:v>
                </c:pt>
                <c:pt idx="27">
                  <c:v>0.97251410260554683</c:v>
                </c:pt>
                <c:pt idx="28">
                  <c:v>0.98283915121942378</c:v>
                </c:pt>
                <c:pt idx="29">
                  <c:v>0.99075902773445801</c:v>
                </c:pt>
                <c:pt idx="30">
                  <c:v>0.99625435088567194</c:v>
                </c:pt>
                <c:pt idx="31">
                  <c:v>0.99931167269645527</c:v>
                </c:pt>
                <c:pt idx="32">
                  <c:v>0.99992351138801694</c:v>
                </c:pt>
                <c:pt idx="33">
                  <c:v>0.99808836968855197</c:v>
                </c:pt>
                <c:pt idx="34">
                  <c:v>0.99381073849731638</c:v>
                </c:pt>
                <c:pt idx="35">
                  <c:v>0.98710108589464418</c:v>
                </c:pt>
                <c:pt idx="36">
                  <c:v>0.97797583152480028</c:v>
                </c:pt>
                <c:pt idx="37">
                  <c:v>0.96645730641436045</c:v>
                </c:pt>
                <c:pt idx="38">
                  <c:v>0.95257369832444583</c:v>
                </c:pt>
                <c:pt idx="39">
                  <c:v>0.9363589827705493</c:v>
                </c:pt>
                <c:pt idx="40">
                  <c:v>0.91785283987875499</c:v>
                </c:pt>
                <c:pt idx="41">
                  <c:v>0.89710055728182114</c:v>
                </c:pt>
                <c:pt idx="42">
                  <c:v>0.87415291929275274</c:v>
                </c:pt>
                <c:pt idx="43">
                  <c:v>0.84906608262707894</c:v>
                </c:pt>
                <c:pt idx="44">
                  <c:v>0.82190143897795853</c:v>
                </c:pt>
                <c:pt idx="45">
                  <c:v>0.79272546478042072</c:v>
                </c:pt>
                <c:pt idx="46">
                  <c:v>0.7616095585323881</c:v>
                </c:pt>
                <c:pt idx="47">
                  <c:v>0.72862986607058722</c:v>
                </c:pt>
                <c:pt idx="48">
                  <c:v>0.693867094228929</c:v>
                </c:pt>
                <c:pt idx="49">
                  <c:v>0.65740631333535826</c:v>
                </c:pt>
                <c:pt idx="50">
                  <c:v>0.61933674903050862</c:v>
                </c:pt>
                <c:pt idx="51">
                  <c:v>0.57975156391760763</c:v>
                </c:pt>
                <c:pt idx="52">
                  <c:v>0.5387476295779734</c:v>
                </c:pt>
                <c:pt idx="53">
                  <c:v>0.49642528951002635</c:v>
                </c:pt>
                <c:pt idx="54">
                  <c:v>0.4528881135719291</c:v>
                </c:pt>
                <c:pt idx="55">
                  <c:v>0.40824264452879022</c:v>
                </c:pt>
                <c:pt idx="56">
                  <c:v>0.36259813732466711</c:v>
                </c:pt>
                <c:pt idx="57">
                  <c:v>0.31606629171740497</c:v>
                </c:pt>
                <c:pt idx="58">
                  <c:v>0.26876097893061401</c:v>
                </c:pt>
                <c:pt idx="59">
                  <c:v>0.2207979629917064</c:v>
                </c:pt>
                <c:pt idx="60">
                  <c:v>0.17229461743791721</c:v>
                </c:pt>
                <c:pt idx="61">
                  <c:v>0.12336963808359294</c:v>
                </c:pt>
                <c:pt idx="62">
                  <c:v>7.4142752551646499E-2</c:v>
                </c:pt>
                <c:pt idx="63">
                  <c:v>2.4734427279994694E-2</c:v>
                </c:pt>
                <c:pt idx="64">
                  <c:v>-2.4734427279994892E-2</c:v>
                </c:pt>
                <c:pt idx="65">
                  <c:v>-7.4142752551645805E-2</c:v>
                </c:pt>
                <c:pt idx="66">
                  <c:v>-0.12336963808359315</c:v>
                </c:pt>
                <c:pt idx="67">
                  <c:v>-0.17229461743791652</c:v>
                </c:pt>
                <c:pt idx="68">
                  <c:v>-0.22079796299170615</c:v>
                </c:pt>
                <c:pt idx="69">
                  <c:v>-0.26876097893061424</c:v>
                </c:pt>
                <c:pt idx="70">
                  <c:v>-0.3160662917174043</c:v>
                </c:pt>
                <c:pt idx="71">
                  <c:v>-0.36259813732466689</c:v>
                </c:pt>
                <c:pt idx="72">
                  <c:v>-0.40824264452879039</c:v>
                </c:pt>
                <c:pt idx="73">
                  <c:v>-0.45288811357192849</c:v>
                </c:pt>
                <c:pt idx="74">
                  <c:v>-0.49642528951002612</c:v>
                </c:pt>
                <c:pt idx="75">
                  <c:v>-0.53874762957797351</c:v>
                </c:pt>
                <c:pt idx="76">
                  <c:v>-0.57975156391760707</c:v>
                </c:pt>
                <c:pt idx="77">
                  <c:v>-0.61933674903050873</c:v>
                </c:pt>
                <c:pt idx="78">
                  <c:v>-0.65740631333535804</c:v>
                </c:pt>
                <c:pt idx="79">
                  <c:v>-0.69386709422892889</c:v>
                </c:pt>
                <c:pt idx="80">
                  <c:v>-0.72862986607058733</c:v>
                </c:pt>
                <c:pt idx="81">
                  <c:v>-0.76160955853238765</c:v>
                </c:pt>
                <c:pt idx="82">
                  <c:v>-0.79272546478042061</c:v>
                </c:pt>
                <c:pt idx="83">
                  <c:v>-0.82190143897795842</c:v>
                </c:pt>
                <c:pt idx="84">
                  <c:v>-0.84906608262707883</c:v>
                </c:pt>
                <c:pt idx="85">
                  <c:v>-0.87415291929275274</c:v>
                </c:pt>
                <c:pt idx="86">
                  <c:v>-0.89710055728182081</c:v>
                </c:pt>
                <c:pt idx="87">
                  <c:v>-0.91785283987875488</c:v>
                </c:pt>
                <c:pt idx="88">
                  <c:v>-0.93635898277054908</c:v>
                </c:pt>
                <c:pt idx="89">
                  <c:v>-0.95257369832444572</c:v>
                </c:pt>
                <c:pt idx="90">
                  <c:v>-0.96645730641436034</c:v>
                </c:pt>
                <c:pt idx="91">
                  <c:v>-0.97797583152480028</c:v>
                </c:pt>
                <c:pt idx="92">
                  <c:v>-0.98710108589464396</c:v>
                </c:pt>
                <c:pt idx="93">
                  <c:v>-0.99381073849731627</c:v>
                </c:pt>
                <c:pt idx="94">
                  <c:v>-0.99808836968855197</c:v>
                </c:pt>
                <c:pt idx="95">
                  <c:v>-0.99992351138801694</c:v>
                </c:pt>
                <c:pt idx="96">
                  <c:v>-0.99931167269645527</c:v>
                </c:pt>
                <c:pt idx="97">
                  <c:v>-0.99625435088567205</c:v>
                </c:pt>
                <c:pt idx="98">
                  <c:v>-0.99075902773445801</c:v>
                </c:pt>
                <c:pt idx="99">
                  <c:v>-0.98283915121942378</c:v>
                </c:pt>
                <c:pt idx="100">
                  <c:v>-0.97251410260554683</c:v>
                </c:pt>
                <c:pt idx="101">
                  <c:v>-0.95980914901696923</c:v>
                </c:pt>
                <c:pt idx="102">
                  <c:v>-0.9447553816041101</c:v>
                </c:pt>
                <c:pt idx="103">
                  <c:v>-0.92738963945841046</c:v>
                </c:pt>
                <c:pt idx="104">
                  <c:v>-0.90775441946090363</c:v>
                </c:pt>
                <c:pt idx="105">
                  <c:v>-0.88589777228522748</c:v>
                </c:pt>
                <c:pt idx="106">
                  <c:v>-0.86187318480957043</c:v>
                </c:pt>
                <c:pt idx="107">
                  <c:v>-0.8357394492253214</c:v>
                </c:pt>
                <c:pt idx="108">
                  <c:v>-0.8075605191627242</c:v>
                </c:pt>
                <c:pt idx="109">
                  <c:v>-0.77740535318562609</c:v>
                </c:pt>
                <c:pt idx="110">
                  <c:v>-0.74534774603831855</c:v>
                </c:pt>
                <c:pt idx="111">
                  <c:v>-0.71146614805743347</c:v>
                </c:pt>
                <c:pt idx="112">
                  <c:v>-0.67584347319081761</c:v>
                </c:pt>
                <c:pt idx="113">
                  <c:v>-0.63856689609321449</c:v>
                </c:pt>
                <c:pt idx="114">
                  <c:v>-0.59972763879527369</c:v>
                </c:pt>
                <c:pt idx="115">
                  <c:v>-0.55942074746795301</c:v>
                </c:pt>
                <c:pt idx="116">
                  <c:v>-0.51774485982861784</c:v>
                </c:pt>
                <c:pt idx="117">
                  <c:v>-0.47480196375801165</c:v>
                </c:pt>
                <c:pt idx="118">
                  <c:v>-0.43069714771882234</c:v>
                </c:pt>
                <c:pt idx="119">
                  <c:v>-0.38553834358660766</c:v>
                </c:pt>
                <c:pt idx="120">
                  <c:v>-0.33943606252240754</c:v>
                </c:pt>
                <c:pt idx="121">
                  <c:v>-0.29250312453341093</c:v>
                </c:pt>
                <c:pt idx="122">
                  <c:v>-0.24485438238350116</c:v>
                </c:pt>
                <c:pt idx="123">
                  <c:v>-0.19660644052928922</c:v>
                </c:pt>
                <c:pt idx="124">
                  <c:v>-0.14787736976946952</c:v>
                </c:pt>
                <c:pt idx="125">
                  <c:v>-9.8786418305794613E-2</c:v>
                </c:pt>
                <c:pt idx="126">
                  <c:v>-4.9453719922738469E-2</c:v>
                </c:pt>
                <c:pt idx="127">
                  <c:v>-2.45029690981724E-16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90752"/>
        <c:axId val="96092544"/>
      </c:lineChart>
      <c:catAx>
        <c:axId val="9609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96092544"/>
        <c:crosses val="autoZero"/>
        <c:auto val="1"/>
        <c:lblAlgn val="ctr"/>
        <c:lblOffset val="100"/>
        <c:noMultiLvlLbl val="0"/>
      </c:catAx>
      <c:valAx>
        <c:axId val="9609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90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Scale (0-1)</c:v>
                </c:pt>
              </c:strCache>
            </c:strRef>
          </c:tx>
          <c:marker>
            <c:symbol val="none"/>
          </c:marker>
          <c:val>
            <c:numRef>
              <c:f>Sheet1!$D$9:$D$136</c:f>
              <c:numCache>
                <c:formatCode>General</c:formatCode>
                <c:ptCount val="128"/>
                <c:pt idx="0">
                  <c:v>0.5</c:v>
                </c:pt>
                <c:pt idx="1">
                  <c:v>0.52472685996136947</c:v>
                </c:pt>
                <c:pt idx="2">
                  <c:v>0.54939320915289702</c:v>
                </c:pt>
                <c:pt idx="3">
                  <c:v>0.57393868488473443</c:v>
                </c:pt>
                <c:pt idx="4">
                  <c:v>0.59830322026464422</c:v>
                </c:pt>
                <c:pt idx="5">
                  <c:v>0.62242719119175061</c:v>
                </c:pt>
                <c:pt idx="6">
                  <c:v>0.64625156226670544</c:v>
                </c:pt>
                <c:pt idx="7">
                  <c:v>0.66971803126120322</c:v>
                </c:pt>
                <c:pt idx="8">
                  <c:v>0.69276917179330366</c:v>
                </c:pt>
                <c:pt idx="9">
                  <c:v>0.71534857385941097</c:v>
                </c:pt>
                <c:pt idx="10">
                  <c:v>0.7374009818790056</c:v>
                </c:pt>
                <c:pt idx="11">
                  <c:v>0.75887242991430903</c:v>
                </c:pt>
                <c:pt idx="12">
                  <c:v>0.77971037373397656</c:v>
                </c:pt>
                <c:pt idx="13">
                  <c:v>0.79986381939763662</c:v>
                </c:pt>
                <c:pt idx="14">
                  <c:v>0.81928344804660713</c:v>
                </c:pt>
                <c:pt idx="15">
                  <c:v>0.83792173659540858</c:v>
                </c:pt>
                <c:pt idx="16">
                  <c:v>0.85573307402871657</c:v>
                </c:pt>
                <c:pt idx="17">
                  <c:v>0.87267387301915944</c:v>
                </c:pt>
                <c:pt idx="18">
                  <c:v>0.88870267659281288</c:v>
                </c:pt>
                <c:pt idx="19">
                  <c:v>0.90378025958136188</c:v>
                </c:pt>
                <c:pt idx="20">
                  <c:v>0.9178697246126607</c:v>
                </c:pt>
                <c:pt idx="21">
                  <c:v>0.93093659240478521</c:v>
                </c:pt>
                <c:pt idx="22">
                  <c:v>0.94294888614261363</c:v>
                </c:pt>
                <c:pt idx="23">
                  <c:v>0.95387720973045187</c:v>
                </c:pt>
                <c:pt idx="24">
                  <c:v>0.96369481972920512</c:v>
                </c:pt>
                <c:pt idx="25">
                  <c:v>0.97237769080205494</c:v>
                </c:pt>
                <c:pt idx="26">
                  <c:v>0.97990457450848467</c:v>
                </c:pt>
                <c:pt idx="27">
                  <c:v>0.98625705130277341</c:v>
                </c:pt>
                <c:pt idx="28">
                  <c:v>0.99141957560971194</c:v>
                </c:pt>
                <c:pt idx="29">
                  <c:v>0.995379513867229</c:v>
                </c:pt>
                <c:pt idx="30">
                  <c:v>0.99812717544283602</c:v>
                </c:pt>
                <c:pt idx="31">
                  <c:v>0.99965583634822763</c:v>
                </c:pt>
                <c:pt idx="32">
                  <c:v>0.99996175569400847</c:v>
                </c:pt>
                <c:pt idx="33">
                  <c:v>0.99904418484427593</c:v>
                </c:pt>
                <c:pt idx="34">
                  <c:v>0.99690536924865825</c:v>
                </c:pt>
                <c:pt idx="35">
                  <c:v>0.99355054294732215</c:v>
                </c:pt>
                <c:pt idx="36">
                  <c:v>0.98898791576240019</c:v>
                </c:pt>
                <c:pt idx="37">
                  <c:v>0.98322865320718023</c:v>
                </c:pt>
                <c:pt idx="38">
                  <c:v>0.97628684916222297</c:v>
                </c:pt>
                <c:pt idx="39">
                  <c:v>0.96817949138527459</c:v>
                </c:pt>
                <c:pt idx="40">
                  <c:v>0.95892641993937744</c:v>
                </c:pt>
                <c:pt idx="41">
                  <c:v>0.94855027864091057</c:v>
                </c:pt>
                <c:pt idx="42">
                  <c:v>0.93707645964637631</c:v>
                </c:pt>
                <c:pt idx="43">
                  <c:v>0.92453304131353953</c:v>
                </c:pt>
                <c:pt idx="44">
                  <c:v>0.91095071948897921</c:v>
                </c:pt>
                <c:pt idx="45">
                  <c:v>0.89636273239021036</c:v>
                </c:pt>
                <c:pt idx="46">
                  <c:v>0.88080477926619405</c:v>
                </c:pt>
                <c:pt idx="47">
                  <c:v>0.86431493303529361</c:v>
                </c:pt>
                <c:pt idx="48">
                  <c:v>0.84693354711446456</c:v>
                </c:pt>
                <c:pt idx="49">
                  <c:v>0.82870315666767913</c:v>
                </c:pt>
                <c:pt idx="50">
                  <c:v>0.80966837451525431</c:v>
                </c:pt>
                <c:pt idx="51">
                  <c:v>0.78987578195880381</c:v>
                </c:pt>
                <c:pt idx="52">
                  <c:v>0.7693738147889867</c:v>
                </c:pt>
                <c:pt idx="53">
                  <c:v>0.74821264475501315</c:v>
                </c:pt>
                <c:pt idx="54">
                  <c:v>0.72644405678596458</c:v>
                </c:pt>
                <c:pt idx="55">
                  <c:v>0.70412132226439517</c:v>
                </c:pt>
                <c:pt idx="56">
                  <c:v>0.68129906866233358</c:v>
                </c:pt>
                <c:pt idx="57">
                  <c:v>0.65803314585870254</c:v>
                </c:pt>
                <c:pt idx="58">
                  <c:v>0.63438048946530701</c:v>
                </c:pt>
                <c:pt idx="59">
                  <c:v>0.61039898149585325</c:v>
                </c:pt>
                <c:pt idx="60">
                  <c:v>0.58614730871895859</c:v>
                </c:pt>
                <c:pt idx="61">
                  <c:v>0.56168481904179646</c:v>
                </c:pt>
                <c:pt idx="62">
                  <c:v>0.53707137627582324</c:v>
                </c:pt>
                <c:pt idx="63">
                  <c:v>0.51236721363999738</c:v>
                </c:pt>
                <c:pt idx="64">
                  <c:v>0.48763278636000257</c:v>
                </c:pt>
                <c:pt idx="65">
                  <c:v>0.46292862372417709</c:v>
                </c:pt>
                <c:pt idx="66">
                  <c:v>0.43831518095820343</c:v>
                </c:pt>
                <c:pt idx="67">
                  <c:v>0.41385269128104174</c:v>
                </c:pt>
                <c:pt idx="68">
                  <c:v>0.38960101850414691</c:v>
                </c:pt>
                <c:pt idx="69">
                  <c:v>0.36561951053469288</c:v>
                </c:pt>
                <c:pt idx="70">
                  <c:v>0.34196685414129785</c:v>
                </c:pt>
                <c:pt idx="71">
                  <c:v>0.31870093133766653</c:v>
                </c:pt>
                <c:pt idx="72">
                  <c:v>0.29587867773560483</c:v>
                </c:pt>
                <c:pt idx="73">
                  <c:v>0.27355594321403576</c:v>
                </c:pt>
                <c:pt idx="74">
                  <c:v>0.25178735524498697</c:v>
                </c:pt>
                <c:pt idx="75">
                  <c:v>0.23062618521101325</c:v>
                </c:pt>
                <c:pt idx="76">
                  <c:v>0.21012421804119646</c:v>
                </c:pt>
                <c:pt idx="77">
                  <c:v>0.19033162548474564</c:v>
                </c:pt>
                <c:pt idx="78">
                  <c:v>0.17129684333232098</c:v>
                </c:pt>
                <c:pt idx="79">
                  <c:v>0.15306645288553555</c:v>
                </c:pt>
                <c:pt idx="80">
                  <c:v>0.13568506696470634</c:v>
                </c:pt>
                <c:pt idx="81">
                  <c:v>0.11919522073380617</c:v>
                </c:pt>
                <c:pt idx="82">
                  <c:v>0.1036372676097897</c:v>
                </c:pt>
                <c:pt idx="83">
                  <c:v>8.904928051102079E-2</c:v>
                </c:pt>
                <c:pt idx="84">
                  <c:v>7.5466958686460583E-2</c:v>
                </c:pt>
                <c:pt idx="85">
                  <c:v>6.292354035362363E-2</c:v>
                </c:pt>
                <c:pt idx="86">
                  <c:v>5.1449721359089595E-2</c:v>
                </c:pt>
                <c:pt idx="87">
                  <c:v>4.1073580060622561E-2</c:v>
                </c:pt>
                <c:pt idx="88">
                  <c:v>3.1820508614725462E-2</c:v>
                </c:pt>
                <c:pt idx="89">
                  <c:v>2.3713150837777142E-2</c:v>
                </c:pt>
                <c:pt idx="90">
                  <c:v>1.677134679281983E-2</c:v>
                </c:pt>
                <c:pt idx="91">
                  <c:v>1.1012084237599862E-2</c:v>
                </c:pt>
                <c:pt idx="92">
                  <c:v>6.4494570526780204E-3</c:v>
                </c:pt>
                <c:pt idx="93">
                  <c:v>3.0946307513418647E-3</c:v>
                </c:pt>
                <c:pt idx="94">
                  <c:v>9.5581515572401576E-4</c:v>
                </c:pt>
                <c:pt idx="95">
                  <c:v>3.8244305991530503E-5</c:v>
                </c:pt>
                <c:pt idx="96">
                  <c:v>3.4416365177236674E-4</c:v>
                </c:pt>
                <c:pt idx="97">
                  <c:v>1.8728245571639768E-3</c:v>
                </c:pt>
                <c:pt idx="98">
                  <c:v>4.6204861327709956E-3</c:v>
                </c:pt>
                <c:pt idx="99">
                  <c:v>8.5804243902881105E-3</c:v>
                </c:pt>
                <c:pt idx="100">
                  <c:v>1.3742948697226587E-2</c:v>
                </c:pt>
                <c:pt idx="101">
                  <c:v>2.0095425491515384E-2</c:v>
                </c:pt>
                <c:pt idx="102">
                  <c:v>2.762230919794495E-2</c:v>
                </c:pt>
                <c:pt idx="103">
                  <c:v>3.6305180270794768E-2</c:v>
                </c:pt>
                <c:pt idx="104">
                  <c:v>4.6122790269548186E-2</c:v>
                </c:pt>
                <c:pt idx="105">
                  <c:v>5.705111385738626E-2</c:v>
                </c:pt>
                <c:pt idx="106">
                  <c:v>6.9063407595214787E-2</c:v>
                </c:pt>
                <c:pt idx="107">
                  <c:v>8.2130275387339302E-2</c:v>
                </c:pt>
                <c:pt idx="108">
                  <c:v>9.62197404186379E-2</c:v>
                </c:pt>
                <c:pt idx="109">
                  <c:v>0.11129732340718695</c:v>
                </c:pt>
                <c:pt idx="110">
                  <c:v>0.12732612698084073</c:v>
                </c:pt>
                <c:pt idx="111">
                  <c:v>0.14426692597128327</c:v>
                </c:pt>
                <c:pt idx="112">
                  <c:v>0.16207826340459119</c:v>
                </c:pt>
                <c:pt idx="113">
                  <c:v>0.18071655195339276</c:v>
                </c:pt>
                <c:pt idx="114">
                  <c:v>0.20013618060236316</c:v>
                </c:pt>
                <c:pt idx="115">
                  <c:v>0.2202896262660235</c:v>
                </c:pt>
                <c:pt idx="116">
                  <c:v>0.24112757008569108</c:v>
                </c:pt>
                <c:pt idx="117">
                  <c:v>0.26259901812099418</c:v>
                </c:pt>
                <c:pt idx="118">
                  <c:v>0.2846514261405888</c:v>
                </c:pt>
                <c:pt idx="119">
                  <c:v>0.30723082820669617</c:v>
                </c:pt>
                <c:pt idx="120">
                  <c:v>0.33028196873879623</c:v>
                </c:pt>
                <c:pt idx="121">
                  <c:v>0.35374843773329456</c:v>
                </c:pt>
                <c:pt idx="122">
                  <c:v>0.37757280880824939</c:v>
                </c:pt>
                <c:pt idx="123">
                  <c:v>0.40169677973535539</c:v>
                </c:pt>
                <c:pt idx="124">
                  <c:v>0.42606131511526524</c:v>
                </c:pt>
                <c:pt idx="125">
                  <c:v>0.4506067908471027</c:v>
                </c:pt>
                <c:pt idx="126">
                  <c:v>0.47527314003863075</c:v>
                </c:pt>
                <c:pt idx="127">
                  <c:v>0.49999999999999989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29024"/>
        <c:axId val="96130560"/>
      </c:lineChart>
      <c:catAx>
        <c:axId val="9612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96130560"/>
        <c:crosses val="autoZero"/>
        <c:auto val="1"/>
        <c:lblAlgn val="ctr"/>
        <c:lblOffset val="100"/>
        <c:noMultiLvlLbl val="0"/>
      </c:catAx>
      <c:valAx>
        <c:axId val="9613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29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Volts (3.3V range)</c:v>
                </c:pt>
              </c:strCache>
            </c:strRef>
          </c:tx>
          <c:marker>
            <c:symbol val="none"/>
          </c:marker>
          <c:val>
            <c:numRef>
              <c:f>Sheet1!$E$9:$E$136</c:f>
              <c:numCache>
                <c:formatCode>General</c:formatCode>
                <c:ptCount val="128"/>
                <c:pt idx="0">
                  <c:v>1.65</c:v>
                </c:pt>
                <c:pt idx="1">
                  <c:v>1.7315986378725192</c:v>
                </c:pt>
                <c:pt idx="2">
                  <c:v>1.8129975902045601</c:v>
                </c:pt>
                <c:pt idx="3">
                  <c:v>1.8939976601196236</c:v>
                </c:pt>
                <c:pt idx="4">
                  <c:v>1.9744006268733258</c:v>
                </c:pt>
                <c:pt idx="5">
                  <c:v>2.0540097309327767</c:v>
                </c:pt>
                <c:pt idx="6">
                  <c:v>2.1326301554801277</c:v>
                </c:pt>
                <c:pt idx="7">
                  <c:v>2.2100695031619706</c:v>
                </c:pt>
                <c:pt idx="8">
                  <c:v>2.2861382669179018</c:v>
                </c:pt>
                <c:pt idx="9">
                  <c:v>2.3606502937360561</c:v>
                </c:pt>
                <c:pt idx="10">
                  <c:v>2.4334232402007183</c:v>
                </c:pt>
                <c:pt idx="11">
                  <c:v>2.5042790187172197</c:v>
                </c:pt>
                <c:pt idx="12">
                  <c:v>2.5730442333221224</c:v>
                </c:pt>
                <c:pt idx="13">
                  <c:v>2.6395506040122005</c:v>
                </c:pt>
                <c:pt idx="14">
                  <c:v>2.7036353785538032</c:v>
                </c:pt>
                <c:pt idx="15">
                  <c:v>2.765141730764848</c:v>
                </c:pt>
                <c:pt idx="16">
                  <c:v>2.8239191442947646</c:v>
                </c:pt>
                <c:pt idx="17">
                  <c:v>2.8798237809632261</c:v>
                </c:pt>
                <c:pt idx="18">
                  <c:v>2.9327188327562825</c:v>
                </c:pt>
                <c:pt idx="19">
                  <c:v>2.9824748566184942</c:v>
                </c:pt>
                <c:pt idx="20">
                  <c:v>3.0289700912217801</c:v>
                </c:pt>
                <c:pt idx="21">
                  <c:v>3.072090754935791</c:v>
                </c:pt>
                <c:pt idx="22">
                  <c:v>3.1117313242706248</c:v>
                </c:pt>
                <c:pt idx="23">
                  <c:v>3.1477947921104912</c:v>
                </c:pt>
                <c:pt idx="24">
                  <c:v>3.1801929051063769</c:v>
                </c:pt>
                <c:pt idx="25">
                  <c:v>3.208846379646781</c:v>
                </c:pt>
                <c:pt idx="26">
                  <c:v>3.2336850958779992</c:v>
                </c:pt>
                <c:pt idx="27">
                  <c:v>3.2546482692991523</c:v>
                </c:pt>
                <c:pt idx="28">
                  <c:v>3.2716845995120494</c:v>
                </c:pt>
                <c:pt idx="29">
                  <c:v>3.2847523957618554</c:v>
                </c:pt>
                <c:pt idx="30">
                  <c:v>3.2938196789613587</c:v>
                </c:pt>
                <c:pt idx="31">
                  <c:v>3.2988642599491511</c:v>
                </c:pt>
                <c:pt idx="32">
                  <c:v>3.2998737937902276</c:v>
                </c:pt>
                <c:pt idx="33">
                  <c:v>3.2968458099861104</c:v>
                </c:pt>
                <c:pt idx="34">
                  <c:v>3.2897877185205719</c:v>
                </c:pt>
                <c:pt idx="35">
                  <c:v>3.278716791726163</c:v>
                </c:pt>
                <c:pt idx="36">
                  <c:v>3.2636601220159203</c:v>
                </c:pt>
                <c:pt idx="37">
                  <c:v>3.2446545555836948</c:v>
                </c:pt>
                <c:pt idx="38">
                  <c:v>3.2217466022353358</c:v>
                </c:pt>
                <c:pt idx="39">
                  <c:v>3.194992321571406</c:v>
                </c:pt>
                <c:pt idx="40">
                  <c:v>3.1644571857999453</c:v>
                </c:pt>
                <c:pt idx="41">
                  <c:v>3.1302159195150048</c:v>
                </c:pt>
                <c:pt idx="42">
                  <c:v>3.0923523168330416</c:v>
                </c:pt>
                <c:pt idx="43">
                  <c:v>3.0509590363346804</c:v>
                </c:pt>
                <c:pt idx="44">
                  <c:v>3.006137374313631</c:v>
                </c:pt>
                <c:pt idx="45">
                  <c:v>2.9579970168876941</c:v>
                </c:pt>
                <c:pt idx="46">
                  <c:v>2.90665577157844</c:v>
                </c:pt>
                <c:pt idx="47">
                  <c:v>2.8522392790164686</c:v>
                </c:pt>
                <c:pt idx="48">
                  <c:v>2.7948807054777327</c:v>
                </c:pt>
                <c:pt idx="49">
                  <c:v>2.734720417003341</c:v>
                </c:pt>
                <c:pt idx="50">
                  <c:v>2.6719056359003392</c:v>
                </c:pt>
                <c:pt idx="51">
                  <c:v>2.6065900804640525</c:v>
                </c:pt>
                <c:pt idx="52">
                  <c:v>2.5389335888036562</c:v>
                </c:pt>
                <c:pt idx="53">
                  <c:v>2.4691017276915432</c:v>
                </c:pt>
                <c:pt idx="54">
                  <c:v>2.3972653873936829</c:v>
                </c:pt>
                <c:pt idx="55">
                  <c:v>2.323600363472504</c:v>
                </c:pt>
                <c:pt idx="56">
                  <c:v>2.2482869265857008</c:v>
                </c:pt>
                <c:pt idx="57">
                  <c:v>2.1715093813337183</c:v>
                </c:pt>
                <c:pt idx="58">
                  <c:v>2.0934556152355128</c:v>
                </c:pt>
                <c:pt idx="59">
                  <c:v>2.0143166389363159</c:v>
                </c:pt>
                <c:pt idx="60">
                  <c:v>1.9342861187725633</c:v>
                </c:pt>
                <c:pt idx="61">
                  <c:v>1.8535599028379282</c:v>
                </c:pt>
                <c:pt idx="62">
                  <c:v>1.7723355417102167</c:v>
                </c:pt>
                <c:pt idx="63">
                  <c:v>1.6908118050119914</c:v>
                </c:pt>
                <c:pt idx="64">
                  <c:v>1.6091881949880085</c:v>
                </c:pt>
                <c:pt idx="65">
                  <c:v>1.5276644582897843</c:v>
                </c:pt>
                <c:pt idx="66">
                  <c:v>1.4464400971620712</c:v>
                </c:pt>
                <c:pt idx="67">
                  <c:v>1.3657138812274376</c:v>
                </c:pt>
                <c:pt idx="68">
                  <c:v>1.2856833610636846</c:v>
                </c:pt>
                <c:pt idx="69">
                  <c:v>1.2065443847644866</c:v>
                </c:pt>
                <c:pt idx="70">
                  <c:v>1.1284906186662829</c:v>
                </c:pt>
                <c:pt idx="71">
                  <c:v>1.0517130734142994</c:v>
                </c:pt>
                <c:pt idx="72">
                  <c:v>0.97639963652749595</c:v>
                </c:pt>
                <c:pt idx="73">
                  <c:v>0.90273461260631793</c:v>
                </c:pt>
                <c:pt idx="74">
                  <c:v>0.83089827230845692</c:v>
                </c:pt>
                <c:pt idx="75">
                  <c:v>0.76106641119634366</c:v>
                </c:pt>
                <c:pt idx="76">
                  <c:v>0.69340991953594833</c:v>
                </c:pt>
                <c:pt idx="77">
                  <c:v>0.62809436409966057</c:v>
                </c:pt>
                <c:pt idx="78">
                  <c:v>0.56527958299665926</c:v>
                </c:pt>
                <c:pt idx="79">
                  <c:v>0.50511929452226734</c:v>
                </c:pt>
                <c:pt idx="80">
                  <c:v>0.44776072098353087</c:v>
                </c:pt>
                <c:pt idx="81">
                  <c:v>0.39334422842156036</c:v>
                </c:pt>
                <c:pt idx="82">
                  <c:v>0.34200298311230598</c:v>
                </c:pt>
                <c:pt idx="83">
                  <c:v>0.29386262568636862</c:v>
                </c:pt>
                <c:pt idx="84">
                  <c:v>0.24904096366531991</c:v>
                </c:pt>
                <c:pt idx="85">
                  <c:v>0.20764768316695797</c:v>
                </c:pt>
                <c:pt idx="86">
                  <c:v>0.16978408048499566</c:v>
                </c:pt>
                <c:pt idx="87">
                  <c:v>0.13554281420005446</c:v>
                </c:pt>
                <c:pt idx="88">
                  <c:v>0.10500767842859401</c:v>
                </c:pt>
                <c:pt idx="89">
                  <c:v>7.8253397764664556E-2</c:v>
                </c:pt>
                <c:pt idx="90">
                  <c:v>5.5345444416305435E-2</c:v>
                </c:pt>
                <c:pt idx="91">
                  <c:v>3.633987798407954E-2</c:v>
                </c:pt>
                <c:pt idx="92">
                  <c:v>2.1283208273837464E-2</c:v>
                </c:pt>
                <c:pt idx="93">
                  <c:v>1.0212281479428154E-2</c:v>
                </c:pt>
                <c:pt idx="94">
                  <c:v>3.154190013889252E-3</c:v>
                </c:pt>
                <c:pt idx="95">
                  <c:v>1.2620620977205066E-4</c:v>
                </c:pt>
                <c:pt idx="96">
                  <c:v>1.1357400508488103E-3</c:v>
                </c:pt>
                <c:pt idx="97">
                  <c:v>6.1803210386411232E-3</c:v>
                </c:pt>
                <c:pt idx="98">
                  <c:v>1.5247604238144285E-2</c:v>
                </c:pt>
                <c:pt idx="99">
                  <c:v>2.8315400487950764E-2</c:v>
                </c:pt>
                <c:pt idx="100">
                  <c:v>4.5351730700847734E-2</c:v>
                </c:pt>
                <c:pt idx="101">
                  <c:v>6.6314904122000765E-2</c:v>
                </c:pt>
                <c:pt idx="102">
                  <c:v>9.1153620353218334E-2</c:v>
                </c:pt>
                <c:pt idx="103">
                  <c:v>0.11980709489362273</c:v>
                </c:pt>
                <c:pt idx="104">
                  <c:v>0.152205207889509</c:v>
                </c:pt>
                <c:pt idx="105">
                  <c:v>0.18826867572937464</c:v>
                </c:pt>
                <c:pt idx="106">
                  <c:v>0.22790924506420879</c:v>
                </c:pt>
                <c:pt idx="107">
                  <c:v>0.2710299087782197</c:v>
                </c:pt>
                <c:pt idx="108">
                  <c:v>0.31752514338150506</c:v>
                </c:pt>
                <c:pt idx="109">
                  <c:v>0.36728116724371696</c:v>
                </c:pt>
                <c:pt idx="110">
                  <c:v>0.42017621903677438</c:v>
                </c:pt>
                <c:pt idx="111">
                  <c:v>0.47608085570523473</c:v>
                </c:pt>
                <c:pt idx="112">
                  <c:v>0.5348582692351509</c:v>
                </c:pt>
                <c:pt idx="113">
                  <c:v>0.59636462144619606</c:v>
                </c:pt>
                <c:pt idx="114">
                  <c:v>0.66044939598779839</c:v>
                </c:pt>
                <c:pt idx="115">
                  <c:v>0.72695576667787754</c:v>
                </c:pt>
                <c:pt idx="116">
                  <c:v>0.79572098128278057</c:v>
                </c:pt>
                <c:pt idx="117">
                  <c:v>0.86657675979928073</c:v>
                </c:pt>
                <c:pt idx="118">
                  <c:v>0.93934970626394299</c:v>
                </c:pt>
                <c:pt idx="119">
                  <c:v>1.0138617330820974</c:v>
                </c:pt>
                <c:pt idx="120">
                  <c:v>1.0899304968380275</c:v>
                </c:pt>
                <c:pt idx="121">
                  <c:v>1.1673698445198719</c:v>
                </c:pt>
                <c:pt idx="122">
                  <c:v>1.2459902690672229</c:v>
                </c:pt>
                <c:pt idx="123">
                  <c:v>1.3255993731266726</c:v>
                </c:pt>
                <c:pt idx="124">
                  <c:v>1.4060023398803752</c:v>
                </c:pt>
                <c:pt idx="125">
                  <c:v>1.4870024097954389</c:v>
                </c:pt>
                <c:pt idx="126">
                  <c:v>1.5684013621274815</c:v>
                </c:pt>
                <c:pt idx="127">
                  <c:v>1.6499999999999995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74944"/>
        <c:axId val="96676480"/>
      </c:lineChart>
      <c:catAx>
        <c:axId val="9667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96676480"/>
        <c:crosses val="autoZero"/>
        <c:auto val="1"/>
        <c:lblAlgn val="ctr"/>
        <c:lblOffset val="100"/>
        <c:noMultiLvlLbl val="0"/>
      </c:catAx>
      <c:valAx>
        <c:axId val="966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74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Rounded</c:v>
                </c:pt>
              </c:strCache>
            </c:strRef>
          </c:tx>
          <c:marker>
            <c:symbol val="none"/>
          </c:marker>
          <c:val>
            <c:numRef>
              <c:f>Sheet1!$G$9:$G$136</c:f>
              <c:numCache>
                <c:formatCode>General</c:formatCode>
                <c:ptCount val="128"/>
                <c:pt idx="0">
                  <c:v>64</c:v>
                </c:pt>
                <c:pt idx="1">
                  <c:v>67</c:v>
                </c:pt>
                <c:pt idx="2">
                  <c:v>70</c:v>
                </c:pt>
                <c:pt idx="3">
                  <c:v>73</c:v>
                </c:pt>
                <c:pt idx="4">
                  <c:v>76</c:v>
                </c:pt>
                <c:pt idx="5">
                  <c:v>79</c:v>
                </c:pt>
                <c:pt idx="6">
                  <c:v>82</c:v>
                </c:pt>
                <c:pt idx="7">
                  <c:v>85</c:v>
                </c:pt>
                <c:pt idx="8">
                  <c:v>88</c:v>
                </c:pt>
                <c:pt idx="9">
                  <c:v>91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104</c:v>
                </c:pt>
                <c:pt idx="15">
                  <c:v>106</c:v>
                </c:pt>
                <c:pt idx="16">
                  <c:v>109</c:v>
                </c:pt>
                <c:pt idx="17">
                  <c:v>111</c:v>
                </c:pt>
                <c:pt idx="18">
                  <c:v>113</c:v>
                </c:pt>
                <c:pt idx="19">
                  <c:v>115</c:v>
                </c:pt>
                <c:pt idx="20">
                  <c:v>117</c:v>
                </c:pt>
                <c:pt idx="21">
                  <c:v>118</c:v>
                </c:pt>
                <c:pt idx="22">
                  <c:v>120</c:v>
                </c:pt>
                <c:pt idx="23">
                  <c:v>121</c:v>
                </c:pt>
                <c:pt idx="24">
                  <c:v>122</c:v>
                </c:pt>
                <c:pt idx="25">
                  <c:v>123</c:v>
                </c:pt>
                <c:pt idx="26">
                  <c:v>124</c:v>
                </c:pt>
                <c:pt idx="27">
                  <c:v>125</c:v>
                </c:pt>
                <c:pt idx="28">
                  <c:v>126</c:v>
                </c:pt>
                <c:pt idx="29">
                  <c:v>126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126</c:v>
                </c:pt>
                <c:pt idx="36">
                  <c:v>126</c:v>
                </c:pt>
                <c:pt idx="37">
                  <c:v>125</c:v>
                </c:pt>
                <c:pt idx="38">
                  <c:v>124</c:v>
                </c:pt>
                <c:pt idx="39">
                  <c:v>123</c:v>
                </c:pt>
                <c:pt idx="40">
                  <c:v>122</c:v>
                </c:pt>
                <c:pt idx="41">
                  <c:v>120</c:v>
                </c:pt>
                <c:pt idx="42">
                  <c:v>119</c:v>
                </c:pt>
                <c:pt idx="43">
                  <c:v>117</c:v>
                </c:pt>
                <c:pt idx="44">
                  <c:v>116</c:v>
                </c:pt>
                <c:pt idx="45">
                  <c:v>114</c:v>
                </c:pt>
                <c:pt idx="46">
                  <c:v>112</c:v>
                </c:pt>
                <c:pt idx="47">
                  <c:v>110</c:v>
                </c:pt>
                <c:pt idx="48">
                  <c:v>108</c:v>
                </c:pt>
                <c:pt idx="49">
                  <c:v>105</c:v>
                </c:pt>
                <c:pt idx="50">
                  <c:v>103</c:v>
                </c:pt>
                <c:pt idx="51">
                  <c:v>100</c:v>
                </c:pt>
                <c:pt idx="52">
                  <c:v>98</c:v>
                </c:pt>
                <c:pt idx="53">
                  <c:v>95</c:v>
                </c:pt>
                <c:pt idx="54">
                  <c:v>92</c:v>
                </c:pt>
                <c:pt idx="55">
                  <c:v>89</c:v>
                </c:pt>
                <c:pt idx="56">
                  <c:v>87</c:v>
                </c:pt>
                <c:pt idx="57">
                  <c:v>84</c:v>
                </c:pt>
                <c:pt idx="58">
                  <c:v>81</c:v>
                </c:pt>
                <c:pt idx="59">
                  <c:v>78</c:v>
                </c:pt>
                <c:pt idx="60">
                  <c:v>74</c:v>
                </c:pt>
                <c:pt idx="61">
                  <c:v>71</c:v>
                </c:pt>
                <c:pt idx="62">
                  <c:v>68</c:v>
                </c:pt>
                <c:pt idx="63">
                  <c:v>65</c:v>
                </c:pt>
                <c:pt idx="64">
                  <c:v>62</c:v>
                </c:pt>
                <c:pt idx="65">
                  <c:v>59</c:v>
                </c:pt>
                <c:pt idx="66">
                  <c:v>56</c:v>
                </c:pt>
                <c:pt idx="67">
                  <c:v>53</c:v>
                </c:pt>
                <c:pt idx="68">
                  <c:v>49</c:v>
                </c:pt>
                <c:pt idx="69">
                  <c:v>46</c:v>
                </c:pt>
                <c:pt idx="70">
                  <c:v>43</c:v>
                </c:pt>
                <c:pt idx="71">
                  <c:v>40</c:v>
                </c:pt>
                <c:pt idx="72">
                  <c:v>38</c:v>
                </c:pt>
                <c:pt idx="73">
                  <c:v>35</c:v>
                </c:pt>
                <c:pt idx="74">
                  <c:v>32</c:v>
                </c:pt>
                <c:pt idx="75">
                  <c:v>29</c:v>
                </c:pt>
                <c:pt idx="76">
                  <c:v>27</c:v>
                </c:pt>
                <c:pt idx="77">
                  <c:v>24</c:v>
                </c:pt>
                <c:pt idx="78">
                  <c:v>22</c:v>
                </c:pt>
                <c:pt idx="79">
                  <c:v>19</c:v>
                </c:pt>
                <c:pt idx="80">
                  <c:v>17</c:v>
                </c:pt>
                <c:pt idx="81">
                  <c:v>15</c:v>
                </c:pt>
                <c:pt idx="82">
                  <c:v>13</c:v>
                </c:pt>
                <c:pt idx="83">
                  <c:v>11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9</c:v>
                </c:pt>
                <c:pt idx="107">
                  <c:v>10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18</c:v>
                </c:pt>
                <c:pt idx="112">
                  <c:v>21</c:v>
                </c:pt>
                <c:pt idx="113">
                  <c:v>23</c:v>
                </c:pt>
                <c:pt idx="114">
                  <c:v>25</c:v>
                </c:pt>
                <c:pt idx="115">
                  <c:v>28</c:v>
                </c:pt>
                <c:pt idx="116">
                  <c:v>31</c:v>
                </c:pt>
                <c:pt idx="117">
                  <c:v>33</c:v>
                </c:pt>
                <c:pt idx="118">
                  <c:v>36</c:v>
                </c:pt>
                <c:pt idx="119">
                  <c:v>39</c:v>
                </c:pt>
                <c:pt idx="120">
                  <c:v>42</c:v>
                </c:pt>
                <c:pt idx="121">
                  <c:v>45</c:v>
                </c:pt>
                <c:pt idx="122">
                  <c:v>48</c:v>
                </c:pt>
                <c:pt idx="123">
                  <c:v>51</c:v>
                </c:pt>
                <c:pt idx="124">
                  <c:v>54</c:v>
                </c:pt>
                <c:pt idx="125">
                  <c:v>57</c:v>
                </c:pt>
                <c:pt idx="126">
                  <c:v>60</c:v>
                </c:pt>
                <c:pt idx="127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92480"/>
        <c:axId val="96714752"/>
      </c:lineChart>
      <c:catAx>
        <c:axId val="9669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96714752"/>
        <c:crosses val="autoZero"/>
        <c:auto val="1"/>
        <c:lblAlgn val="ctr"/>
        <c:lblOffset val="100"/>
        <c:noMultiLvlLbl val="0"/>
      </c:catAx>
      <c:valAx>
        <c:axId val="967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92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Sheet1!$I$8</c:f>
              <c:strCache>
                <c:ptCount val="1"/>
                <c:pt idx="0">
                  <c:v>Noise</c:v>
                </c:pt>
              </c:strCache>
            </c:strRef>
          </c:tx>
          <c:marker>
            <c:symbol val="none"/>
          </c:marker>
          <c:val>
            <c:numRef>
              <c:f>Sheet1!$I$9:$I$136</c:f>
              <c:numCache>
                <c:formatCode>General</c:formatCode>
                <c:ptCount val="128"/>
                <c:pt idx="0">
                  <c:v>1.2992125984252034E-2</c:v>
                </c:pt>
                <c:pt idx="1">
                  <c:v>9.3462440172444872E-3</c:v>
                </c:pt>
                <c:pt idx="2">
                  <c:v>5.9000475907153849E-3</c:v>
                </c:pt>
                <c:pt idx="3">
                  <c:v>2.852733581163891E-3</c:v>
                </c:pt>
                <c:pt idx="4">
                  <c:v>4.0252273297336494E-4</c:v>
                </c:pt>
                <c:pt idx="5">
                  <c:v>1.2538254209655264E-3</c:v>
                </c:pt>
                <c:pt idx="6">
                  <c:v>1.9214940628047295E-3</c:v>
                </c:pt>
                <c:pt idx="7">
                  <c:v>1.4080858391358753E-3</c:v>
                </c:pt>
                <c:pt idx="8">
                  <c:v>4.7590631044469589E-4</c:v>
                </c:pt>
                <c:pt idx="9">
                  <c:v>3.9166353978021817E-3</c:v>
                </c:pt>
                <c:pt idx="10">
                  <c:v>9.096444838651685E-3</c:v>
                </c:pt>
                <c:pt idx="11">
                  <c:v>9.7908297408415557E-3</c:v>
                </c:pt>
                <c:pt idx="12">
                  <c:v>6.0328844023249673E-4</c:v>
                </c:pt>
                <c:pt idx="13">
                  <c:v>1.0843096775201122E-2</c:v>
                </c:pt>
                <c:pt idx="14">
                  <c:v>1.2731738293938477E-3</c:v>
                </c:pt>
                <c:pt idx="15">
                  <c:v>1.0811022103430545E-2</c:v>
                </c:pt>
                <c:pt idx="16">
                  <c:v>8.3643202721646048E-3</c:v>
                </c:pt>
                <c:pt idx="17">
                  <c:v>4.4281875407108373E-3</c:v>
                </c:pt>
                <c:pt idx="18">
                  <c:v>3.5016396846621056E-3</c:v>
                </c:pt>
                <c:pt idx="19">
                  <c:v>5.7141197594585691E-3</c:v>
                </c:pt>
                <c:pt idx="20">
                  <c:v>1.11873890931804E-2</c:v>
                </c:pt>
                <c:pt idx="21">
                  <c:v>5.9490226523264411E-3</c:v>
                </c:pt>
                <c:pt idx="22">
                  <c:v>6.3789119498474101E-3</c:v>
                </c:pt>
                <c:pt idx="23">
                  <c:v>3.7003039215148803E-3</c:v>
                </c:pt>
                <c:pt idx="24">
                  <c:v>1.0114164948896498E-2</c:v>
                </c:pt>
                <c:pt idx="25">
                  <c:v>1.2783387520796996E-2</c:v>
                </c:pt>
                <c:pt idx="26">
                  <c:v>1.1637851783511177E-2</c:v>
                </c:pt>
                <c:pt idx="27">
                  <c:v>6.6167732361601672E-3</c:v>
                </c:pt>
                <c:pt idx="28">
                  <c:v>2.331148519446824E-3</c:v>
                </c:pt>
                <c:pt idx="29">
                  <c:v>1.0736647730359206E-2</c:v>
                </c:pt>
                <c:pt idx="30">
                  <c:v>6.180321038641079E-3</c:v>
                </c:pt>
                <c:pt idx="31">
                  <c:v>1.1357400508487103E-3</c:v>
                </c:pt>
                <c:pt idx="32">
                  <c:v>1.2620620977221719E-4</c:v>
                </c:pt>
                <c:pt idx="33">
                  <c:v>3.1541900138893908E-3</c:v>
                </c:pt>
                <c:pt idx="34">
                  <c:v>1.0212281479427876E-2</c:v>
                </c:pt>
                <c:pt idx="35">
                  <c:v>4.7010436946668399E-3</c:v>
                </c:pt>
                <c:pt idx="36">
                  <c:v>1.0355626015575936E-2</c:v>
                </c:pt>
                <c:pt idx="37">
                  <c:v>3.3769404792973745E-3</c:v>
                </c:pt>
                <c:pt idx="38">
                  <c:v>3.0064185915223973E-4</c:v>
                </c:pt>
                <c:pt idx="39">
                  <c:v>1.0706705545779904E-3</c:v>
                </c:pt>
                <c:pt idx="40">
                  <c:v>5.6215543575350857E-3</c:v>
                </c:pt>
                <c:pt idx="41">
                  <c:v>1.2105683294532543E-2</c:v>
                </c:pt>
                <c:pt idx="42">
                  <c:v>2.2633258107296328E-4</c:v>
                </c:pt>
                <c:pt idx="43">
                  <c:v>1.0801556019719882E-2</c:v>
                </c:pt>
                <c:pt idx="44">
                  <c:v>8.0358540328258066E-3</c:v>
                </c:pt>
                <c:pt idx="45">
                  <c:v>4.207707521754589E-3</c:v>
                </c:pt>
                <c:pt idx="46">
                  <c:v>3.5804488940009982E-3</c:v>
                </c:pt>
                <c:pt idx="47">
                  <c:v>6.0284375189643136E-3</c:v>
                </c:pt>
                <c:pt idx="48">
                  <c:v>1.1418507120692478E-2</c:v>
                </c:pt>
                <c:pt idx="49">
                  <c:v>6.3739603104275844E-3</c:v>
                </c:pt>
                <c:pt idx="50">
                  <c:v>4.4723168555660386E-3</c:v>
                </c:pt>
                <c:pt idx="51">
                  <c:v>8.1648836136589686E-3</c:v>
                </c:pt>
                <c:pt idx="52">
                  <c:v>7.5231041097296725E-3</c:v>
                </c:pt>
                <c:pt idx="53">
                  <c:v>5.9779068366916377E-4</c:v>
                </c:pt>
                <c:pt idx="54">
                  <c:v>6.7142062913205791E-3</c:v>
                </c:pt>
                <c:pt idx="55">
                  <c:v>1.1001938275653433E-2</c:v>
                </c:pt>
                <c:pt idx="56">
                  <c:v>1.2342994674141572E-2</c:v>
                </c:pt>
                <c:pt idx="57">
                  <c:v>1.1167784020612359E-2</c:v>
                </c:pt>
                <c:pt idx="58">
                  <c:v>1.1268794213306066E-2</c:v>
                </c:pt>
                <c:pt idx="59">
                  <c:v>1.2455014606991277E-2</c:v>
                </c:pt>
                <c:pt idx="60">
                  <c:v>1.1451473103271992E-2</c:v>
                </c:pt>
                <c:pt idx="61">
                  <c:v>8.6780130741486161E-3</c:v>
                </c:pt>
                <c:pt idx="62">
                  <c:v>5.4064078519489023E-3</c:v>
                </c:pt>
                <c:pt idx="63">
                  <c:v>1.8354270592355615E-3</c:v>
                </c:pt>
                <c:pt idx="64">
                  <c:v>1.8354270592355615E-3</c:v>
                </c:pt>
                <c:pt idx="65">
                  <c:v>5.4064078519480141E-3</c:v>
                </c:pt>
                <c:pt idx="66">
                  <c:v>8.6780130741492822E-3</c:v>
                </c:pt>
                <c:pt idx="67">
                  <c:v>1.1451473103271104E-2</c:v>
                </c:pt>
                <c:pt idx="68">
                  <c:v>1.2455014606991721E-2</c:v>
                </c:pt>
                <c:pt idx="69">
                  <c:v>1.12687942133054E-2</c:v>
                </c:pt>
                <c:pt idx="70">
                  <c:v>1.1167784020613691E-2</c:v>
                </c:pt>
                <c:pt idx="71">
                  <c:v>1.2342994674142016E-2</c:v>
                </c:pt>
                <c:pt idx="72">
                  <c:v>1.1001938275653655E-2</c:v>
                </c:pt>
                <c:pt idx="73">
                  <c:v>6.714206291319802E-3</c:v>
                </c:pt>
                <c:pt idx="74">
                  <c:v>5.9779068366905275E-4</c:v>
                </c:pt>
                <c:pt idx="75">
                  <c:v>7.5231041097294504E-3</c:v>
                </c:pt>
                <c:pt idx="76">
                  <c:v>8.1648836136579694E-3</c:v>
                </c:pt>
                <c:pt idx="77">
                  <c:v>4.4723168555660386E-3</c:v>
                </c:pt>
                <c:pt idx="78">
                  <c:v>6.3739603104273623E-3</c:v>
                </c:pt>
                <c:pt idx="79">
                  <c:v>1.1418507120692534E-2</c:v>
                </c:pt>
                <c:pt idx="80">
                  <c:v>6.028437518963925E-3</c:v>
                </c:pt>
                <c:pt idx="81">
                  <c:v>3.5804488940013313E-3</c:v>
                </c:pt>
                <c:pt idx="82">
                  <c:v>4.207707521754811E-3</c:v>
                </c:pt>
                <c:pt idx="83">
                  <c:v>8.035854032825307E-3</c:v>
                </c:pt>
                <c:pt idx="84">
                  <c:v>1.0801556019719438E-2</c:v>
                </c:pt>
                <c:pt idx="85">
                  <c:v>2.2633258107351839E-4</c:v>
                </c:pt>
                <c:pt idx="86">
                  <c:v>1.2105683294531905E-2</c:v>
                </c:pt>
                <c:pt idx="87">
                  <c:v>5.6215543575347804E-3</c:v>
                </c:pt>
                <c:pt idx="88">
                  <c:v>1.070670554578268E-3</c:v>
                </c:pt>
                <c:pt idx="89">
                  <c:v>3.0064185915273933E-4</c:v>
                </c:pt>
                <c:pt idx="90">
                  <c:v>3.3769404792975619E-3</c:v>
                </c:pt>
                <c:pt idx="91">
                  <c:v>1.0355626015575603E-2</c:v>
                </c:pt>
                <c:pt idx="92">
                  <c:v>4.7010436946664722E-3</c:v>
                </c:pt>
                <c:pt idx="93">
                  <c:v>1.0212281479428154E-2</c:v>
                </c:pt>
                <c:pt idx="94">
                  <c:v>3.154190013889252E-3</c:v>
                </c:pt>
                <c:pt idx="95">
                  <c:v>1.2620620977205066E-4</c:v>
                </c:pt>
                <c:pt idx="96">
                  <c:v>1.1357400508488103E-3</c:v>
                </c:pt>
                <c:pt idx="97">
                  <c:v>6.1803210386411232E-3</c:v>
                </c:pt>
                <c:pt idx="98">
                  <c:v>1.0736647730359651E-2</c:v>
                </c:pt>
                <c:pt idx="99">
                  <c:v>2.3311485194468275E-3</c:v>
                </c:pt>
                <c:pt idx="100">
                  <c:v>6.6167732361601395E-3</c:v>
                </c:pt>
                <c:pt idx="101">
                  <c:v>1.1637851783511052E-2</c:v>
                </c:pt>
                <c:pt idx="102">
                  <c:v>1.2783387520797412E-2</c:v>
                </c:pt>
                <c:pt idx="103">
                  <c:v>1.0114164948896942E-2</c:v>
                </c:pt>
                <c:pt idx="104">
                  <c:v>3.7003039215146305E-3</c:v>
                </c:pt>
                <c:pt idx="105">
                  <c:v>6.378911949847077E-3</c:v>
                </c:pt>
                <c:pt idx="106">
                  <c:v>5.9490226523266354E-3</c:v>
                </c:pt>
                <c:pt idx="107">
                  <c:v>1.1187389093180344E-2</c:v>
                </c:pt>
                <c:pt idx="108">
                  <c:v>5.7141197594577919E-3</c:v>
                </c:pt>
                <c:pt idx="109">
                  <c:v>3.5016396846618281E-3</c:v>
                </c:pt>
                <c:pt idx="110">
                  <c:v>4.4281875407113924E-3</c:v>
                </c:pt>
                <c:pt idx="111">
                  <c:v>8.3643202721638832E-3</c:v>
                </c:pt>
                <c:pt idx="112">
                  <c:v>1.0811022103431767E-2</c:v>
                </c:pt>
                <c:pt idx="113">
                  <c:v>1.2731738293945138E-3</c:v>
                </c:pt>
                <c:pt idx="114">
                  <c:v>1.0843096775200012E-2</c:v>
                </c:pt>
                <c:pt idx="115">
                  <c:v>6.0328844023271877E-4</c:v>
                </c:pt>
                <c:pt idx="116">
                  <c:v>9.7908297408414446E-3</c:v>
                </c:pt>
                <c:pt idx="117">
                  <c:v>9.0964448386507968E-3</c:v>
                </c:pt>
                <c:pt idx="118">
                  <c:v>3.9166353978012935E-3</c:v>
                </c:pt>
                <c:pt idx="119">
                  <c:v>4.7590631044380771E-4</c:v>
                </c:pt>
                <c:pt idx="120">
                  <c:v>1.4080858391378737E-3</c:v>
                </c:pt>
                <c:pt idx="121">
                  <c:v>1.9214940628051735E-3</c:v>
                </c:pt>
                <c:pt idx="122">
                  <c:v>1.2538254209661925E-3</c:v>
                </c:pt>
                <c:pt idx="123">
                  <c:v>4.0252273297181063E-4</c:v>
                </c:pt>
                <c:pt idx="124">
                  <c:v>2.8527335811625587E-3</c:v>
                </c:pt>
                <c:pt idx="125">
                  <c:v>5.9000475907144967E-3</c:v>
                </c:pt>
                <c:pt idx="126">
                  <c:v>9.3462440172453753E-3</c:v>
                </c:pt>
                <c:pt idx="127">
                  <c:v>1.2992125984252478E-2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22304"/>
        <c:axId val="97002624"/>
      </c:lineChart>
      <c:catAx>
        <c:axId val="9672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97002624"/>
        <c:crosses val="autoZero"/>
        <c:auto val="1"/>
        <c:lblAlgn val="ctr"/>
        <c:lblOffset val="100"/>
        <c:noMultiLvlLbl val="0"/>
      </c:catAx>
      <c:valAx>
        <c:axId val="9700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2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290512</xdr:colOff>
      <xdr:row>1</xdr:row>
      <xdr:rowOff>33337</xdr:rowOff>
    </xdr:from>
    <xdr:to>
      <xdr:col>17</xdr:col>
      <xdr:colOff>504825</xdr:colOff>
      <xdr:row>13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319087</xdr:colOff>
      <xdr:row>14</xdr:row>
      <xdr:rowOff>66675</xdr:rowOff>
    </xdr:from>
    <xdr:to>
      <xdr:col>17</xdr:col>
      <xdr:colOff>495300</xdr:colOff>
      <xdr:row>26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223837</xdr:colOff>
      <xdr:row>27</xdr:row>
      <xdr:rowOff>119062</xdr:rowOff>
    </xdr:from>
    <xdr:to>
      <xdr:col>17</xdr:col>
      <xdr:colOff>504825</xdr:colOff>
      <xdr:row>39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233362</xdr:colOff>
      <xdr:row>40</xdr:row>
      <xdr:rowOff>90487</xdr:rowOff>
    </xdr:from>
    <xdr:to>
      <xdr:col>18</xdr:col>
      <xdr:colOff>0</xdr:colOff>
      <xdr:row>53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385762</xdr:colOff>
      <xdr:row>54</xdr:row>
      <xdr:rowOff>147637</xdr:rowOff>
    </xdr:from>
    <xdr:to>
      <xdr:col>18</xdr:col>
      <xdr:colOff>19050</xdr:colOff>
      <xdr:row>68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tabSelected="1" topLeftCell="B1" workbookViewId="0">
      <selection activeCell="J9" sqref="J9:J136"/>
    </sheetView>
  </sheetViews>
  <sheetFormatPr defaultRowHeight="15" x14ac:dyDescent="0.25"/>
  <cols>
    <col min="1" max="1" width="8.140625" customWidth="1"/>
    <col min="2" max="2" width="12" bestFit="1" customWidth="1"/>
    <col min="5" max="5" width="16.140625" bestFit="1" customWidth="1"/>
    <col min="6" max="6" width="16.7109375" bestFit="1" customWidth="1"/>
    <col min="257" max="257" width="5.85546875" bestFit="1" customWidth="1"/>
    <col min="261" max="261" width="16.140625" bestFit="1" customWidth="1"/>
    <col min="262" max="262" width="16.140625" customWidth="1"/>
    <col min="513" max="513" width="5.85546875" bestFit="1" customWidth="1"/>
    <col min="517" max="517" width="16.140625" bestFit="1" customWidth="1"/>
    <col min="518" max="518" width="16.140625" customWidth="1"/>
    <col min="769" max="769" width="5.85546875" bestFit="1" customWidth="1"/>
    <col min="773" max="773" width="16.140625" bestFit="1" customWidth="1"/>
    <col min="774" max="774" width="16.140625" customWidth="1"/>
    <col min="1025" max="1025" width="5.85546875" bestFit="1" customWidth="1"/>
    <col min="1029" max="1029" width="16.140625" bestFit="1" customWidth="1"/>
    <col min="1030" max="1030" width="16.140625" customWidth="1"/>
    <col min="1281" max="1281" width="5.85546875" bestFit="1" customWidth="1"/>
    <col min="1285" max="1285" width="16.140625" bestFit="1" customWidth="1"/>
    <col min="1286" max="1286" width="16.140625" customWidth="1"/>
    <col min="1537" max="1537" width="5.85546875" bestFit="1" customWidth="1"/>
    <col min="1541" max="1541" width="16.140625" bestFit="1" customWidth="1"/>
    <col min="1542" max="1542" width="16.140625" customWidth="1"/>
    <col min="1793" max="1793" width="5.85546875" bestFit="1" customWidth="1"/>
    <col min="1797" max="1797" width="16.140625" bestFit="1" customWidth="1"/>
    <col min="1798" max="1798" width="16.140625" customWidth="1"/>
    <col min="2049" max="2049" width="5.85546875" bestFit="1" customWidth="1"/>
    <col min="2053" max="2053" width="16.140625" bestFit="1" customWidth="1"/>
    <col min="2054" max="2054" width="16.140625" customWidth="1"/>
    <col min="2305" max="2305" width="5.85546875" bestFit="1" customWidth="1"/>
    <col min="2309" max="2309" width="16.140625" bestFit="1" customWidth="1"/>
    <col min="2310" max="2310" width="16.140625" customWidth="1"/>
    <col min="2561" max="2561" width="5.85546875" bestFit="1" customWidth="1"/>
    <col min="2565" max="2565" width="16.140625" bestFit="1" customWidth="1"/>
    <col min="2566" max="2566" width="16.140625" customWidth="1"/>
    <col min="2817" max="2817" width="5.85546875" bestFit="1" customWidth="1"/>
    <col min="2821" max="2821" width="16.140625" bestFit="1" customWidth="1"/>
    <col min="2822" max="2822" width="16.140625" customWidth="1"/>
    <col min="3073" max="3073" width="5.85546875" bestFit="1" customWidth="1"/>
    <col min="3077" max="3077" width="16.140625" bestFit="1" customWidth="1"/>
    <col min="3078" max="3078" width="16.140625" customWidth="1"/>
    <col min="3329" max="3329" width="5.85546875" bestFit="1" customWidth="1"/>
    <col min="3333" max="3333" width="16.140625" bestFit="1" customWidth="1"/>
    <col min="3334" max="3334" width="16.140625" customWidth="1"/>
    <col min="3585" max="3585" width="5.85546875" bestFit="1" customWidth="1"/>
    <col min="3589" max="3589" width="16.140625" bestFit="1" customWidth="1"/>
    <col min="3590" max="3590" width="16.140625" customWidth="1"/>
    <col min="3841" max="3841" width="5.85546875" bestFit="1" customWidth="1"/>
    <col min="3845" max="3845" width="16.140625" bestFit="1" customWidth="1"/>
    <col min="3846" max="3846" width="16.140625" customWidth="1"/>
    <col min="4097" max="4097" width="5.85546875" bestFit="1" customWidth="1"/>
    <col min="4101" max="4101" width="16.140625" bestFit="1" customWidth="1"/>
    <col min="4102" max="4102" width="16.140625" customWidth="1"/>
    <col min="4353" max="4353" width="5.85546875" bestFit="1" customWidth="1"/>
    <col min="4357" max="4357" width="16.140625" bestFit="1" customWidth="1"/>
    <col min="4358" max="4358" width="16.140625" customWidth="1"/>
    <col min="4609" max="4609" width="5.85546875" bestFit="1" customWidth="1"/>
    <col min="4613" max="4613" width="16.140625" bestFit="1" customWidth="1"/>
    <col min="4614" max="4614" width="16.140625" customWidth="1"/>
    <col min="4865" max="4865" width="5.85546875" bestFit="1" customWidth="1"/>
    <col min="4869" max="4869" width="16.140625" bestFit="1" customWidth="1"/>
    <col min="4870" max="4870" width="16.140625" customWidth="1"/>
    <col min="5121" max="5121" width="5.85546875" bestFit="1" customWidth="1"/>
    <col min="5125" max="5125" width="16.140625" bestFit="1" customWidth="1"/>
    <col min="5126" max="5126" width="16.140625" customWidth="1"/>
    <col min="5377" max="5377" width="5.85546875" bestFit="1" customWidth="1"/>
    <col min="5381" max="5381" width="16.140625" bestFit="1" customWidth="1"/>
    <col min="5382" max="5382" width="16.140625" customWidth="1"/>
    <col min="5633" max="5633" width="5.85546875" bestFit="1" customWidth="1"/>
    <col min="5637" max="5637" width="16.140625" bestFit="1" customWidth="1"/>
    <col min="5638" max="5638" width="16.140625" customWidth="1"/>
    <col min="5889" max="5889" width="5.85546875" bestFit="1" customWidth="1"/>
    <col min="5893" max="5893" width="16.140625" bestFit="1" customWidth="1"/>
    <col min="5894" max="5894" width="16.140625" customWidth="1"/>
    <col min="6145" max="6145" width="5.85546875" bestFit="1" customWidth="1"/>
    <col min="6149" max="6149" width="16.140625" bestFit="1" customWidth="1"/>
    <col min="6150" max="6150" width="16.140625" customWidth="1"/>
    <col min="6401" max="6401" width="5.85546875" bestFit="1" customWidth="1"/>
    <col min="6405" max="6405" width="16.140625" bestFit="1" customWidth="1"/>
    <col min="6406" max="6406" width="16.140625" customWidth="1"/>
    <col min="6657" max="6657" width="5.85546875" bestFit="1" customWidth="1"/>
    <col min="6661" max="6661" width="16.140625" bestFit="1" customWidth="1"/>
    <col min="6662" max="6662" width="16.140625" customWidth="1"/>
    <col min="6913" max="6913" width="5.85546875" bestFit="1" customWidth="1"/>
    <col min="6917" max="6917" width="16.140625" bestFit="1" customWidth="1"/>
    <col min="6918" max="6918" width="16.140625" customWidth="1"/>
    <col min="7169" max="7169" width="5.85546875" bestFit="1" customWidth="1"/>
    <col min="7173" max="7173" width="16.140625" bestFit="1" customWidth="1"/>
    <col min="7174" max="7174" width="16.140625" customWidth="1"/>
    <col min="7425" max="7425" width="5.85546875" bestFit="1" customWidth="1"/>
    <col min="7429" max="7429" width="16.140625" bestFit="1" customWidth="1"/>
    <col min="7430" max="7430" width="16.140625" customWidth="1"/>
    <col min="7681" max="7681" width="5.85546875" bestFit="1" customWidth="1"/>
    <col min="7685" max="7685" width="16.140625" bestFit="1" customWidth="1"/>
    <col min="7686" max="7686" width="16.140625" customWidth="1"/>
    <col min="7937" max="7937" width="5.85546875" bestFit="1" customWidth="1"/>
    <col min="7941" max="7941" width="16.140625" bestFit="1" customWidth="1"/>
    <col min="7942" max="7942" width="16.140625" customWidth="1"/>
    <col min="8193" max="8193" width="5.85546875" bestFit="1" customWidth="1"/>
    <col min="8197" max="8197" width="16.140625" bestFit="1" customWidth="1"/>
    <col min="8198" max="8198" width="16.140625" customWidth="1"/>
    <col min="8449" max="8449" width="5.85546875" bestFit="1" customWidth="1"/>
    <col min="8453" max="8453" width="16.140625" bestFit="1" customWidth="1"/>
    <col min="8454" max="8454" width="16.140625" customWidth="1"/>
    <col min="8705" max="8705" width="5.85546875" bestFit="1" customWidth="1"/>
    <col min="8709" max="8709" width="16.140625" bestFit="1" customWidth="1"/>
    <col min="8710" max="8710" width="16.140625" customWidth="1"/>
    <col min="8961" max="8961" width="5.85546875" bestFit="1" customWidth="1"/>
    <col min="8965" max="8965" width="16.140625" bestFit="1" customWidth="1"/>
    <col min="8966" max="8966" width="16.140625" customWidth="1"/>
    <col min="9217" max="9217" width="5.85546875" bestFit="1" customWidth="1"/>
    <col min="9221" max="9221" width="16.140625" bestFit="1" customWidth="1"/>
    <col min="9222" max="9222" width="16.140625" customWidth="1"/>
    <col min="9473" max="9473" width="5.85546875" bestFit="1" customWidth="1"/>
    <col min="9477" max="9477" width="16.140625" bestFit="1" customWidth="1"/>
    <col min="9478" max="9478" width="16.140625" customWidth="1"/>
    <col min="9729" max="9729" width="5.85546875" bestFit="1" customWidth="1"/>
    <col min="9733" max="9733" width="16.140625" bestFit="1" customWidth="1"/>
    <col min="9734" max="9734" width="16.140625" customWidth="1"/>
    <col min="9985" max="9985" width="5.85546875" bestFit="1" customWidth="1"/>
    <col min="9989" max="9989" width="16.140625" bestFit="1" customWidth="1"/>
    <col min="9990" max="9990" width="16.140625" customWidth="1"/>
    <col min="10241" max="10241" width="5.85546875" bestFit="1" customWidth="1"/>
    <col min="10245" max="10245" width="16.140625" bestFit="1" customWidth="1"/>
    <col min="10246" max="10246" width="16.140625" customWidth="1"/>
    <col min="10497" max="10497" width="5.85546875" bestFit="1" customWidth="1"/>
    <col min="10501" max="10501" width="16.140625" bestFit="1" customWidth="1"/>
    <col min="10502" max="10502" width="16.140625" customWidth="1"/>
    <col min="10753" max="10753" width="5.85546875" bestFit="1" customWidth="1"/>
    <col min="10757" max="10757" width="16.140625" bestFit="1" customWidth="1"/>
    <col min="10758" max="10758" width="16.140625" customWidth="1"/>
    <col min="11009" max="11009" width="5.85546875" bestFit="1" customWidth="1"/>
    <col min="11013" max="11013" width="16.140625" bestFit="1" customWidth="1"/>
    <col min="11014" max="11014" width="16.140625" customWidth="1"/>
    <col min="11265" max="11265" width="5.85546875" bestFit="1" customWidth="1"/>
    <col min="11269" max="11269" width="16.140625" bestFit="1" customWidth="1"/>
    <col min="11270" max="11270" width="16.140625" customWidth="1"/>
    <col min="11521" max="11521" width="5.85546875" bestFit="1" customWidth="1"/>
    <col min="11525" max="11525" width="16.140625" bestFit="1" customWidth="1"/>
    <col min="11526" max="11526" width="16.140625" customWidth="1"/>
    <col min="11777" max="11777" width="5.85546875" bestFit="1" customWidth="1"/>
    <col min="11781" max="11781" width="16.140625" bestFit="1" customWidth="1"/>
    <col min="11782" max="11782" width="16.140625" customWidth="1"/>
    <col min="12033" max="12033" width="5.85546875" bestFit="1" customWidth="1"/>
    <col min="12037" max="12037" width="16.140625" bestFit="1" customWidth="1"/>
    <col min="12038" max="12038" width="16.140625" customWidth="1"/>
    <col min="12289" max="12289" width="5.85546875" bestFit="1" customWidth="1"/>
    <col min="12293" max="12293" width="16.140625" bestFit="1" customWidth="1"/>
    <col min="12294" max="12294" width="16.140625" customWidth="1"/>
    <col min="12545" max="12545" width="5.85546875" bestFit="1" customWidth="1"/>
    <col min="12549" max="12549" width="16.140625" bestFit="1" customWidth="1"/>
    <col min="12550" max="12550" width="16.140625" customWidth="1"/>
    <col min="12801" max="12801" width="5.85546875" bestFit="1" customWidth="1"/>
    <col min="12805" max="12805" width="16.140625" bestFit="1" customWidth="1"/>
    <col min="12806" max="12806" width="16.140625" customWidth="1"/>
    <col min="13057" max="13057" width="5.85546875" bestFit="1" customWidth="1"/>
    <col min="13061" max="13061" width="16.140625" bestFit="1" customWidth="1"/>
    <col min="13062" max="13062" width="16.140625" customWidth="1"/>
    <col min="13313" max="13313" width="5.85546875" bestFit="1" customWidth="1"/>
    <col min="13317" max="13317" width="16.140625" bestFit="1" customWidth="1"/>
    <col min="13318" max="13318" width="16.140625" customWidth="1"/>
    <col min="13569" max="13569" width="5.85546875" bestFit="1" customWidth="1"/>
    <col min="13573" max="13573" width="16.140625" bestFit="1" customWidth="1"/>
    <col min="13574" max="13574" width="16.140625" customWidth="1"/>
    <col min="13825" max="13825" width="5.85546875" bestFit="1" customWidth="1"/>
    <col min="13829" max="13829" width="16.140625" bestFit="1" customWidth="1"/>
    <col min="13830" max="13830" width="16.140625" customWidth="1"/>
    <col min="14081" max="14081" width="5.85546875" bestFit="1" customWidth="1"/>
    <col min="14085" max="14085" width="16.140625" bestFit="1" customWidth="1"/>
    <col min="14086" max="14086" width="16.140625" customWidth="1"/>
    <col min="14337" max="14337" width="5.85546875" bestFit="1" customWidth="1"/>
    <col min="14341" max="14341" width="16.140625" bestFit="1" customWidth="1"/>
    <col min="14342" max="14342" width="16.140625" customWidth="1"/>
    <col min="14593" max="14593" width="5.85546875" bestFit="1" customWidth="1"/>
    <col min="14597" max="14597" width="16.140625" bestFit="1" customWidth="1"/>
    <col min="14598" max="14598" width="16.140625" customWidth="1"/>
    <col min="14849" max="14849" width="5.85546875" bestFit="1" customWidth="1"/>
    <col min="14853" max="14853" width="16.140625" bestFit="1" customWidth="1"/>
    <col min="14854" max="14854" width="16.140625" customWidth="1"/>
    <col min="15105" max="15105" width="5.85546875" bestFit="1" customWidth="1"/>
    <col min="15109" max="15109" width="16.140625" bestFit="1" customWidth="1"/>
    <col min="15110" max="15110" width="16.140625" customWidth="1"/>
    <col min="15361" max="15361" width="5.85546875" bestFit="1" customWidth="1"/>
    <col min="15365" max="15365" width="16.140625" bestFit="1" customWidth="1"/>
    <col min="15366" max="15366" width="16.140625" customWidth="1"/>
    <col min="15617" max="15617" width="5.85546875" bestFit="1" customWidth="1"/>
    <col min="15621" max="15621" width="16.140625" bestFit="1" customWidth="1"/>
    <col min="15622" max="15622" width="16.140625" customWidth="1"/>
    <col min="15873" max="15873" width="5.85546875" bestFit="1" customWidth="1"/>
    <col min="15877" max="15877" width="16.140625" bestFit="1" customWidth="1"/>
    <col min="15878" max="15878" width="16.140625" customWidth="1"/>
    <col min="16129" max="16129" width="5.85546875" bestFit="1" customWidth="1"/>
    <col min="16133" max="16133" width="16.140625" bestFit="1" customWidth="1"/>
    <col min="16134" max="16134" width="16.140625" customWidth="1"/>
  </cols>
  <sheetData>
    <row r="1" spans="1:10" ht="21" x14ac:dyDescent="0.35">
      <c r="A1" s="2" t="s">
        <v>11</v>
      </c>
    </row>
    <row r="3" spans="1:10" x14ac:dyDescent="0.25">
      <c r="A3" t="s">
        <v>18</v>
      </c>
      <c r="D3">
        <v>7</v>
      </c>
      <c r="F3" t="s">
        <v>7</v>
      </c>
      <c r="G3" t="s">
        <v>19</v>
      </c>
      <c r="H3">
        <f>(2^D3)-1</f>
        <v>127</v>
      </c>
      <c r="I3" t="s">
        <v>8</v>
      </c>
    </row>
    <row r="4" spans="1:10" x14ac:dyDescent="0.25">
      <c r="A4" t="s">
        <v>10</v>
      </c>
      <c r="D4">
        <v>3.3</v>
      </c>
      <c r="E4" t="s">
        <v>1</v>
      </c>
      <c r="F4" t="s">
        <v>15</v>
      </c>
      <c r="H4">
        <f>D4/2</f>
        <v>1.65</v>
      </c>
      <c r="I4" t="s">
        <v>1</v>
      </c>
    </row>
    <row r="5" spans="1:10" x14ac:dyDescent="0.25">
      <c r="F5" t="s">
        <v>12</v>
      </c>
      <c r="H5">
        <f>D4/H3</f>
        <v>2.5984251968503937E-2</v>
      </c>
      <c r="I5" t="s">
        <v>1</v>
      </c>
    </row>
    <row r="6" spans="1:10" x14ac:dyDescent="0.25">
      <c r="F6" t="s">
        <v>0</v>
      </c>
      <c r="G6">
        <f>3.3/7</f>
        <v>0.47142857142857142</v>
      </c>
      <c r="H6" t="s">
        <v>1</v>
      </c>
    </row>
    <row r="7" spans="1:10" x14ac:dyDescent="0.25">
      <c r="A7" t="s">
        <v>13</v>
      </c>
    </row>
    <row r="8" spans="1:10" x14ac:dyDescent="0.25">
      <c r="A8" t="s">
        <v>2</v>
      </c>
      <c r="B8" s="1" t="s">
        <v>14</v>
      </c>
      <c r="C8" t="s">
        <v>9</v>
      </c>
      <c r="D8" t="s">
        <v>16</v>
      </c>
      <c r="E8" t="s">
        <v>3</v>
      </c>
      <c r="F8" t="s">
        <v>17</v>
      </c>
      <c r="G8" t="s">
        <v>4</v>
      </c>
      <c r="H8" t="s">
        <v>5</v>
      </c>
      <c r="I8" t="s">
        <v>6</v>
      </c>
      <c r="J8" t="s">
        <v>20</v>
      </c>
    </row>
    <row r="9" spans="1:10" x14ac:dyDescent="0.25">
      <c r="A9">
        <v>0</v>
      </c>
      <c r="B9">
        <f t="shared" ref="B9:B40" si="0">(A9*2*PI())/$H$3</f>
        <v>0</v>
      </c>
      <c r="C9">
        <f>SIN(B9)</f>
        <v>0</v>
      </c>
      <c r="D9">
        <f>(C9+1)/2</f>
        <v>0.5</v>
      </c>
      <c r="E9">
        <f>$D$4*D9</f>
        <v>1.65</v>
      </c>
      <c r="F9">
        <f t="shared" ref="F9:F40" si="1">((E9))/$H$5</f>
        <v>63.5</v>
      </c>
      <c r="G9">
        <f>ROUND(F9,0)</f>
        <v>64</v>
      </c>
      <c r="H9">
        <f t="shared" ref="H9:H40" si="2">G9*$H$5</f>
        <v>1.6629921259842519</v>
      </c>
      <c r="I9">
        <f>ABS(H9-E9)</f>
        <v>1.2992125984252034E-2</v>
      </c>
      <c r="J9" t="str">
        <f>DEC2HEX(G9)</f>
        <v>40</v>
      </c>
    </row>
    <row r="10" spans="1:10" x14ac:dyDescent="0.25">
      <c r="A10">
        <v>1</v>
      </c>
      <c r="B10">
        <f t="shared" si="0"/>
        <v>4.9473900056532176E-2</v>
      </c>
      <c r="C10">
        <f t="shared" ref="C10:C73" si="3">SIN(B10)</f>
        <v>4.9453719922738996E-2</v>
      </c>
      <c r="D10">
        <f t="shared" ref="D10:D73" si="4">(C10+1)/2</f>
        <v>0.52472685996136947</v>
      </c>
      <c r="E10">
        <f t="shared" ref="E10:E73" si="5">$D$4*D10</f>
        <v>1.7315986378725192</v>
      </c>
      <c r="F10">
        <f t="shared" si="1"/>
        <v>66.640311215093917</v>
      </c>
      <c r="G10">
        <f t="shared" ref="G10:G73" si="6">ROUND(F10,0)</f>
        <v>67</v>
      </c>
      <c r="H10">
        <f t="shared" si="2"/>
        <v>1.7409448818897637</v>
      </c>
      <c r="I10">
        <f t="shared" ref="I10:I72" si="7">ABS(H10-E10)</f>
        <v>9.3462440172444872E-3</v>
      </c>
      <c r="J10" t="str">
        <f t="shared" ref="J10:J73" si="8">DEC2HEX(G10)</f>
        <v>43</v>
      </c>
    </row>
    <row r="11" spans="1:10" x14ac:dyDescent="0.25">
      <c r="A11">
        <v>2</v>
      </c>
      <c r="B11">
        <f t="shared" si="0"/>
        <v>9.8947800113064352E-2</v>
      </c>
      <c r="C11">
        <f t="shared" si="3"/>
        <v>9.8786418305794141E-2</v>
      </c>
      <c r="D11">
        <f t="shared" si="4"/>
        <v>0.54939320915289702</v>
      </c>
      <c r="E11">
        <f t="shared" si="5"/>
        <v>1.8129975902045601</v>
      </c>
      <c r="F11">
        <f t="shared" si="1"/>
        <v>69.772937562417923</v>
      </c>
      <c r="G11">
        <f t="shared" si="6"/>
        <v>70</v>
      </c>
      <c r="H11">
        <f t="shared" si="2"/>
        <v>1.8188976377952755</v>
      </c>
      <c r="I11">
        <f t="shared" si="7"/>
        <v>5.9000475907153849E-3</v>
      </c>
      <c r="J11" t="str">
        <f t="shared" si="8"/>
        <v>46</v>
      </c>
    </row>
    <row r="12" spans="1:10" x14ac:dyDescent="0.25">
      <c r="A12">
        <v>3</v>
      </c>
      <c r="B12">
        <f t="shared" si="0"/>
        <v>0.14842170016959652</v>
      </c>
      <c r="C12">
        <f t="shared" si="3"/>
        <v>0.14787736976946894</v>
      </c>
      <c r="D12">
        <f t="shared" si="4"/>
        <v>0.57393868488473443</v>
      </c>
      <c r="E12">
        <f t="shared" si="5"/>
        <v>1.8939976601196236</v>
      </c>
      <c r="F12">
        <f t="shared" si="1"/>
        <v>72.89021298036127</v>
      </c>
      <c r="G12">
        <f t="shared" si="6"/>
        <v>73</v>
      </c>
      <c r="H12">
        <f t="shared" si="2"/>
        <v>1.8968503937007875</v>
      </c>
      <c r="I12">
        <f t="shared" si="7"/>
        <v>2.852733581163891E-3</v>
      </c>
      <c r="J12" t="str">
        <f t="shared" si="8"/>
        <v>49</v>
      </c>
    </row>
    <row r="13" spans="1:10" x14ac:dyDescent="0.25">
      <c r="A13">
        <v>4</v>
      </c>
      <c r="B13">
        <f t="shared" si="0"/>
        <v>0.1978956002261287</v>
      </c>
      <c r="C13">
        <f t="shared" si="3"/>
        <v>0.19660644052928852</v>
      </c>
      <c r="D13">
        <f t="shared" si="4"/>
        <v>0.59830322026464422</v>
      </c>
      <c r="E13">
        <f t="shared" si="5"/>
        <v>1.9744006268733258</v>
      </c>
      <c r="F13">
        <f t="shared" si="1"/>
        <v>75.98450897360982</v>
      </c>
      <c r="G13">
        <f t="shared" si="6"/>
        <v>76</v>
      </c>
      <c r="H13">
        <f t="shared" si="2"/>
        <v>1.9748031496062992</v>
      </c>
      <c r="I13">
        <f t="shared" si="7"/>
        <v>4.0252273297336494E-4</v>
      </c>
      <c r="J13" t="str">
        <f t="shared" si="8"/>
        <v>4C</v>
      </c>
    </row>
    <row r="14" spans="1:10" x14ac:dyDescent="0.25">
      <c r="A14">
        <v>5</v>
      </c>
      <c r="B14">
        <f t="shared" si="0"/>
        <v>0.24736950028266089</v>
      </c>
      <c r="C14">
        <f t="shared" si="3"/>
        <v>0.24485438238350121</v>
      </c>
      <c r="D14">
        <f t="shared" si="4"/>
        <v>0.62242719119175061</v>
      </c>
      <c r="E14">
        <f t="shared" si="5"/>
        <v>2.0540097309327767</v>
      </c>
      <c r="F14">
        <f t="shared" si="1"/>
        <v>79.048253281352316</v>
      </c>
      <c r="G14">
        <f t="shared" si="6"/>
        <v>79</v>
      </c>
      <c r="H14">
        <f t="shared" si="2"/>
        <v>2.0527559055118112</v>
      </c>
      <c r="I14">
        <f t="shared" si="7"/>
        <v>1.2538254209655264E-3</v>
      </c>
      <c r="J14" t="str">
        <f t="shared" si="8"/>
        <v>4F</v>
      </c>
    </row>
    <row r="15" spans="1:10" x14ac:dyDescent="0.25">
      <c r="A15">
        <v>6</v>
      </c>
      <c r="B15">
        <f t="shared" si="0"/>
        <v>0.29684340033919304</v>
      </c>
      <c r="C15">
        <f t="shared" si="3"/>
        <v>0.29250312453341087</v>
      </c>
      <c r="D15">
        <f t="shared" si="4"/>
        <v>0.64625156226670544</v>
      </c>
      <c r="E15">
        <f t="shared" si="5"/>
        <v>2.1326301554801277</v>
      </c>
      <c r="F15">
        <f t="shared" si="1"/>
        <v>82.073948407871583</v>
      </c>
      <c r="G15">
        <f t="shared" si="6"/>
        <v>82</v>
      </c>
      <c r="H15">
        <f t="shared" si="2"/>
        <v>2.130708661417323</v>
      </c>
      <c r="I15">
        <f t="shared" si="7"/>
        <v>1.9214940628047295E-3</v>
      </c>
      <c r="J15" t="str">
        <f t="shared" si="8"/>
        <v>52</v>
      </c>
    </row>
    <row r="16" spans="1:10" x14ac:dyDescent="0.25">
      <c r="A16">
        <v>7</v>
      </c>
      <c r="B16">
        <f t="shared" si="0"/>
        <v>0.34631730039572522</v>
      </c>
      <c r="C16">
        <f t="shared" si="3"/>
        <v>0.33943606252240655</v>
      </c>
      <c r="D16">
        <f t="shared" si="4"/>
        <v>0.66971803126120322</v>
      </c>
      <c r="E16">
        <f t="shared" si="5"/>
        <v>2.2100695031619706</v>
      </c>
      <c r="F16">
        <f t="shared" si="1"/>
        <v>85.054189970172814</v>
      </c>
      <c r="G16">
        <f t="shared" si="6"/>
        <v>85</v>
      </c>
      <c r="H16">
        <f t="shared" si="2"/>
        <v>2.2086614173228347</v>
      </c>
      <c r="I16">
        <f t="shared" si="7"/>
        <v>1.4080858391358753E-3</v>
      </c>
      <c r="J16" t="str">
        <f t="shared" si="8"/>
        <v>55</v>
      </c>
    </row>
    <row r="17" spans="1:10" x14ac:dyDescent="0.25">
      <c r="A17">
        <v>8</v>
      </c>
      <c r="B17">
        <f t="shared" si="0"/>
        <v>0.39579120045225741</v>
      </c>
      <c r="C17">
        <f t="shared" si="3"/>
        <v>0.38553834358660738</v>
      </c>
      <c r="D17">
        <f t="shared" si="4"/>
        <v>0.69276917179330366</v>
      </c>
      <c r="E17">
        <f t="shared" si="5"/>
        <v>2.2861382669179018</v>
      </c>
      <c r="F17">
        <f t="shared" si="1"/>
        <v>87.981684817749553</v>
      </c>
      <c r="G17">
        <f t="shared" si="6"/>
        <v>88</v>
      </c>
      <c r="H17">
        <f t="shared" si="2"/>
        <v>2.2866141732283465</v>
      </c>
      <c r="I17">
        <f t="shared" si="7"/>
        <v>4.7590631044469589E-4</v>
      </c>
      <c r="J17" t="str">
        <f t="shared" si="8"/>
        <v>58</v>
      </c>
    </row>
    <row r="18" spans="1:10" x14ac:dyDescent="0.25">
      <c r="A18">
        <v>9</v>
      </c>
      <c r="B18">
        <f t="shared" si="0"/>
        <v>0.44526510050878959</v>
      </c>
      <c r="C18">
        <f t="shared" si="3"/>
        <v>0.43069714771882195</v>
      </c>
      <c r="D18">
        <f t="shared" si="4"/>
        <v>0.71534857385941097</v>
      </c>
      <c r="E18">
        <f t="shared" si="5"/>
        <v>2.3606502937360561</v>
      </c>
      <c r="F18">
        <f t="shared" si="1"/>
        <v>90.849268880145189</v>
      </c>
      <c r="G18">
        <f t="shared" si="6"/>
        <v>91</v>
      </c>
      <c r="H18">
        <f t="shared" si="2"/>
        <v>2.3645669291338582</v>
      </c>
      <c r="I18">
        <f t="shared" si="7"/>
        <v>3.9166353978021817E-3</v>
      </c>
      <c r="J18" t="str">
        <f t="shared" si="8"/>
        <v>5B</v>
      </c>
    </row>
    <row r="19" spans="1:10" x14ac:dyDescent="0.25">
      <c r="A19">
        <v>10</v>
      </c>
      <c r="B19">
        <f t="shared" si="0"/>
        <v>0.49473900056532177</v>
      </c>
      <c r="C19">
        <f t="shared" si="3"/>
        <v>0.4748019637580112</v>
      </c>
      <c r="D19">
        <f t="shared" si="4"/>
        <v>0.7374009818790056</v>
      </c>
      <c r="E19">
        <f t="shared" si="5"/>
        <v>2.4334232402007183</v>
      </c>
      <c r="F19">
        <f t="shared" si="1"/>
        <v>93.649924698633711</v>
      </c>
      <c r="G19">
        <f t="shared" si="6"/>
        <v>94</v>
      </c>
      <c r="H19">
        <f t="shared" si="2"/>
        <v>2.44251968503937</v>
      </c>
      <c r="I19">
        <f t="shared" si="7"/>
        <v>9.096444838651685E-3</v>
      </c>
      <c r="J19" t="str">
        <f t="shared" si="8"/>
        <v>5E</v>
      </c>
    </row>
    <row r="20" spans="1:10" x14ac:dyDescent="0.25">
      <c r="A20">
        <v>11</v>
      </c>
      <c r="B20">
        <f t="shared" si="0"/>
        <v>0.5442129006218539</v>
      </c>
      <c r="C20">
        <f t="shared" si="3"/>
        <v>0.51774485982861795</v>
      </c>
      <c r="D20">
        <f t="shared" si="4"/>
        <v>0.75887242991430903</v>
      </c>
      <c r="E20">
        <f t="shared" si="5"/>
        <v>2.5042790187172197</v>
      </c>
      <c r="F20">
        <f t="shared" si="1"/>
        <v>96.376798599117251</v>
      </c>
      <c r="G20">
        <f t="shared" si="6"/>
        <v>96</v>
      </c>
      <c r="H20">
        <f t="shared" si="2"/>
        <v>2.4944881889763781</v>
      </c>
      <c r="I20">
        <f t="shared" si="7"/>
        <v>9.7908297408415557E-3</v>
      </c>
      <c r="J20" t="str">
        <f t="shared" si="8"/>
        <v>60</v>
      </c>
    </row>
    <row r="21" spans="1:10" x14ac:dyDescent="0.25">
      <c r="A21">
        <v>12</v>
      </c>
      <c r="B21">
        <f t="shared" si="0"/>
        <v>0.59368680067838608</v>
      </c>
      <c r="C21">
        <f t="shared" si="3"/>
        <v>0.55942074746795312</v>
      </c>
      <c r="D21">
        <f t="shared" si="4"/>
        <v>0.77971037373397656</v>
      </c>
      <c r="E21">
        <f t="shared" si="5"/>
        <v>2.5730442333221224</v>
      </c>
      <c r="F21">
        <f t="shared" si="1"/>
        <v>99.023217464215008</v>
      </c>
      <c r="G21">
        <f t="shared" si="6"/>
        <v>99</v>
      </c>
      <c r="H21">
        <f t="shared" si="2"/>
        <v>2.5724409448818899</v>
      </c>
      <c r="I21">
        <f t="shared" si="7"/>
        <v>6.0328844023249673E-4</v>
      </c>
      <c r="J21" t="str">
        <f t="shared" si="8"/>
        <v>63</v>
      </c>
    </row>
    <row r="22" spans="1:10" x14ac:dyDescent="0.25">
      <c r="A22">
        <v>13</v>
      </c>
      <c r="B22">
        <f t="shared" si="0"/>
        <v>0.64316070073491838</v>
      </c>
      <c r="C22">
        <f t="shared" si="3"/>
        <v>0.59972763879527313</v>
      </c>
      <c r="D22">
        <f t="shared" si="4"/>
        <v>0.79986381939763662</v>
      </c>
      <c r="E22">
        <f t="shared" si="5"/>
        <v>2.6395506040122005</v>
      </c>
      <c r="F22">
        <f t="shared" si="1"/>
        <v>101.58270506349984</v>
      </c>
      <c r="G22">
        <f t="shared" si="6"/>
        <v>102</v>
      </c>
      <c r="H22">
        <f t="shared" si="2"/>
        <v>2.6503937007874017</v>
      </c>
      <c r="I22">
        <f t="shared" si="7"/>
        <v>1.0843096775201122E-2</v>
      </c>
      <c r="J22" t="str">
        <f t="shared" si="8"/>
        <v>66</v>
      </c>
    </row>
    <row r="23" spans="1:10" x14ac:dyDescent="0.25">
      <c r="A23">
        <v>14</v>
      </c>
      <c r="B23">
        <f t="shared" si="0"/>
        <v>0.69263460079145045</v>
      </c>
      <c r="C23">
        <f t="shared" si="3"/>
        <v>0.63856689609321438</v>
      </c>
      <c r="D23">
        <f t="shared" si="4"/>
        <v>0.81928344804660713</v>
      </c>
      <c r="E23">
        <f t="shared" si="5"/>
        <v>2.7036353785538032</v>
      </c>
      <c r="F23">
        <f t="shared" si="1"/>
        <v>104.04899790191909</v>
      </c>
      <c r="G23">
        <f t="shared" si="6"/>
        <v>104</v>
      </c>
      <c r="H23">
        <f t="shared" si="2"/>
        <v>2.7023622047244094</v>
      </c>
      <c r="I23">
        <f t="shared" si="7"/>
        <v>1.2731738293938477E-3</v>
      </c>
      <c r="J23" t="str">
        <f t="shared" si="8"/>
        <v>68</v>
      </c>
    </row>
    <row r="24" spans="1:10" x14ac:dyDescent="0.25">
      <c r="A24">
        <v>15</v>
      </c>
      <c r="B24">
        <f t="shared" si="0"/>
        <v>0.74210850084798252</v>
      </c>
      <c r="C24">
        <f t="shared" si="3"/>
        <v>0.67584347319081728</v>
      </c>
      <c r="D24">
        <f t="shared" si="4"/>
        <v>0.83792173659540858</v>
      </c>
      <c r="E24">
        <f t="shared" si="5"/>
        <v>2.765141730764848</v>
      </c>
      <c r="F24">
        <f t="shared" si="1"/>
        <v>106.41606054761688</v>
      </c>
      <c r="G24">
        <f t="shared" si="6"/>
        <v>106</v>
      </c>
      <c r="H24">
        <f t="shared" si="2"/>
        <v>2.7543307086614175</v>
      </c>
      <c r="I24">
        <f t="shared" si="7"/>
        <v>1.0811022103430545E-2</v>
      </c>
      <c r="J24" t="str">
        <f t="shared" si="8"/>
        <v>6A</v>
      </c>
    </row>
    <row r="25" spans="1:10" x14ac:dyDescent="0.25">
      <c r="A25">
        <v>16</v>
      </c>
      <c r="B25">
        <f t="shared" si="0"/>
        <v>0.79158240090451482</v>
      </c>
      <c r="C25">
        <f t="shared" si="3"/>
        <v>0.71146614805743313</v>
      </c>
      <c r="D25">
        <f t="shared" si="4"/>
        <v>0.85573307402871657</v>
      </c>
      <c r="E25">
        <f t="shared" si="5"/>
        <v>2.8239191442947646</v>
      </c>
      <c r="F25">
        <f t="shared" si="1"/>
        <v>108.678100401647</v>
      </c>
      <c r="G25">
        <f t="shared" si="6"/>
        <v>109</v>
      </c>
      <c r="H25">
        <f t="shared" si="2"/>
        <v>2.8322834645669293</v>
      </c>
      <c r="I25">
        <f t="shared" si="7"/>
        <v>8.3643202721646048E-3</v>
      </c>
      <c r="J25" t="str">
        <f t="shared" si="8"/>
        <v>6D</v>
      </c>
    </row>
    <row r="26" spans="1:10" x14ac:dyDescent="0.25">
      <c r="A26">
        <v>17</v>
      </c>
      <c r="B26">
        <f t="shared" si="0"/>
        <v>0.841056300961047</v>
      </c>
      <c r="C26">
        <f t="shared" si="3"/>
        <v>0.74534774603831888</v>
      </c>
      <c r="D26">
        <f t="shared" si="4"/>
        <v>0.87267387301915944</v>
      </c>
      <c r="E26">
        <f t="shared" si="5"/>
        <v>2.8798237809632261</v>
      </c>
      <c r="F26">
        <f t="shared" si="1"/>
        <v>110.82958187343326</v>
      </c>
      <c r="G26">
        <f t="shared" si="6"/>
        <v>111</v>
      </c>
      <c r="H26">
        <f t="shared" si="2"/>
        <v>2.8842519685039369</v>
      </c>
      <c r="I26">
        <f t="shared" si="7"/>
        <v>4.4281875407108373E-3</v>
      </c>
      <c r="J26" t="str">
        <f t="shared" si="8"/>
        <v>6F</v>
      </c>
    </row>
    <row r="27" spans="1:10" x14ac:dyDescent="0.25">
      <c r="A27">
        <v>18</v>
      </c>
      <c r="B27">
        <f t="shared" si="0"/>
        <v>0.89053020101757918</v>
      </c>
      <c r="C27">
        <f t="shared" si="3"/>
        <v>0.77740535318562576</v>
      </c>
      <c r="D27">
        <f t="shared" si="4"/>
        <v>0.88870267659281288</v>
      </c>
      <c r="E27">
        <f t="shared" si="5"/>
        <v>2.9327188327562825</v>
      </c>
      <c r="F27">
        <f t="shared" si="1"/>
        <v>112.86523992728723</v>
      </c>
      <c r="G27">
        <f t="shared" si="6"/>
        <v>113</v>
      </c>
      <c r="H27">
        <f t="shared" si="2"/>
        <v>2.9362204724409446</v>
      </c>
      <c r="I27">
        <f t="shared" si="7"/>
        <v>3.5016396846621056E-3</v>
      </c>
      <c r="J27" t="str">
        <f t="shared" si="8"/>
        <v>71</v>
      </c>
    </row>
    <row r="28" spans="1:10" x14ac:dyDescent="0.25">
      <c r="A28">
        <v>19</v>
      </c>
      <c r="B28">
        <f t="shared" si="0"/>
        <v>0.94000410107411125</v>
      </c>
      <c r="C28">
        <f t="shared" si="3"/>
        <v>0.80756051916272376</v>
      </c>
      <c r="D28">
        <f t="shared" si="4"/>
        <v>0.90378025958136188</v>
      </c>
      <c r="E28">
        <f t="shared" si="5"/>
        <v>2.9824748566184942</v>
      </c>
      <c r="F28">
        <f t="shared" si="1"/>
        <v>114.78009296683297</v>
      </c>
      <c r="G28">
        <f t="shared" si="6"/>
        <v>115</v>
      </c>
      <c r="H28">
        <f t="shared" si="2"/>
        <v>2.9881889763779528</v>
      </c>
      <c r="I28">
        <f t="shared" si="7"/>
        <v>5.7141197594585691E-3</v>
      </c>
      <c r="J28" t="str">
        <f t="shared" si="8"/>
        <v>73</v>
      </c>
    </row>
    <row r="29" spans="1:10" x14ac:dyDescent="0.25">
      <c r="A29">
        <v>20</v>
      </c>
      <c r="B29">
        <f t="shared" si="0"/>
        <v>0.98947800113064355</v>
      </c>
      <c r="C29">
        <f t="shared" si="3"/>
        <v>0.8357394492253214</v>
      </c>
      <c r="D29">
        <f t="shared" si="4"/>
        <v>0.9178697246126607</v>
      </c>
      <c r="E29">
        <f t="shared" si="5"/>
        <v>3.0289700912217801</v>
      </c>
      <c r="F29">
        <f t="shared" si="1"/>
        <v>116.5694550258079</v>
      </c>
      <c r="G29">
        <f t="shared" si="6"/>
        <v>117</v>
      </c>
      <c r="H29">
        <f t="shared" si="2"/>
        <v>3.0401574803149605</v>
      </c>
      <c r="I29">
        <f t="shared" si="7"/>
        <v>1.11873890931804E-2</v>
      </c>
      <c r="J29" t="str">
        <f t="shared" si="8"/>
        <v>75</v>
      </c>
    </row>
    <row r="30" spans="1:10" x14ac:dyDescent="0.25">
      <c r="A30">
        <v>21</v>
      </c>
      <c r="B30">
        <f t="shared" si="0"/>
        <v>1.0389519011871757</v>
      </c>
      <c r="C30">
        <f t="shared" si="3"/>
        <v>0.86187318480957043</v>
      </c>
      <c r="D30">
        <f t="shared" si="4"/>
        <v>0.93093659240478521</v>
      </c>
      <c r="E30">
        <f t="shared" si="5"/>
        <v>3.072090754935791</v>
      </c>
      <c r="F30">
        <f t="shared" si="1"/>
        <v>118.22894723540772</v>
      </c>
      <c r="G30">
        <f t="shared" si="6"/>
        <v>118</v>
      </c>
      <c r="H30">
        <f t="shared" si="2"/>
        <v>3.0661417322834645</v>
      </c>
      <c r="I30">
        <f t="shared" si="7"/>
        <v>5.9490226523264411E-3</v>
      </c>
      <c r="J30" t="str">
        <f t="shared" si="8"/>
        <v>76</v>
      </c>
    </row>
    <row r="31" spans="1:10" x14ac:dyDescent="0.25">
      <c r="A31">
        <v>22</v>
      </c>
      <c r="B31">
        <f t="shared" si="0"/>
        <v>1.0884258012437078</v>
      </c>
      <c r="C31">
        <f t="shared" si="3"/>
        <v>0.88589777228522737</v>
      </c>
      <c r="D31">
        <f t="shared" si="4"/>
        <v>0.94294888614261363</v>
      </c>
      <c r="E31">
        <f t="shared" si="5"/>
        <v>3.1117313242706248</v>
      </c>
      <c r="F31">
        <f t="shared" si="1"/>
        <v>119.75450854011193</v>
      </c>
      <c r="G31">
        <f t="shared" si="6"/>
        <v>120</v>
      </c>
      <c r="H31">
        <f t="shared" si="2"/>
        <v>3.1181102362204722</v>
      </c>
      <c r="I31">
        <f t="shared" si="7"/>
        <v>6.3789119498474101E-3</v>
      </c>
      <c r="J31" t="str">
        <f t="shared" si="8"/>
        <v>78</v>
      </c>
    </row>
    <row r="32" spans="1:10" x14ac:dyDescent="0.25">
      <c r="A32">
        <v>23</v>
      </c>
      <c r="B32">
        <f t="shared" si="0"/>
        <v>1.1378997013002399</v>
      </c>
      <c r="C32">
        <f t="shared" si="3"/>
        <v>0.90775441946090374</v>
      </c>
      <c r="D32">
        <f t="shared" si="4"/>
        <v>0.95387720973045187</v>
      </c>
      <c r="E32">
        <f t="shared" si="5"/>
        <v>3.1477947921104912</v>
      </c>
      <c r="F32">
        <f t="shared" si="1"/>
        <v>121.14240563576739</v>
      </c>
      <c r="G32">
        <f t="shared" si="6"/>
        <v>121</v>
      </c>
      <c r="H32">
        <f t="shared" si="2"/>
        <v>3.1440944881889763</v>
      </c>
      <c r="I32">
        <f t="shared" si="7"/>
        <v>3.7003039215148803E-3</v>
      </c>
      <c r="J32" t="str">
        <f t="shared" si="8"/>
        <v>79</v>
      </c>
    </row>
    <row r="33" spans="1:10" x14ac:dyDescent="0.25">
      <c r="A33">
        <v>24</v>
      </c>
      <c r="B33">
        <f t="shared" si="0"/>
        <v>1.1873736013567722</v>
      </c>
      <c r="C33">
        <f t="shared" si="3"/>
        <v>0.92738963945841024</v>
      </c>
      <c r="D33">
        <f t="shared" si="4"/>
        <v>0.96369481972920512</v>
      </c>
      <c r="E33">
        <f t="shared" si="5"/>
        <v>3.1801929051063769</v>
      </c>
      <c r="F33">
        <f t="shared" si="1"/>
        <v>122.38924210560906</v>
      </c>
      <c r="G33">
        <f t="shared" si="6"/>
        <v>122</v>
      </c>
      <c r="H33">
        <f t="shared" si="2"/>
        <v>3.1700787401574804</v>
      </c>
      <c r="I33">
        <f t="shared" si="7"/>
        <v>1.0114164948896498E-2</v>
      </c>
      <c r="J33" t="str">
        <f t="shared" si="8"/>
        <v>7A</v>
      </c>
    </row>
    <row r="34" spans="1:10" x14ac:dyDescent="0.25">
      <c r="A34">
        <v>25</v>
      </c>
      <c r="B34">
        <f t="shared" si="0"/>
        <v>1.2368475014133045</v>
      </c>
      <c r="C34">
        <f t="shared" si="3"/>
        <v>0.94475538160410999</v>
      </c>
      <c r="D34">
        <f t="shared" si="4"/>
        <v>0.97237769080205494</v>
      </c>
      <c r="E34">
        <f t="shared" si="5"/>
        <v>3.208846379646781</v>
      </c>
      <c r="F34">
        <f t="shared" si="1"/>
        <v>123.49196673186097</v>
      </c>
      <c r="G34">
        <f t="shared" si="6"/>
        <v>123</v>
      </c>
      <c r="H34">
        <f t="shared" si="2"/>
        <v>3.196062992125984</v>
      </c>
      <c r="I34">
        <f t="shared" si="7"/>
        <v>1.2783387520796996E-2</v>
      </c>
      <c r="J34" t="str">
        <f t="shared" si="8"/>
        <v>7B</v>
      </c>
    </row>
    <row r="35" spans="1:10" x14ac:dyDescent="0.25">
      <c r="A35">
        <v>26</v>
      </c>
      <c r="B35">
        <f t="shared" si="0"/>
        <v>1.2863214014698368</v>
      </c>
      <c r="C35">
        <f t="shared" si="3"/>
        <v>0.95980914901696934</v>
      </c>
      <c r="D35">
        <f t="shared" si="4"/>
        <v>0.97990457450848467</v>
      </c>
      <c r="E35">
        <f t="shared" si="5"/>
        <v>3.2336850958779992</v>
      </c>
      <c r="F35">
        <f t="shared" si="1"/>
        <v>124.44788096257754</v>
      </c>
      <c r="G35">
        <f t="shared" si="6"/>
        <v>124</v>
      </c>
      <c r="H35">
        <f t="shared" si="2"/>
        <v>3.2220472440944881</v>
      </c>
      <c r="I35">
        <f t="shared" si="7"/>
        <v>1.1637851783511177E-2</v>
      </c>
      <c r="J35" t="str">
        <f t="shared" si="8"/>
        <v>7C</v>
      </c>
    </row>
    <row r="36" spans="1:10" x14ac:dyDescent="0.25">
      <c r="A36">
        <v>27</v>
      </c>
      <c r="B36">
        <f t="shared" si="0"/>
        <v>1.3357953015263686</v>
      </c>
      <c r="C36">
        <f t="shared" si="3"/>
        <v>0.97251410260554683</v>
      </c>
      <c r="D36">
        <f t="shared" si="4"/>
        <v>0.98625705130277341</v>
      </c>
      <c r="E36">
        <f t="shared" si="5"/>
        <v>3.2546482692991523</v>
      </c>
      <c r="F36">
        <f t="shared" si="1"/>
        <v>125.25464551545222</v>
      </c>
      <c r="G36">
        <f t="shared" si="6"/>
        <v>125</v>
      </c>
      <c r="H36">
        <f t="shared" si="2"/>
        <v>3.2480314960629921</v>
      </c>
      <c r="I36">
        <f t="shared" si="7"/>
        <v>6.6167732361601672E-3</v>
      </c>
      <c r="J36" t="str">
        <f t="shared" si="8"/>
        <v>7D</v>
      </c>
    </row>
    <row r="37" spans="1:10" x14ac:dyDescent="0.25">
      <c r="A37">
        <v>28</v>
      </c>
      <c r="B37">
        <f t="shared" si="0"/>
        <v>1.3852692015829009</v>
      </c>
      <c r="C37">
        <f t="shared" si="3"/>
        <v>0.98283915121942378</v>
      </c>
      <c r="D37">
        <f t="shared" si="4"/>
        <v>0.99141957560971194</v>
      </c>
      <c r="E37">
        <f t="shared" si="5"/>
        <v>3.2716845995120494</v>
      </c>
      <c r="F37">
        <f t="shared" si="1"/>
        <v>125.91028610243342</v>
      </c>
      <c r="G37">
        <f t="shared" si="6"/>
        <v>126</v>
      </c>
      <c r="H37">
        <f t="shared" si="2"/>
        <v>3.2740157480314962</v>
      </c>
      <c r="I37">
        <f t="shared" si="7"/>
        <v>2.331148519446824E-3</v>
      </c>
      <c r="J37" t="str">
        <f t="shared" si="8"/>
        <v>7E</v>
      </c>
    </row>
    <row r="38" spans="1:10" x14ac:dyDescent="0.25">
      <c r="A38">
        <v>29</v>
      </c>
      <c r="B38">
        <f t="shared" si="0"/>
        <v>1.4347431016394332</v>
      </c>
      <c r="C38">
        <f t="shared" si="3"/>
        <v>0.99075902773445801</v>
      </c>
      <c r="D38">
        <f t="shared" si="4"/>
        <v>0.995379513867229</v>
      </c>
      <c r="E38">
        <f t="shared" si="5"/>
        <v>3.2847523957618554</v>
      </c>
      <c r="F38">
        <f t="shared" si="1"/>
        <v>126.41319826113808</v>
      </c>
      <c r="G38">
        <f t="shared" si="6"/>
        <v>126</v>
      </c>
      <c r="H38">
        <f t="shared" si="2"/>
        <v>3.2740157480314962</v>
      </c>
      <c r="I38">
        <f t="shared" si="7"/>
        <v>1.0736647730359206E-2</v>
      </c>
      <c r="J38" t="str">
        <f t="shared" si="8"/>
        <v>7E</v>
      </c>
    </row>
    <row r="39" spans="1:10" x14ac:dyDescent="0.25">
      <c r="A39">
        <v>30</v>
      </c>
      <c r="B39">
        <f t="shared" si="0"/>
        <v>1.484217001695965</v>
      </c>
      <c r="C39">
        <f t="shared" si="3"/>
        <v>0.99625435088567194</v>
      </c>
      <c r="D39">
        <f t="shared" si="4"/>
        <v>0.99812717544283602</v>
      </c>
      <c r="E39">
        <f t="shared" si="5"/>
        <v>3.2938196789613587</v>
      </c>
      <c r="F39">
        <f t="shared" si="1"/>
        <v>126.76215128124016</v>
      </c>
      <c r="G39">
        <f t="shared" si="6"/>
        <v>127</v>
      </c>
      <c r="H39">
        <f t="shared" si="2"/>
        <v>3.3</v>
      </c>
      <c r="I39">
        <f t="shared" si="7"/>
        <v>6.180321038641079E-3</v>
      </c>
      <c r="J39" t="str">
        <f t="shared" si="8"/>
        <v>7F</v>
      </c>
    </row>
    <row r="40" spans="1:10" x14ac:dyDescent="0.25">
      <c r="A40">
        <v>31</v>
      </c>
      <c r="B40">
        <f t="shared" si="0"/>
        <v>1.5336909017524973</v>
      </c>
      <c r="C40">
        <f t="shared" si="3"/>
        <v>0.99931167269645527</v>
      </c>
      <c r="D40">
        <f t="shared" si="4"/>
        <v>0.99965583634822763</v>
      </c>
      <c r="E40">
        <f t="shared" si="5"/>
        <v>3.2988642599491511</v>
      </c>
      <c r="F40">
        <f t="shared" si="1"/>
        <v>126.95629121622491</v>
      </c>
      <c r="G40">
        <f t="shared" si="6"/>
        <v>127</v>
      </c>
      <c r="H40">
        <f t="shared" si="2"/>
        <v>3.3</v>
      </c>
      <c r="I40">
        <f t="shared" si="7"/>
        <v>1.1357400508487103E-3</v>
      </c>
      <c r="J40" t="str">
        <f t="shared" si="8"/>
        <v>7F</v>
      </c>
    </row>
    <row r="41" spans="1:10" x14ac:dyDescent="0.25">
      <c r="A41">
        <v>32</v>
      </c>
      <c r="B41">
        <f t="shared" ref="B41:B72" si="9">(A41*2*PI())/$H$3</f>
        <v>1.5831648018090296</v>
      </c>
      <c r="C41">
        <f t="shared" si="3"/>
        <v>0.99992351138801694</v>
      </c>
      <c r="D41">
        <f t="shared" si="4"/>
        <v>0.99996175569400847</v>
      </c>
      <c r="E41">
        <f t="shared" si="5"/>
        <v>3.2998737937902276</v>
      </c>
      <c r="F41">
        <f t="shared" ref="F41:F72" si="10">((E41))/$H$5</f>
        <v>126.99514297313907</v>
      </c>
      <c r="G41">
        <f t="shared" si="6"/>
        <v>127</v>
      </c>
      <c r="H41">
        <f t="shared" ref="H41:H72" si="11">G41*$H$5</f>
        <v>3.3</v>
      </c>
      <c r="I41">
        <f t="shared" si="7"/>
        <v>1.2620620977221719E-4</v>
      </c>
      <c r="J41" t="str">
        <f t="shared" si="8"/>
        <v>7F</v>
      </c>
    </row>
    <row r="42" spans="1:10" x14ac:dyDescent="0.25">
      <c r="A42">
        <v>33</v>
      </c>
      <c r="B42">
        <f t="shared" si="9"/>
        <v>1.6326387018655619</v>
      </c>
      <c r="C42">
        <f t="shared" si="3"/>
        <v>0.99808836968855197</v>
      </c>
      <c r="D42">
        <f t="shared" si="4"/>
        <v>0.99904418484427593</v>
      </c>
      <c r="E42">
        <f t="shared" si="5"/>
        <v>3.2968458099861104</v>
      </c>
      <c r="F42">
        <f t="shared" si="10"/>
        <v>126.87861147522304</v>
      </c>
      <c r="G42">
        <f t="shared" si="6"/>
        <v>127</v>
      </c>
      <c r="H42">
        <f t="shared" si="11"/>
        <v>3.3</v>
      </c>
      <c r="I42">
        <f t="shared" si="7"/>
        <v>3.1541900138893908E-3</v>
      </c>
      <c r="J42" t="str">
        <f t="shared" si="8"/>
        <v>7F</v>
      </c>
    </row>
    <row r="43" spans="1:10" x14ac:dyDescent="0.25">
      <c r="A43">
        <v>34</v>
      </c>
      <c r="B43">
        <f t="shared" si="9"/>
        <v>1.682112601922094</v>
      </c>
      <c r="C43">
        <f t="shared" si="3"/>
        <v>0.99381073849731638</v>
      </c>
      <c r="D43">
        <f t="shared" si="4"/>
        <v>0.99690536924865825</v>
      </c>
      <c r="E43">
        <f t="shared" si="5"/>
        <v>3.2897877185205719</v>
      </c>
      <c r="F43">
        <f t="shared" si="10"/>
        <v>126.60698189457959</v>
      </c>
      <c r="G43">
        <f t="shared" si="6"/>
        <v>127</v>
      </c>
      <c r="H43">
        <f t="shared" si="11"/>
        <v>3.3</v>
      </c>
      <c r="I43">
        <f t="shared" si="7"/>
        <v>1.0212281479427876E-2</v>
      </c>
      <c r="J43" t="str">
        <f t="shared" si="8"/>
        <v>7F</v>
      </c>
    </row>
    <row r="44" spans="1:10" x14ac:dyDescent="0.25">
      <c r="A44">
        <v>35</v>
      </c>
      <c r="B44">
        <f t="shared" si="9"/>
        <v>1.7315865019786261</v>
      </c>
      <c r="C44">
        <f t="shared" si="3"/>
        <v>0.98710108589464418</v>
      </c>
      <c r="D44">
        <f t="shared" si="4"/>
        <v>0.99355054294732215</v>
      </c>
      <c r="E44">
        <f t="shared" si="5"/>
        <v>3.278716791726163</v>
      </c>
      <c r="F44">
        <f t="shared" si="10"/>
        <v>126.18091895430992</v>
      </c>
      <c r="G44">
        <f t="shared" si="6"/>
        <v>126</v>
      </c>
      <c r="H44">
        <f t="shared" si="11"/>
        <v>3.2740157480314962</v>
      </c>
      <c r="I44">
        <f t="shared" si="7"/>
        <v>4.7010436946668399E-3</v>
      </c>
      <c r="J44" t="str">
        <f t="shared" si="8"/>
        <v>7E</v>
      </c>
    </row>
    <row r="45" spans="1:10" x14ac:dyDescent="0.25">
      <c r="A45">
        <v>36</v>
      </c>
      <c r="B45">
        <f t="shared" si="9"/>
        <v>1.7810604020351584</v>
      </c>
      <c r="C45">
        <f t="shared" si="3"/>
        <v>0.97797583152480028</v>
      </c>
      <c r="D45">
        <f t="shared" si="4"/>
        <v>0.98898791576240019</v>
      </c>
      <c r="E45">
        <f t="shared" si="5"/>
        <v>3.2636601220159203</v>
      </c>
      <c r="F45">
        <f t="shared" si="10"/>
        <v>125.60146530182482</v>
      </c>
      <c r="G45">
        <f t="shared" si="6"/>
        <v>126</v>
      </c>
      <c r="H45">
        <f t="shared" si="11"/>
        <v>3.2740157480314962</v>
      </c>
      <c r="I45">
        <f t="shared" si="7"/>
        <v>1.0355626015575936E-2</v>
      </c>
      <c r="J45" t="str">
        <f t="shared" si="8"/>
        <v>7E</v>
      </c>
    </row>
    <row r="46" spans="1:10" x14ac:dyDescent="0.25">
      <c r="A46">
        <v>37</v>
      </c>
      <c r="B46">
        <f t="shared" si="9"/>
        <v>1.8305343020916904</v>
      </c>
      <c r="C46">
        <f t="shared" si="3"/>
        <v>0.96645730641436045</v>
      </c>
      <c r="D46">
        <f t="shared" si="4"/>
        <v>0.98322865320718023</v>
      </c>
      <c r="E46">
        <f t="shared" si="5"/>
        <v>3.2446545555836948</v>
      </c>
      <c r="F46">
        <f t="shared" si="10"/>
        <v>124.87003895731189</v>
      </c>
      <c r="G46">
        <f t="shared" si="6"/>
        <v>125</v>
      </c>
      <c r="H46">
        <f t="shared" si="11"/>
        <v>3.2480314960629921</v>
      </c>
      <c r="I46">
        <f t="shared" si="7"/>
        <v>3.3769404792973745E-3</v>
      </c>
      <c r="J46" t="str">
        <f t="shared" si="8"/>
        <v>7D</v>
      </c>
    </row>
    <row r="47" spans="1:10" x14ac:dyDescent="0.25">
      <c r="A47">
        <v>38</v>
      </c>
      <c r="B47">
        <f t="shared" si="9"/>
        <v>1.8800082021482225</v>
      </c>
      <c r="C47">
        <f t="shared" si="3"/>
        <v>0.95257369832444583</v>
      </c>
      <c r="D47">
        <f t="shared" si="4"/>
        <v>0.97628684916222297</v>
      </c>
      <c r="E47">
        <f t="shared" si="5"/>
        <v>3.2217466022353358</v>
      </c>
      <c r="F47">
        <f t="shared" si="10"/>
        <v>123.98842984360232</v>
      </c>
      <c r="G47">
        <f t="shared" si="6"/>
        <v>124</v>
      </c>
      <c r="H47">
        <f t="shared" si="11"/>
        <v>3.2220472440944881</v>
      </c>
      <c r="I47">
        <f t="shared" si="7"/>
        <v>3.0064185915223973E-4</v>
      </c>
      <c r="J47" t="str">
        <f t="shared" si="8"/>
        <v>7C</v>
      </c>
    </row>
    <row r="48" spans="1:10" x14ac:dyDescent="0.25">
      <c r="A48">
        <v>39</v>
      </c>
      <c r="B48">
        <f t="shared" si="9"/>
        <v>1.9294821022047548</v>
      </c>
      <c r="C48">
        <f t="shared" si="3"/>
        <v>0.9363589827705493</v>
      </c>
      <c r="D48">
        <f t="shared" si="4"/>
        <v>0.96817949138527459</v>
      </c>
      <c r="E48">
        <f t="shared" si="5"/>
        <v>3.194992321571406</v>
      </c>
      <c r="F48">
        <f t="shared" si="10"/>
        <v>122.95879540592986</v>
      </c>
      <c r="G48">
        <f t="shared" si="6"/>
        <v>123</v>
      </c>
      <c r="H48">
        <f t="shared" si="11"/>
        <v>3.196062992125984</v>
      </c>
      <c r="I48">
        <f t="shared" si="7"/>
        <v>1.0706705545779904E-3</v>
      </c>
      <c r="J48" t="str">
        <f t="shared" si="8"/>
        <v>7B</v>
      </c>
    </row>
    <row r="49" spans="1:10" x14ac:dyDescent="0.25">
      <c r="A49">
        <v>40</v>
      </c>
      <c r="B49">
        <f t="shared" si="9"/>
        <v>1.9789560022612871</v>
      </c>
      <c r="C49">
        <f t="shared" si="3"/>
        <v>0.91785283987875499</v>
      </c>
      <c r="D49">
        <f t="shared" si="4"/>
        <v>0.95892641993937744</v>
      </c>
      <c r="E49">
        <f t="shared" si="5"/>
        <v>3.1644571857999453</v>
      </c>
      <c r="F49">
        <f t="shared" si="10"/>
        <v>121.78365533230092</v>
      </c>
      <c r="G49">
        <f t="shared" si="6"/>
        <v>122</v>
      </c>
      <c r="H49">
        <f t="shared" si="11"/>
        <v>3.1700787401574804</v>
      </c>
      <c r="I49">
        <f t="shared" si="7"/>
        <v>5.6215543575350857E-3</v>
      </c>
      <c r="J49" t="str">
        <f t="shared" si="8"/>
        <v>7A</v>
      </c>
    </row>
    <row r="50" spans="1:10" x14ac:dyDescent="0.25">
      <c r="A50">
        <v>41</v>
      </c>
      <c r="B50">
        <f t="shared" si="9"/>
        <v>2.0284299023178192</v>
      </c>
      <c r="C50">
        <f t="shared" si="3"/>
        <v>0.89710055728182114</v>
      </c>
      <c r="D50">
        <f t="shared" si="4"/>
        <v>0.94855027864091057</v>
      </c>
      <c r="E50">
        <f t="shared" si="5"/>
        <v>3.1302159195150048</v>
      </c>
      <c r="F50">
        <f t="shared" si="10"/>
        <v>120.46588538739564</v>
      </c>
      <c r="G50">
        <f t="shared" si="6"/>
        <v>120</v>
      </c>
      <c r="H50">
        <f t="shared" si="11"/>
        <v>3.1181102362204722</v>
      </c>
      <c r="I50">
        <f t="shared" si="7"/>
        <v>1.2105683294532543E-2</v>
      </c>
      <c r="J50" t="str">
        <f t="shared" si="8"/>
        <v>78</v>
      </c>
    </row>
    <row r="51" spans="1:10" x14ac:dyDescent="0.25">
      <c r="A51">
        <v>42</v>
      </c>
      <c r="B51">
        <f t="shared" si="9"/>
        <v>2.0779038023743515</v>
      </c>
      <c r="C51">
        <f t="shared" si="3"/>
        <v>0.87415291929275274</v>
      </c>
      <c r="D51">
        <f t="shared" si="4"/>
        <v>0.93707645964637631</v>
      </c>
      <c r="E51">
        <f t="shared" si="5"/>
        <v>3.0923523168330416</v>
      </c>
      <c r="F51">
        <f t="shared" si="10"/>
        <v>119.00871037508978</v>
      </c>
      <c r="G51">
        <f t="shared" si="6"/>
        <v>119</v>
      </c>
      <c r="H51">
        <f t="shared" si="11"/>
        <v>3.0921259842519686</v>
      </c>
      <c r="I51">
        <f t="shared" si="7"/>
        <v>2.2633258107296328E-4</v>
      </c>
      <c r="J51" t="str">
        <f t="shared" si="8"/>
        <v>77</v>
      </c>
    </row>
    <row r="52" spans="1:10" x14ac:dyDescent="0.25">
      <c r="A52">
        <v>43</v>
      </c>
      <c r="B52">
        <f t="shared" si="9"/>
        <v>2.1273777024308833</v>
      </c>
      <c r="C52">
        <f t="shared" si="3"/>
        <v>0.84906608262707894</v>
      </c>
      <c r="D52">
        <f t="shared" si="4"/>
        <v>0.92453304131353953</v>
      </c>
      <c r="E52">
        <f t="shared" si="5"/>
        <v>3.0509590363346804</v>
      </c>
      <c r="F52">
        <f t="shared" si="10"/>
        <v>117.41569624681952</v>
      </c>
      <c r="G52">
        <f t="shared" si="6"/>
        <v>117</v>
      </c>
      <c r="H52">
        <f t="shared" si="11"/>
        <v>3.0401574803149605</v>
      </c>
      <c r="I52">
        <f t="shared" si="7"/>
        <v>1.0801556019719882E-2</v>
      </c>
      <c r="J52" t="str">
        <f t="shared" si="8"/>
        <v>75</v>
      </c>
    </row>
    <row r="53" spans="1:10" x14ac:dyDescent="0.25">
      <c r="A53">
        <v>44</v>
      </c>
      <c r="B53">
        <f t="shared" si="9"/>
        <v>2.1768516024874156</v>
      </c>
      <c r="C53">
        <f t="shared" si="3"/>
        <v>0.82190143897795853</v>
      </c>
      <c r="D53">
        <f t="shared" si="4"/>
        <v>0.91095071948897921</v>
      </c>
      <c r="E53">
        <f t="shared" si="5"/>
        <v>3.006137374313631</v>
      </c>
      <c r="F53">
        <f t="shared" si="10"/>
        <v>115.69074137510034</v>
      </c>
      <c r="G53">
        <f t="shared" si="6"/>
        <v>116</v>
      </c>
      <c r="H53">
        <f t="shared" si="11"/>
        <v>3.0141732283464568</v>
      </c>
      <c r="I53">
        <f t="shared" si="7"/>
        <v>8.0358540328258066E-3</v>
      </c>
      <c r="J53" t="str">
        <f t="shared" si="8"/>
        <v>74</v>
      </c>
    </row>
    <row r="54" spans="1:10" x14ac:dyDescent="0.25">
      <c r="A54">
        <v>45</v>
      </c>
      <c r="B54">
        <f t="shared" si="9"/>
        <v>2.2263255025439479</v>
      </c>
      <c r="C54">
        <f t="shared" si="3"/>
        <v>0.79272546478042072</v>
      </c>
      <c r="D54">
        <f t="shared" si="4"/>
        <v>0.89636273239021036</v>
      </c>
      <c r="E54">
        <f t="shared" si="5"/>
        <v>2.9579970168876941</v>
      </c>
      <c r="F54">
        <f t="shared" si="10"/>
        <v>113.83806701355671</v>
      </c>
      <c r="G54">
        <f t="shared" si="6"/>
        <v>114</v>
      </c>
      <c r="H54">
        <f t="shared" si="11"/>
        <v>2.9622047244094487</v>
      </c>
      <c r="I54">
        <f t="shared" si="7"/>
        <v>4.207707521754589E-3</v>
      </c>
      <c r="J54" t="str">
        <f t="shared" si="8"/>
        <v>72</v>
      </c>
    </row>
    <row r="55" spans="1:10" x14ac:dyDescent="0.25">
      <c r="A55">
        <v>46</v>
      </c>
      <c r="B55">
        <f t="shared" si="9"/>
        <v>2.2757994026004797</v>
      </c>
      <c r="C55">
        <f t="shared" si="3"/>
        <v>0.7616095585323881</v>
      </c>
      <c r="D55">
        <f t="shared" si="4"/>
        <v>0.88080477926619405</v>
      </c>
      <c r="E55">
        <f t="shared" si="5"/>
        <v>2.90665577157844</v>
      </c>
      <c r="F55">
        <f t="shared" si="10"/>
        <v>111.86220696680664</v>
      </c>
      <c r="G55">
        <f t="shared" si="6"/>
        <v>112</v>
      </c>
      <c r="H55">
        <f t="shared" si="11"/>
        <v>2.910236220472441</v>
      </c>
      <c r="I55">
        <f t="shared" si="7"/>
        <v>3.5804488940009982E-3</v>
      </c>
      <c r="J55" t="str">
        <f t="shared" si="8"/>
        <v>70</v>
      </c>
    </row>
    <row r="56" spans="1:10" x14ac:dyDescent="0.25">
      <c r="A56">
        <v>47</v>
      </c>
      <c r="B56">
        <f t="shared" si="9"/>
        <v>2.3252733026570125</v>
      </c>
      <c r="C56">
        <f t="shared" si="3"/>
        <v>0.72862986607058722</v>
      </c>
      <c r="D56">
        <f t="shared" si="4"/>
        <v>0.86431493303529361</v>
      </c>
      <c r="E56">
        <f t="shared" si="5"/>
        <v>2.8522392790164686</v>
      </c>
      <c r="F56">
        <f t="shared" si="10"/>
        <v>109.76799649548228</v>
      </c>
      <c r="G56">
        <f t="shared" si="6"/>
        <v>110</v>
      </c>
      <c r="H56">
        <f t="shared" si="11"/>
        <v>2.8582677165354329</v>
      </c>
      <c r="I56">
        <f t="shared" si="7"/>
        <v>6.0284375189643136E-3</v>
      </c>
      <c r="J56" t="str">
        <f t="shared" si="8"/>
        <v>6E</v>
      </c>
    </row>
    <row r="57" spans="1:10" x14ac:dyDescent="0.25">
      <c r="A57">
        <v>48</v>
      </c>
      <c r="B57">
        <f t="shared" si="9"/>
        <v>2.3747472027135443</v>
      </c>
      <c r="C57">
        <f t="shared" si="3"/>
        <v>0.693867094228929</v>
      </c>
      <c r="D57">
        <f t="shared" si="4"/>
        <v>0.84693354711446456</v>
      </c>
      <c r="E57">
        <f t="shared" si="5"/>
        <v>2.7948807054777327</v>
      </c>
      <c r="F57">
        <f t="shared" si="10"/>
        <v>107.56056048353699</v>
      </c>
      <c r="G57">
        <f t="shared" si="6"/>
        <v>108</v>
      </c>
      <c r="H57">
        <f t="shared" si="11"/>
        <v>2.8062992125984252</v>
      </c>
      <c r="I57">
        <f t="shared" si="7"/>
        <v>1.1418507120692478E-2</v>
      </c>
      <c r="J57" t="str">
        <f t="shared" si="8"/>
        <v>6C</v>
      </c>
    </row>
    <row r="58" spans="1:10" x14ac:dyDescent="0.25">
      <c r="A58">
        <v>49</v>
      </c>
      <c r="B58">
        <f t="shared" si="9"/>
        <v>2.4242211027700766</v>
      </c>
      <c r="C58">
        <f t="shared" si="3"/>
        <v>0.65740631333535826</v>
      </c>
      <c r="D58">
        <f t="shared" si="4"/>
        <v>0.82870315666767913</v>
      </c>
      <c r="E58">
        <f t="shared" si="5"/>
        <v>2.734720417003341</v>
      </c>
      <c r="F58">
        <f t="shared" si="10"/>
        <v>105.24530089679524</v>
      </c>
      <c r="G58">
        <f t="shared" si="6"/>
        <v>105</v>
      </c>
      <c r="H58">
        <f t="shared" si="11"/>
        <v>2.7283464566929134</v>
      </c>
      <c r="I58">
        <f t="shared" si="7"/>
        <v>6.3739603104275844E-3</v>
      </c>
      <c r="J58" t="str">
        <f t="shared" si="8"/>
        <v>69</v>
      </c>
    </row>
    <row r="59" spans="1:10" x14ac:dyDescent="0.25">
      <c r="A59">
        <v>50</v>
      </c>
      <c r="B59">
        <f t="shared" si="9"/>
        <v>2.4736950028266089</v>
      </c>
      <c r="C59">
        <f t="shared" si="3"/>
        <v>0.61933674903050862</v>
      </c>
      <c r="D59">
        <f t="shared" si="4"/>
        <v>0.80966837451525431</v>
      </c>
      <c r="E59">
        <f t="shared" si="5"/>
        <v>2.6719056359003392</v>
      </c>
      <c r="F59">
        <f t="shared" si="10"/>
        <v>102.8278835634373</v>
      </c>
      <c r="G59">
        <f t="shared" si="6"/>
        <v>103</v>
      </c>
      <c r="H59">
        <f t="shared" si="11"/>
        <v>2.6763779527559053</v>
      </c>
      <c r="I59">
        <f t="shared" si="7"/>
        <v>4.4723168555660386E-3</v>
      </c>
      <c r="J59" t="str">
        <f t="shared" si="8"/>
        <v>67</v>
      </c>
    </row>
    <row r="60" spans="1:10" x14ac:dyDescent="0.25">
      <c r="A60">
        <v>51</v>
      </c>
      <c r="B60">
        <f t="shared" si="9"/>
        <v>2.5231689028831408</v>
      </c>
      <c r="C60">
        <f t="shared" si="3"/>
        <v>0.57975156391760763</v>
      </c>
      <c r="D60">
        <f t="shared" si="4"/>
        <v>0.78987578195880381</v>
      </c>
      <c r="E60">
        <f t="shared" si="5"/>
        <v>2.6065900804640525</v>
      </c>
      <c r="F60">
        <f t="shared" si="10"/>
        <v>100.31422430876808</v>
      </c>
      <c r="G60">
        <f t="shared" si="6"/>
        <v>100</v>
      </c>
      <c r="H60">
        <f t="shared" si="11"/>
        <v>2.5984251968503935</v>
      </c>
      <c r="I60">
        <f t="shared" si="7"/>
        <v>8.1648836136589686E-3</v>
      </c>
      <c r="J60" t="str">
        <f t="shared" si="8"/>
        <v>64</v>
      </c>
    </row>
    <row r="61" spans="1:10" x14ac:dyDescent="0.25">
      <c r="A61">
        <v>52</v>
      </c>
      <c r="B61">
        <f t="shared" si="9"/>
        <v>2.5726428029396735</v>
      </c>
      <c r="C61">
        <f t="shared" si="3"/>
        <v>0.5387476295779734</v>
      </c>
      <c r="D61">
        <f t="shared" si="4"/>
        <v>0.7693738147889867</v>
      </c>
      <c r="E61">
        <f t="shared" si="5"/>
        <v>2.5389335888036562</v>
      </c>
      <c r="F61">
        <f t="shared" si="10"/>
        <v>97.71047447820132</v>
      </c>
      <c r="G61">
        <f t="shared" si="6"/>
        <v>98</v>
      </c>
      <c r="H61">
        <f t="shared" si="11"/>
        <v>2.5464566929133858</v>
      </c>
      <c r="I61">
        <f t="shared" si="7"/>
        <v>7.5231041097296725E-3</v>
      </c>
      <c r="J61" t="str">
        <f t="shared" si="8"/>
        <v>62</v>
      </c>
    </row>
    <row r="62" spans="1:10" x14ac:dyDescent="0.25">
      <c r="A62">
        <v>53</v>
      </c>
      <c r="B62">
        <f t="shared" si="9"/>
        <v>2.6221167029962054</v>
      </c>
      <c r="C62">
        <f t="shared" si="3"/>
        <v>0.49642528951002635</v>
      </c>
      <c r="D62">
        <f t="shared" si="4"/>
        <v>0.74821264475501315</v>
      </c>
      <c r="E62">
        <f t="shared" si="5"/>
        <v>2.4691017276915432</v>
      </c>
      <c r="F62">
        <f t="shared" si="10"/>
        <v>95.023005883886668</v>
      </c>
      <c r="G62">
        <f t="shared" si="6"/>
        <v>95</v>
      </c>
      <c r="H62">
        <f t="shared" si="11"/>
        <v>2.4685039370078741</v>
      </c>
      <c r="I62">
        <f t="shared" si="7"/>
        <v>5.9779068366916377E-4</v>
      </c>
      <c r="J62" t="str">
        <f t="shared" si="8"/>
        <v>5F</v>
      </c>
    </row>
    <row r="63" spans="1:10" x14ac:dyDescent="0.25">
      <c r="A63">
        <v>54</v>
      </c>
      <c r="B63">
        <f t="shared" si="9"/>
        <v>2.6715906030527372</v>
      </c>
      <c r="C63">
        <f t="shared" si="3"/>
        <v>0.4528881135719291</v>
      </c>
      <c r="D63">
        <f t="shared" si="4"/>
        <v>0.72644405678596458</v>
      </c>
      <c r="E63">
        <f t="shared" si="5"/>
        <v>2.3972653873936829</v>
      </c>
      <c r="F63">
        <f t="shared" si="10"/>
        <v>92.258395211817501</v>
      </c>
      <c r="G63">
        <f t="shared" si="6"/>
        <v>92</v>
      </c>
      <c r="H63">
        <f t="shared" si="11"/>
        <v>2.3905511811023623</v>
      </c>
      <c r="I63">
        <f t="shared" si="7"/>
        <v>6.7142062913205791E-3</v>
      </c>
      <c r="J63" t="str">
        <f t="shared" si="8"/>
        <v>5C</v>
      </c>
    </row>
    <row r="64" spans="1:10" x14ac:dyDescent="0.25">
      <c r="A64">
        <v>55</v>
      </c>
      <c r="B64">
        <f t="shared" si="9"/>
        <v>2.7210645031092699</v>
      </c>
      <c r="C64">
        <f t="shared" si="3"/>
        <v>0.40824264452879022</v>
      </c>
      <c r="D64">
        <f t="shared" si="4"/>
        <v>0.70412132226439517</v>
      </c>
      <c r="E64">
        <f t="shared" si="5"/>
        <v>2.323600363472504</v>
      </c>
      <c r="F64">
        <f t="shared" si="10"/>
        <v>89.423407927578182</v>
      </c>
      <c r="G64">
        <f t="shared" si="6"/>
        <v>89</v>
      </c>
      <c r="H64">
        <f t="shared" si="11"/>
        <v>2.3125984251968505</v>
      </c>
      <c r="I64">
        <f t="shared" si="7"/>
        <v>1.1001938275653433E-2</v>
      </c>
      <c r="J64" t="str">
        <f t="shared" si="8"/>
        <v>59</v>
      </c>
    </row>
    <row r="65" spans="1:10" x14ac:dyDescent="0.25">
      <c r="A65">
        <v>56</v>
      </c>
      <c r="B65">
        <f t="shared" si="9"/>
        <v>2.7705384031658018</v>
      </c>
      <c r="C65">
        <f t="shared" si="3"/>
        <v>0.36259813732466711</v>
      </c>
      <c r="D65">
        <f t="shared" si="4"/>
        <v>0.68129906866233358</v>
      </c>
      <c r="E65">
        <f t="shared" si="5"/>
        <v>2.2482869265857008</v>
      </c>
      <c r="F65">
        <f t="shared" si="10"/>
        <v>86.524981720116372</v>
      </c>
      <c r="G65">
        <f t="shared" si="6"/>
        <v>87</v>
      </c>
      <c r="H65">
        <f t="shared" si="11"/>
        <v>2.2606299212598424</v>
      </c>
      <c r="I65">
        <f t="shared" si="7"/>
        <v>1.2342994674141572E-2</v>
      </c>
      <c r="J65" t="str">
        <f t="shared" si="8"/>
        <v>57</v>
      </c>
    </row>
    <row r="66" spans="1:10" x14ac:dyDescent="0.25">
      <c r="A66">
        <v>57</v>
      </c>
      <c r="B66">
        <f t="shared" si="9"/>
        <v>2.8200123032223336</v>
      </c>
      <c r="C66">
        <f t="shared" si="3"/>
        <v>0.31606629171740497</v>
      </c>
      <c r="D66">
        <f t="shared" si="4"/>
        <v>0.65803314585870254</v>
      </c>
      <c r="E66">
        <f t="shared" si="5"/>
        <v>2.1715093813337183</v>
      </c>
      <c r="F66">
        <f t="shared" si="10"/>
        <v>83.570209524055215</v>
      </c>
      <c r="G66">
        <f t="shared" si="6"/>
        <v>84</v>
      </c>
      <c r="H66">
        <f t="shared" si="11"/>
        <v>2.1826771653543307</v>
      </c>
      <c r="I66">
        <f t="shared" si="7"/>
        <v>1.1167784020612359E-2</v>
      </c>
      <c r="J66" t="str">
        <f t="shared" si="8"/>
        <v>54</v>
      </c>
    </row>
    <row r="67" spans="1:10" x14ac:dyDescent="0.25">
      <c r="A67">
        <v>58</v>
      </c>
      <c r="B67">
        <f t="shared" si="9"/>
        <v>2.8694862032788664</v>
      </c>
      <c r="C67">
        <f t="shared" si="3"/>
        <v>0.26876097893061401</v>
      </c>
      <c r="D67">
        <f t="shared" si="4"/>
        <v>0.63438048946530701</v>
      </c>
      <c r="E67">
        <f t="shared" si="5"/>
        <v>2.0934556152355128</v>
      </c>
      <c r="F67">
        <f t="shared" si="10"/>
        <v>80.566322162093982</v>
      </c>
      <c r="G67">
        <f t="shared" si="6"/>
        <v>81</v>
      </c>
      <c r="H67">
        <f t="shared" si="11"/>
        <v>2.1047244094488189</v>
      </c>
      <c r="I67">
        <f t="shared" si="7"/>
        <v>1.1268794213306066E-2</v>
      </c>
      <c r="J67" t="str">
        <f t="shared" si="8"/>
        <v>51</v>
      </c>
    </row>
    <row r="68" spans="1:10" x14ac:dyDescent="0.25">
      <c r="A68">
        <v>59</v>
      </c>
      <c r="B68">
        <f t="shared" si="9"/>
        <v>2.9189601033353982</v>
      </c>
      <c r="C68">
        <f t="shared" si="3"/>
        <v>0.2207979629917064</v>
      </c>
      <c r="D68">
        <f t="shared" si="4"/>
        <v>0.61039898149585325</v>
      </c>
      <c r="E68">
        <f t="shared" si="5"/>
        <v>2.0143166389363159</v>
      </c>
      <c r="F68">
        <f t="shared" si="10"/>
        <v>77.520670649973368</v>
      </c>
      <c r="G68">
        <f t="shared" si="6"/>
        <v>78</v>
      </c>
      <c r="H68">
        <f t="shared" si="11"/>
        <v>2.0267716535433071</v>
      </c>
      <c r="I68">
        <f t="shared" si="7"/>
        <v>1.2455014606991277E-2</v>
      </c>
      <c r="J68" t="str">
        <f t="shared" si="8"/>
        <v>4E</v>
      </c>
    </row>
    <row r="69" spans="1:10" x14ac:dyDescent="0.25">
      <c r="A69">
        <v>60</v>
      </c>
      <c r="B69">
        <f t="shared" si="9"/>
        <v>2.9684340033919301</v>
      </c>
      <c r="C69">
        <f t="shared" si="3"/>
        <v>0.17229461743791721</v>
      </c>
      <c r="D69">
        <f t="shared" si="4"/>
        <v>0.58614730871895859</v>
      </c>
      <c r="E69">
        <f t="shared" si="5"/>
        <v>1.9342861187725633</v>
      </c>
      <c r="F69">
        <f t="shared" si="10"/>
        <v>74.440708207307736</v>
      </c>
      <c r="G69">
        <f t="shared" si="6"/>
        <v>74</v>
      </c>
      <c r="H69">
        <f t="shared" si="11"/>
        <v>1.9228346456692913</v>
      </c>
      <c r="I69">
        <f t="shared" si="7"/>
        <v>1.1451473103271992E-2</v>
      </c>
      <c r="J69" t="str">
        <f t="shared" si="8"/>
        <v>4A</v>
      </c>
    </row>
    <row r="70" spans="1:10" x14ac:dyDescent="0.25">
      <c r="A70">
        <v>61</v>
      </c>
      <c r="B70">
        <f t="shared" si="9"/>
        <v>3.0179079034484628</v>
      </c>
      <c r="C70">
        <f t="shared" si="3"/>
        <v>0.12336963808359294</v>
      </c>
      <c r="D70">
        <f t="shared" si="4"/>
        <v>0.56168481904179646</v>
      </c>
      <c r="E70">
        <f t="shared" si="5"/>
        <v>1.8535599028379282</v>
      </c>
      <c r="F70">
        <f t="shared" si="10"/>
        <v>71.333972018308145</v>
      </c>
      <c r="G70">
        <f t="shared" si="6"/>
        <v>71</v>
      </c>
      <c r="H70">
        <f t="shared" si="11"/>
        <v>1.8448818897637795</v>
      </c>
      <c r="I70">
        <f t="shared" si="7"/>
        <v>8.6780130741486161E-3</v>
      </c>
      <c r="J70" t="str">
        <f t="shared" si="8"/>
        <v>47</v>
      </c>
    </row>
    <row r="71" spans="1:10" x14ac:dyDescent="0.25">
      <c r="A71">
        <v>62</v>
      </c>
      <c r="B71">
        <f t="shared" si="9"/>
        <v>3.0673818035049947</v>
      </c>
      <c r="C71">
        <f t="shared" si="3"/>
        <v>7.4142752551646499E-2</v>
      </c>
      <c r="D71">
        <f t="shared" si="4"/>
        <v>0.53707137627582324</v>
      </c>
      <c r="E71">
        <f t="shared" si="5"/>
        <v>1.7723355417102167</v>
      </c>
      <c r="F71">
        <f t="shared" si="10"/>
        <v>68.208064787029556</v>
      </c>
      <c r="G71">
        <f t="shared" si="6"/>
        <v>68</v>
      </c>
      <c r="H71">
        <f t="shared" si="11"/>
        <v>1.7669291338582678</v>
      </c>
      <c r="I71">
        <f t="shared" si="7"/>
        <v>5.4064078519489023E-3</v>
      </c>
      <c r="J71" t="str">
        <f t="shared" si="8"/>
        <v>44</v>
      </c>
    </row>
    <row r="72" spans="1:10" x14ac:dyDescent="0.25">
      <c r="A72">
        <v>63</v>
      </c>
      <c r="B72">
        <f t="shared" si="9"/>
        <v>3.1168557035615274</v>
      </c>
      <c r="C72">
        <f t="shared" si="3"/>
        <v>2.4734427279994694E-2</v>
      </c>
      <c r="D72">
        <f t="shared" si="4"/>
        <v>0.51236721363999738</v>
      </c>
      <c r="E72">
        <f t="shared" si="5"/>
        <v>1.6908118050119914</v>
      </c>
      <c r="F72">
        <f t="shared" si="10"/>
        <v>65.070636132279674</v>
      </c>
      <c r="G72">
        <f t="shared" si="6"/>
        <v>65</v>
      </c>
      <c r="H72">
        <f t="shared" si="11"/>
        <v>1.6889763779527558</v>
      </c>
      <c r="I72">
        <f t="shared" si="7"/>
        <v>1.8354270592355615E-3</v>
      </c>
      <c r="J72" t="str">
        <f t="shared" si="8"/>
        <v>41</v>
      </c>
    </row>
    <row r="73" spans="1:10" x14ac:dyDescent="0.25">
      <c r="A73">
        <v>64</v>
      </c>
      <c r="B73">
        <f t="shared" ref="B73:B104" si="12">(A73*2*PI())/$H$3</f>
        <v>3.1663296036180593</v>
      </c>
      <c r="C73">
        <f t="shared" si="3"/>
        <v>-2.4734427279994892E-2</v>
      </c>
      <c r="D73">
        <f t="shared" si="4"/>
        <v>0.48763278636000257</v>
      </c>
      <c r="E73">
        <f t="shared" si="5"/>
        <v>1.6091881949880085</v>
      </c>
      <c r="F73">
        <f t="shared" ref="F73:F104" si="13">((E73))/$H$5</f>
        <v>61.929363867720326</v>
      </c>
      <c r="G73">
        <f t="shared" si="6"/>
        <v>62</v>
      </c>
      <c r="H73">
        <f t="shared" ref="H73:H104" si="14">G73*$H$5</f>
        <v>1.611023622047244</v>
      </c>
      <c r="I73">
        <f t="shared" ref="I73:I136" si="15">ABS(H73-E73)</f>
        <v>1.8354270592355615E-3</v>
      </c>
      <c r="J73" t="str">
        <f t="shared" si="8"/>
        <v>3E</v>
      </c>
    </row>
    <row r="74" spans="1:10" x14ac:dyDescent="0.25">
      <c r="A74">
        <v>65</v>
      </c>
      <c r="B74">
        <f t="shared" si="12"/>
        <v>3.2158035036745911</v>
      </c>
      <c r="C74">
        <f t="shared" ref="C74:C136" si="16">SIN(B74)</f>
        <v>-7.4142752551645805E-2</v>
      </c>
      <c r="D74">
        <f t="shared" ref="D74:D136" si="17">(C74+1)/2</f>
        <v>0.46292862372417709</v>
      </c>
      <c r="E74">
        <f t="shared" ref="E74:E136" si="18">$D$4*D74</f>
        <v>1.5276644582897843</v>
      </c>
      <c r="F74">
        <f t="shared" si="13"/>
        <v>58.791935212970486</v>
      </c>
      <c r="G74">
        <f t="shared" ref="G74:G136" si="19">ROUND(F74,0)</f>
        <v>59</v>
      </c>
      <c r="H74">
        <f t="shared" si="14"/>
        <v>1.5330708661417323</v>
      </c>
      <c r="I74">
        <f t="shared" si="15"/>
        <v>5.4064078519480141E-3</v>
      </c>
      <c r="J74" t="str">
        <f t="shared" ref="J74:J136" si="20">DEC2HEX(G74)</f>
        <v>3B</v>
      </c>
    </row>
    <row r="75" spans="1:10" x14ac:dyDescent="0.25">
      <c r="A75">
        <v>66</v>
      </c>
      <c r="B75">
        <f t="shared" si="12"/>
        <v>3.2652774037311239</v>
      </c>
      <c r="C75">
        <f t="shared" si="16"/>
        <v>-0.12336963808359315</v>
      </c>
      <c r="D75">
        <f t="shared" si="17"/>
        <v>0.43831518095820343</v>
      </c>
      <c r="E75">
        <f t="shared" si="18"/>
        <v>1.4464400971620712</v>
      </c>
      <c r="F75">
        <f t="shared" si="13"/>
        <v>55.666027981691833</v>
      </c>
      <c r="G75">
        <f t="shared" si="19"/>
        <v>56</v>
      </c>
      <c r="H75">
        <f t="shared" si="14"/>
        <v>1.4551181102362205</v>
      </c>
      <c r="I75">
        <f t="shared" si="15"/>
        <v>8.6780130741492822E-3</v>
      </c>
      <c r="J75" t="str">
        <f t="shared" si="20"/>
        <v>38</v>
      </c>
    </row>
    <row r="76" spans="1:10" x14ac:dyDescent="0.25">
      <c r="A76">
        <v>67</v>
      </c>
      <c r="B76">
        <f t="shared" si="12"/>
        <v>3.3147513037876557</v>
      </c>
      <c r="C76">
        <f t="shared" si="16"/>
        <v>-0.17229461743791652</v>
      </c>
      <c r="D76">
        <f t="shared" si="17"/>
        <v>0.41385269128104174</v>
      </c>
      <c r="E76">
        <f t="shared" si="18"/>
        <v>1.3657138812274376</v>
      </c>
      <c r="F76">
        <f t="shared" si="13"/>
        <v>52.559291792692299</v>
      </c>
      <c r="G76">
        <f t="shared" si="19"/>
        <v>53</v>
      </c>
      <c r="H76">
        <f t="shared" si="14"/>
        <v>1.3771653543307087</v>
      </c>
      <c r="I76">
        <f t="shared" si="15"/>
        <v>1.1451473103271104E-2</v>
      </c>
      <c r="J76" t="str">
        <f t="shared" si="20"/>
        <v>35</v>
      </c>
    </row>
    <row r="77" spans="1:10" x14ac:dyDescent="0.25">
      <c r="A77">
        <v>68</v>
      </c>
      <c r="B77">
        <f t="shared" si="12"/>
        <v>3.364225203844188</v>
      </c>
      <c r="C77">
        <f t="shared" si="16"/>
        <v>-0.22079796299170615</v>
      </c>
      <c r="D77">
        <f t="shared" si="17"/>
        <v>0.38960101850414691</v>
      </c>
      <c r="E77">
        <f t="shared" si="18"/>
        <v>1.2856833610636846</v>
      </c>
      <c r="F77">
        <f t="shared" si="13"/>
        <v>49.479329350026653</v>
      </c>
      <c r="G77">
        <f t="shared" si="19"/>
        <v>49</v>
      </c>
      <c r="H77">
        <f t="shared" si="14"/>
        <v>1.2732283464566929</v>
      </c>
      <c r="I77">
        <f t="shared" si="15"/>
        <v>1.2455014606991721E-2</v>
      </c>
      <c r="J77" t="str">
        <f t="shared" si="20"/>
        <v>31</v>
      </c>
    </row>
    <row r="78" spans="1:10" x14ac:dyDescent="0.25">
      <c r="A78">
        <v>69</v>
      </c>
      <c r="B78">
        <f t="shared" si="12"/>
        <v>3.4136991039007203</v>
      </c>
      <c r="C78">
        <f t="shared" si="16"/>
        <v>-0.26876097893061424</v>
      </c>
      <c r="D78">
        <f t="shared" si="17"/>
        <v>0.36561951053469288</v>
      </c>
      <c r="E78">
        <f t="shared" si="18"/>
        <v>1.2065443847644866</v>
      </c>
      <c r="F78">
        <f t="shared" si="13"/>
        <v>46.433677837905996</v>
      </c>
      <c r="G78">
        <f t="shared" si="19"/>
        <v>46</v>
      </c>
      <c r="H78">
        <f t="shared" si="14"/>
        <v>1.1952755905511812</v>
      </c>
      <c r="I78">
        <f t="shared" si="15"/>
        <v>1.12687942133054E-2</v>
      </c>
      <c r="J78" t="str">
        <f t="shared" si="20"/>
        <v>2E</v>
      </c>
    </row>
    <row r="79" spans="1:10" x14ac:dyDescent="0.25">
      <c r="A79">
        <v>70</v>
      </c>
      <c r="B79">
        <f t="shared" si="12"/>
        <v>3.4631730039572521</v>
      </c>
      <c r="C79">
        <f t="shared" si="16"/>
        <v>-0.3160662917174043</v>
      </c>
      <c r="D79">
        <f t="shared" si="17"/>
        <v>0.34196685414129785</v>
      </c>
      <c r="E79">
        <f t="shared" si="18"/>
        <v>1.1284906186662829</v>
      </c>
      <c r="F79">
        <f t="shared" si="13"/>
        <v>43.429790475944827</v>
      </c>
      <c r="G79">
        <f t="shared" si="19"/>
        <v>43</v>
      </c>
      <c r="H79">
        <f t="shared" si="14"/>
        <v>1.1173228346456692</v>
      </c>
      <c r="I79">
        <f t="shared" si="15"/>
        <v>1.1167784020613691E-2</v>
      </c>
      <c r="J79" t="str">
        <f t="shared" si="20"/>
        <v>2B</v>
      </c>
    </row>
    <row r="80" spans="1:10" x14ac:dyDescent="0.25">
      <c r="A80">
        <v>71</v>
      </c>
      <c r="B80">
        <f t="shared" si="12"/>
        <v>3.5126469040137844</v>
      </c>
      <c r="C80">
        <f t="shared" si="16"/>
        <v>-0.36259813732466689</v>
      </c>
      <c r="D80">
        <f t="shared" si="17"/>
        <v>0.31870093133766653</v>
      </c>
      <c r="E80">
        <f t="shared" si="18"/>
        <v>1.0517130734142994</v>
      </c>
      <c r="F80">
        <f t="shared" si="13"/>
        <v>40.475018279883642</v>
      </c>
      <c r="G80">
        <f t="shared" si="19"/>
        <v>40</v>
      </c>
      <c r="H80">
        <f t="shared" si="14"/>
        <v>1.0393700787401574</v>
      </c>
      <c r="I80">
        <f t="shared" si="15"/>
        <v>1.2342994674142016E-2</v>
      </c>
      <c r="J80" t="str">
        <f t="shared" si="20"/>
        <v>28</v>
      </c>
    </row>
    <row r="81" spans="1:10" x14ac:dyDescent="0.25">
      <c r="A81">
        <v>72</v>
      </c>
      <c r="B81">
        <f t="shared" si="12"/>
        <v>3.5621208040703167</v>
      </c>
      <c r="C81">
        <f t="shared" si="16"/>
        <v>-0.40824264452879039</v>
      </c>
      <c r="D81">
        <f t="shared" si="17"/>
        <v>0.29587867773560483</v>
      </c>
      <c r="E81">
        <f t="shared" si="18"/>
        <v>0.97639963652749595</v>
      </c>
      <c r="F81">
        <f t="shared" si="13"/>
        <v>37.576592072421818</v>
      </c>
      <c r="G81">
        <f t="shared" si="19"/>
        <v>38</v>
      </c>
      <c r="H81">
        <f t="shared" si="14"/>
        <v>0.98740157480314961</v>
      </c>
      <c r="I81">
        <f t="shared" si="15"/>
        <v>1.1001938275653655E-2</v>
      </c>
      <c r="J81" t="str">
        <f t="shared" si="20"/>
        <v>26</v>
      </c>
    </row>
    <row r="82" spans="1:10" x14ac:dyDescent="0.25">
      <c r="A82">
        <v>73</v>
      </c>
      <c r="B82">
        <f t="shared" si="12"/>
        <v>3.6115947041268486</v>
      </c>
      <c r="C82">
        <f t="shared" si="16"/>
        <v>-0.45288811357192849</v>
      </c>
      <c r="D82">
        <f t="shared" si="17"/>
        <v>0.27355594321403576</v>
      </c>
      <c r="E82">
        <f t="shared" si="18"/>
        <v>0.90273461260631793</v>
      </c>
      <c r="F82">
        <f t="shared" si="13"/>
        <v>34.741604788182542</v>
      </c>
      <c r="G82">
        <f t="shared" si="19"/>
        <v>35</v>
      </c>
      <c r="H82">
        <f t="shared" si="14"/>
        <v>0.90944881889763773</v>
      </c>
      <c r="I82">
        <f t="shared" si="15"/>
        <v>6.714206291319802E-3</v>
      </c>
      <c r="J82" t="str">
        <f t="shared" si="20"/>
        <v>23</v>
      </c>
    </row>
    <row r="83" spans="1:10" x14ac:dyDescent="0.25">
      <c r="A83">
        <v>74</v>
      </c>
      <c r="B83">
        <f t="shared" si="12"/>
        <v>3.6610686041833809</v>
      </c>
      <c r="C83">
        <f t="shared" si="16"/>
        <v>-0.49642528951002612</v>
      </c>
      <c r="D83">
        <f t="shared" si="17"/>
        <v>0.25178735524498697</v>
      </c>
      <c r="E83">
        <f t="shared" si="18"/>
        <v>0.83089827230845692</v>
      </c>
      <c r="F83">
        <f t="shared" si="13"/>
        <v>31.976994116113342</v>
      </c>
      <c r="G83">
        <f t="shared" si="19"/>
        <v>32</v>
      </c>
      <c r="H83">
        <f t="shared" si="14"/>
        <v>0.83149606299212597</v>
      </c>
      <c r="I83">
        <f t="shared" si="15"/>
        <v>5.9779068366905275E-4</v>
      </c>
      <c r="J83" t="str">
        <f t="shared" si="20"/>
        <v>20</v>
      </c>
    </row>
    <row r="84" spans="1:10" x14ac:dyDescent="0.25">
      <c r="A84">
        <v>75</v>
      </c>
      <c r="B84">
        <f t="shared" si="12"/>
        <v>3.7105425042399132</v>
      </c>
      <c r="C84">
        <f t="shared" si="16"/>
        <v>-0.53874762957797351</v>
      </c>
      <c r="D84">
        <f t="shared" si="17"/>
        <v>0.23062618521101325</v>
      </c>
      <c r="E84">
        <f t="shared" si="18"/>
        <v>0.76106641119634366</v>
      </c>
      <c r="F84">
        <f t="shared" si="13"/>
        <v>29.28952552179868</v>
      </c>
      <c r="G84">
        <f t="shared" si="19"/>
        <v>29</v>
      </c>
      <c r="H84">
        <f t="shared" si="14"/>
        <v>0.75354330708661421</v>
      </c>
      <c r="I84">
        <f t="shared" si="15"/>
        <v>7.5231041097294504E-3</v>
      </c>
      <c r="J84" t="str">
        <f t="shared" si="20"/>
        <v>1D</v>
      </c>
    </row>
    <row r="85" spans="1:10" x14ac:dyDescent="0.25">
      <c r="A85">
        <v>76</v>
      </c>
      <c r="B85">
        <f t="shared" si="12"/>
        <v>3.760016404296445</v>
      </c>
      <c r="C85">
        <f t="shared" si="16"/>
        <v>-0.57975156391760707</v>
      </c>
      <c r="D85">
        <f t="shared" si="17"/>
        <v>0.21012421804119646</v>
      </c>
      <c r="E85">
        <f t="shared" si="18"/>
        <v>0.69340991953594833</v>
      </c>
      <c r="F85">
        <f t="shared" si="13"/>
        <v>26.685775691231949</v>
      </c>
      <c r="G85">
        <f t="shared" si="19"/>
        <v>27</v>
      </c>
      <c r="H85">
        <f t="shared" si="14"/>
        <v>0.7015748031496063</v>
      </c>
      <c r="I85">
        <f t="shared" si="15"/>
        <v>8.1648836136579694E-3</v>
      </c>
      <c r="J85" t="str">
        <f t="shared" si="20"/>
        <v>1B</v>
      </c>
    </row>
    <row r="86" spans="1:10" x14ac:dyDescent="0.25">
      <c r="A86">
        <v>77</v>
      </c>
      <c r="B86">
        <f t="shared" si="12"/>
        <v>3.8094903043529778</v>
      </c>
      <c r="C86">
        <f t="shared" si="16"/>
        <v>-0.61933674903050873</v>
      </c>
      <c r="D86">
        <f t="shared" si="17"/>
        <v>0.19033162548474564</v>
      </c>
      <c r="E86">
        <f t="shared" si="18"/>
        <v>0.62809436409966057</v>
      </c>
      <c r="F86">
        <f t="shared" si="13"/>
        <v>24.172116436562696</v>
      </c>
      <c r="G86">
        <f t="shared" si="19"/>
        <v>24</v>
      </c>
      <c r="H86">
        <f t="shared" si="14"/>
        <v>0.62362204724409454</v>
      </c>
      <c r="I86">
        <f t="shared" si="15"/>
        <v>4.4723168555660386E-3</v>
      </c>
      <c r="J86" t="str">
        <f t="shared" si="20"/>
        <v>18</v>
      </c>
    </row>
    <row r="87" spans="1:10" x14ac:dyDescent="0.25">
      <c r="A87">
        <v>78</v>
      </c>
      <c r="B87">
        <f t="shared" si="12"/>
        <v>3.8589642044095096</v>
      </c>
      <c r="C87">
        <f t="shared" si="16"/>
        <v>-0.65740631333535804</v>
      </c>
      <c r="D87">
        <f t="shared" si="17"/>
        <v>0.17129684333232098</v>
      </c>
      <c r="E87">
        <f t="shared" si="18"/>
        <v>0.56527958299665926</v>
      </c>
      <c r="F87">
        <f t="shared" si="13"/>
        <v>21.754699103204764</v>
      </c>
      <c r="G87">
        <f t="shared" si="19"/>
        <v>22</v>
      </c>
      <c r="H87">
        <f t="shared" si="14"/>
        <v>0.57165354330708662</v>
      </c>
      <c r="I87">
        <f t="shared" si="15"/>
        <v>6.3739603104273623E-3</v>
      </c>
      <c r="J87" t="str">
        <f t="shared" si="20"/>
        <v>16</v>
      </c>
    </row>
    <row r="88" spans="1:10" x14ac:dyDescent="0.25">
      <c r="A88">
        <v>79</v>
      </c>
      <c r="B88">
        <f t="shared" si="12"/>
        <v>3.9084381044660419</v>
      </c>
      <c r="C88">
        <f t="shared" si="16"/>
        <v>-0.69386709422892889</v>
      </c>
      <c r="D88">
        <f t="shared" si="17"/>
        <v>0.15306645288553555</v>
      </c>
      <c r="E88">
        <f t="shared" si="18"/>
        <v>0.50511929452226734</v>
      </c>
      <c r="F88">
        <f t="shared" si="13"/>
        <v>19.439439516463015</v>
      </c>
      <c r="G88">
        <f t="shared" si="19"/>
        <v>19</v>
      </c>
      <c r="H88">
        <f t="shared" si="14"/>
        <v>0.4937007874015748</v>
      </c>
      <c r="I88">
        <f t="shared" si="15"/>
        <v>1.1418507120692534E-2</v>
      </c>
      <c r="J88" t="str">
        <f t="shared" si="20"/>
        <v>13</v>
      </c>
    </row>
    <row r="89" spans="1:10" x14ac:dyDescent="0.25">
      <c r="A89">
        <v>80</v>
      </c>
      <c r="B89">
        <f t="shared" si="12"/>
        <v>3.9579120045225742</v>
      </c>
      <c r="C89">
        <f t="shared" si="16"/>
        <v>-0.72862986607058733</v>
      </c>
      <c r="D89">
        <f t="shared" si="17"/>
        <v>0.13568506696470634</v>
      </c>
      <c r="E89">
        <f t="shared" si="18"/>
        <v>0.44776072098353087</v>
      </c>
      <c r="F89">
        <f t="shared" si="13"/>
        <v>17.232003504517703</v>
      </c>
      <c r="G89">
        <f t="shared" si="19"/>
        <v>17</v>
      </c>
      <c r="H89">
        <f t="shared" si="14"/>
        <v>0.44173228346456694</v>
      </c>
      <c r="I89">
        <f t="shared" si="15"/>
        <v>6.028437518963925E-3</v>
      </c>
      <c r="J89" t="str">
        <f t="shared" si="20"/>
        <v>11</v>
      </c>
    </row>
    <row r="90" spans="1:10" x14ac:dyDescent="0.25">
      <c r="A90">
        <v>81</v>
      </c>
      <c r="B90">
        <f t="shared" si="12"/>
        <v>4.007385904579106</v>
      </c>
      <c r="C90">
        <f t="shared" si="16"/>
        <v>-0.76160955853238765</v>
      </c>
      <c r="D90">
        <f t="shared" si="17"/>
        <v>0.11919522073380617</v>
      </c>
      <c r="E90">
        <f t="shared" si="18"/>
        <v>0.39334422842156036</v>
      </c>
      <c r="F90">
        <f t="shared" si="13"/>
        <v>15.137793033193384</v>
      </c>
      <c r="G90">
        <f t="shared" si="19"/>
        <v>15</v>
      </c>
      <c r="H90">
        <f t="shared" si="14"/>
        <v>0.38976377952755903</v>
      </c>
      <c r="I90">
        <f t="shared" si="15"/>
        <v>3.5804488940013313E-3</v>
      </c>
      <c r="J90" t="str">
        <f t="shared" si="20"/>
        <v>F</v>
      </c>
    </row>
    <row r="91" spans="1:10" x14ac:dyDescent="0.25">
      <c r="A91">
        <v>82</v>
      </c>
      <c r="B91">
        <f t="shared" si="12"/>
        <v>4.0568598046356383</v>
      </c>
      <c r="C91">
        <f t="shared" si="16"/>
        <v>-0.79272546478042061</v>
      </c>
      <c r="D91">
        <f t="shared" si="17"/>
        <v>0.1036372676097897</v>
      </c>
      <c r="E91">
        <f t="shared" si="18"/>
        <v>0.34200298311230598</v>
      </c>
      <c r="F91">
        <f t="shared" si="13"/>
        <v>13.161932986443292</v>
      </c>
      <c r="G91">
        <f t="shared" si="19"/>
        <v>13</v>
      </c>
      <c r="H91">
        <f t="shared" si="14"/>
        <v>0.33779527559055117</v>
      </c>
      <c r="I91">
        <f t="shared" si="15"/>
        <v>4.207707521754811E-3</v>
      </c>
      <c r="J91" t="str">
        <f t="shared" si="20"/>
        <v>D</v>
      </c>
    </row>
    <row r="92" spans="1:10" x14ac:dyDescent="0.25">
      <c r="A92">
        <v>83</v>
      </c>
      <c r="B92">
        <f t="shared" si="12"/>
        <v>4.1063337046921706</v>
      </c>
      <c r="C92">
        <f t="shared" si="16"/>
        <v>-0.82190143897795842</v>
      </c>
      <c r="D92">
        <f t="shared" si="17"/>
        <v>8.904928051102079E-2</v>
      </c>
      <c r="E92">
        <f t="shared" si="18"/>
        <v>0.29386262568636862</v>
      </c>
      <c r="F92">
        <f t="shared" si="13"/>
        <v>11.309258624899641</v>
      </c>
      <c r="G92">
        <f t="shared" si="19"/>
        <v>11</v>
      </c>
      <c r="H92">
        <f t="shared" si="14"/>
        <v>0.28582677165354331</v>
      </c>
      <c r="I92">
        <f t="shared" si="15"/>
        <v>8.035854032825307E-3</v>
      </c>
      <c r="J92" t="str">
        <f t="shared" si="20"/>
        <v>B</v>
      </c>
    </row>
    <row r="93" spans="1:10" x14ac:dyDescent="0.25">
      <c r="A93">
        <v>84</v>
      </c>
      <c r="B93">
        <f t="shared" si="12"/>
        <v>4.1558076047487029</v>
      </c>
      <c r="C93">
        <f t="shared" si="16"/>
        <v>-0.84906608262707883</v>
      </c>
      <c r="D93">
        <f t="shared" si="17"/>
        <v>7.5466958686460583E-2</v>
      </c>
      <c r="E93">
        <f t="shared" si="18"/>
        <v>0.24904096366531991</v>
      </c>
      <c r="F93">
        <f t="shared" si="13"/>
        <v>9.5843037531804942</v>
      </c>
      <c r="G93">
        <f t="shared" si="19"/>
        <v>10</v>
      </c>
      <c r="H93">
        <f t="shared" si="14"/>
        <v>0.25984251968503935</v>
      </c>
      <c r="I93">
        <f t="shared" si="15"/>
        <v>1.0801556019719438E-2</v>
      </c>
      <c r="J93" t="str">
        <f t="shared" si="20"/>
        <v>A</v>
      </c>
    </row>
    <row r="94" spans="1:10" x14ac:dyDescent="0.25">
      <c r="A94">
        <v>85</v>
      </c>
      <c r="B94">
        <f t="shared" si="12"/>
        <v>4.2052815048052352</v>
      </c>
      <c r="C94">
        <f t="shared" si="16"/>
        <v>-0.87415291929275274</v>
      </c>
      <c r="D94">
        <f t="shared" si="17"/>
        <v>6.292354035362363E-2</v>
      </c>
      <c r="E94">
        <f t="shared" si="18"/>
        <v>0.20764768316695797</v>
      </c>
      <c r="F94">
        <f t="shared" si="13"/>
        <v>7.991289624910201</v>
      </c>
      <c r="G94">
        <f t="shared" si="19"/>
        <v>8</v>
      </c>
      <c r="H94">
        <f t="shared" si="14"/>
        <v>0.20787401574803149</v>
      </c>
      <c r="I94">
        <f t="shared" si="15"/>
        <v>2.2633258107351839E-4</v>
      </c>
      <c r="J94" t="str">
        <f t="shared" si="20"/>
        <v>8</v>
      </c>
    </row>
    <row r="95" spans="1:10" x14ac:dyDescent="0.25">
      <c r="A95">
        <v>86</v>
      </c>
      <c r="B95">
        <f t="shared" si="12"/>
        <v>4.2547554048617666</v>
      </c>
      <c r="C95">
        <f t="shared" si="16"/>
        <v>-0.89710055728182081</v>
      </c>
      <c r="D95">
        <f t="shared" si="17"/>
        <v>5.1449721359089595E-2</v>
      </c>
      <c r="E95">
        <f t="shared" si="18"/>
        <v>0.16978408048499566</v>
      </c>
      <c r="F95">
        <f t="shared" si="13"/>
        <v>6.5341146126043785</v>
      </c>
      <c r="G95">
        <f t="shared" si="19"/>
        <v>7</v>
      </c>
      <c r="H95">
        <f t="shared" si="14"/>
        <v>0.18188976377952756</v>
      </c>
      <c r="I95">
        <f t="shared" si="15"/>
        <v>1.2105683294531905E-2</v>
      </c>
      <c r="J95" t="str">
        <f t="shared" si="20"/>
        <v>7</v>
      </c>
    </row>
    <row r="96" spans="1:10" x14ac:dyDescent="0.25">
      <c r="A96">
        <v>87</v>
      </c>
      <c r="B96">
        <f t="shared" si="12"/>
        <v>4.3042293049182989</v>
      </c>
      <c r="C96">
        <f t="shared" si="16"/>
        <v>-0.91785283987875488</v>
      </c>
      <c r="D96">
        <f t="shared" si="17"/>
        <v>4.1073580060622561E-2</v>
      </c>
      <c r="E96">
        <f t="shared" si="18"/>
        <v>0.13554281420005446</v>
      </c>
      <c r="F96">
        <f t="shared" si="13"/>
        <v>5.2163446676990652</v>
      </c>
      <c r="G96">
        <f t="shared" si="19"/>
        <v>5</v>
      </c>
      <c r="H96">
        <f t="shared" si="14"/>
        <v>0.12992125984251968</v>
      </c>
      <c r="I96">
        <f t="shared" si="15"/>
        <v>5.6215543575347804E-3</v>
      </c>
      <c r="J96" t="str">
        <f t="shared" si="20"/>
        <v>5</v>
      </c>
    </row>
    <row r="97" spans="1:10" x14ac:dyDescent="0.25">
      <c r="A97">
        <v>88</v>
      </c>
      <c r="B97">
        <f t="shared" si="12"/>
        <v>4.3537032049748312</v>
      </c>
      <c r="C97">
        <f t="shared" si="16"/>
        <v>-0.93635898277054908</v>
      </c>
      <c r="D97">
        <f t="shared" si="17"/>
        <v>3.1820508614725462E-2</v>
      </c>
      <c r="E97">
        <f t="shared" si="18"/>
        <v>0.10500767842859401</v>
      </c>
      <c r="F97">
        <f t="shared" si="13"/>
        <v>4.0412045940701331</v>
      </c>
      <c r="G97">
        <f t="shared" si="19"/>
        <v>4</v>
      </c>
      <c r="H97">
        <f t="shared" si="14"/>
        <v>0.10393700787401575</v>
      </c>
      <c r="I97">
        <f t="shared" si="15"/>
        <v>1.070670554578268E-3</v>
      </c>
      <c r="J97" t="str">
        <f t="shared" si="20"/>
        <v>4</v>
      </c>
    </row>
    <row r="98" spans="1:10" x14ac:dyDescent="0.25">
      <c r="A98">
        <v>89</v>
      </c>
      <c r="B98">
        <f t="shared" si="12"/>
        <v>4.4031771050313635</v>
      </c>
      <c r="C98">
        <f t="shared" si="16"/>
        <v>-0.95257369832444572</v>
      </c>
      <c r="D98">
        <f t="shared" si="17"/>
        <v>2.3713150837777142E-2</v>
      </c>
      <c r="E98">
        <f t="shared" si="18"/>
        <v>7.8253397764664556E-2</v>
      </c>
      <c r="F98">
        <f t="shared" si="13"/>
        <v>3.0115701563976964</v>
      </c>
      <c r="G98">
        <f t="shared" si="19"/>
        <v>3</v>
      </c>
      <c r="H98">
        <f t="shared" si="14"/>
        <v>7.7952755905511817E-2</v>
      </c>
      <c r="I98">
        <f t="shared" si="15"/>
        <v>3.0064185915273933E-4</v>
      </c>
      <c r="J98" t="str">
        <f t="shared" si="20"/>
        <v>3</v>
      </c>
    </row>
    <row r="99" spans="1:10" x14ac:dyDescent="0.25">
      <c r="A99">
        <v>90</v>
      </c>
      <c r="B99">
        <f t="shared" si="12"/>
        <v>4.4526510050878958</v>
      </c>
      <c r="C99">
        <f t="shared" si="16"/>
        <v>-0.96645730641436034</v>
      </c>
      <c r="D99">
        <f t="shared" si="17"/>
        <v>1.677134679281983E-2</v>
      </c>
      <c r="E99">
        <f t="shared" si="18"/>
        <v>5.5345444416305435E-2</v>
      </c>
      <c r="F99">
        <f t="shared" si="13"/>
        <v>2.1299610426881181</v>
      </c>
      <c r="G99">
        <f t="shared" si="19"/>
        <v>2</v>
      </c>
      <c r="H99">
        <f t="shared" si="14"/>
        <v>5.1968503937007873E-2</v>
      </c>
      <c r="I99">
        <f t="shared" si="15"/>
        <v>3.3769404792975619E-3</v>
      </c>
      <c r="J99" t="str">
        <f t="shared" si="20"/>
        <v>2</v>
      </c>
    </row>
    <row r="100" spans="1:10" x14ac:dyDescent="0.25">
      <c r="A100">
        <v>91</v>
      </c>
      <c r="B100">
        <f t="shared" si="12"/>
        <v>4.5021249051444281</v>
      </c>
      <c r="C100">
        <f t="shared" si="16"/>
        <v>-0.97797583152480028</v>
      </c>
      <c r="D100">
        <f t="shared" si="17"/>
        <v>1.1012084237599862E-2</v>
      </c>
      <c r="E100">
        <f t="shared" si="18"/>
        <v>3.633987798407954E-2</v>
      </c>
      <c r="F100">
        <f t="shared" si="13"/>
        <v>1.3985346981751823</v>
      </c>
      <c r="G100">
        <f t="shared" si="19"/>
        <v>1</v>
      </c>
      <c r="H100">
        <f t="shared" si="14"/>
        <v>2.5984251968503937E-2</v>
      </c>
      <c r="I100">
        <f t="shared" si="15"/>
        <v>1.0355626015575603E-2</v>
      </c>
      <c r="J100" t="str">
        <f t="shared" si="20"/>
        <v>1</v>
      </c>
    </row>
    <row r="101" spans="1:10" x14ac:dyDescent="0.25">
      <c r="A101">
        <v>92</v>
      </c>
      <c r="B101">
        <f t="shared" si="12"/>
        <v>4.5515988052009595</v>
      </c>
      <c r="C101">
        <f t="shared" si="16"/>
        <v>-0.98710108589464396</v>
      </c>
      <c r="D101">
        <f t="shared" si="17"/>
        <v>6.4494570526780204E-3</v>
      </c>
      <c r="E101">
        <f t="shared" si="18"/>
        <v>2.1283208273837464E-2</v>
      </c>
      <c r="F101">
        <f t="shared" si="13"/>
        <v>0.81908104569010853</v>
      </c>
      <c r="G101">
        <f t="shared" si="19"/>
        <v>1</v>
      </c>
      <c r="H101">
        <f t="shared" si="14"/>
        <v>2.5984251968503937E-2</v>
      </c>
      <c r="I101">
        <f t="shared" si="15"/>
        <v>4.7010436946664722E-3</v>
      </c>
      <c r="J101" t="str">
        <f t="shared" si="20"/>
        <v>1</v>
      </c>
    </row>
    <row r="102" spans="1:10" x14ac:dyDescent="0.25">
      <c r="A102">
        <v>93</v>
      </c>
      <c r="B102">
        <f t="shared" si="12"/>
        <v>4.6010727052574918</v>
      </c>
      <c r="C102">
        <f t="shared" si="16"/>
        <v>-0.99381073849731627</v>
      </c>
      <c r="D102">
        <f t="shared" si="17"/>
        <v>3.0946307513418647E-3</v>
      </c>
      <c r="E102">
        <f t="shared" si="18"/>
        <v>1.0212281479428154E-2</v>
      </c>
      <c r="F102">
        <f t="shared" si="13"/>
        <v>0.39301810542041682</v>
      </c>
      <c r="G102">
        <f t="shared" si="19"/>
        <v>0</v>
      </c>
      <c r="H102">
        <f t="shared" si="14"/>
        <v>0</v>
      </c>
      <c r="I102">
        <f t="shared" si="15"/>
        <v>1.0212281479428154E-2</v>
      </c>
      <c r="J102" t="str">
        <f t="shared" si="20"/>
        <v>0</v>
      </c>
    </row>
    <row r="103" spans="1:10" x14ac:dyDescent="0.25">
      <c r="A103">
        <v>94</v>
      </c>
      <c r="B103">
        <f t="shared" si="12"/>
        <v>4.650546605314025</v>
      </c>
      <c r="C103">
        <f t="shared" si="16"/>
        <v>-0.99808836968855197</v>
      </c>
      <c r="D103">
        <f t="shared" si="17"/>
        <v>9.5581515572401576E-4</v>
      </c>
      <c r="E103">
        <f t="shared" si="18"/>
        <v>3.154190013889252E-3</v>
      </c>
      <c r="F103">
        <f t="shared" si="13"/>
        <v>0.12138852477695</v>
      </c>
      <c r="G103">
        <f t="shared" si="19"/>
        <v>0</v>
      </c>
      <c r="H103">
        <f t="shared" si="14"/>
        <v>0</v>
      </c>
      <c r="I103">
        <f t="shared" si="15"/>
        <v>3.154190013889252E-3</v>
      </c>
      <c r="J103" t="str">
        <f t="shared" si="20"/>
        <v>0</v>
      </c>
    </row>
    <row r="104" spans="1:10" x14ac:dyDescent="0.25">
      <c r="A104">
        <v>95</v>
      </c>
      <c r="B104">
        <f t="shared" si="12"/>
        <v>4.7000205053705564</v>
      </c>
      <c r="C104">
        <f t="shared" si="16"/>
        <v>-0.99992351138801694</v>
      </c>
      <c r="D104">
        <f t="shared" si="17"/>
        <v>3.8244305991530503E-5</v>
      </c>
      <c r="E104">
        <f t="shared" si="18"/>
        <v>1.2620620977205066E-4</v>
      </c>
      <c r="F104">
        <f t="shared" si="13"/>
        <v>4.8570268609243739E-3</v>
      </c>
      <c r="G104">
        <f t="shared" si="19"/>
        <v>0</v>
      </c>
      <c r="H104">
        <f t="shared" si="14"/>
        <v>0</v>
      </c>
      <c r="I104">
        <f t="shared" si="15"/>
        <v>1.2620620977205066E-4</v>
      </c>
      <c r="J104" t="str">
        <f t="shared" si="20"/>
        <v>0</v>
      </c>
    </row>
    <row r="105" spans="1:10" x14ac:dyDescent="0.25">
      <c r="A105">
        <v>96</v>
      </c>
      <c r="B105">
        <f t="shared" ref="B105:B136" si="21">(A105*2*PI())/$H$3</f>
        <v>4.7494944054270887</v>
      </c>
      <c r="C105">
        <f t="shared" si="16"/>
        <v>-0.99931167269645527</v>
      </c>
      <c r="D105">
        <f t="shared" si="17"/>
        <v>3.4416365177236674E-4</v>
      </c>
      <c r="E105">
        <f t="shared" si="18"/>
        <v>1.1357400508488103E-3</v>
      </c>
      <c r="F105">
        <f t="shared" ref="F105:F136" si="22">((E105))/$H$5</f>
        <v>4.3708783775090576E-2</v>
      </c>
      <c r="G105">
        <f t="shared" si="19"/>
        <v>0</v>
      </c>
      <c r="H105">
        <f t="shared" ref="H105:H136" si="23">G105*$H$5</f>
        <v>0</v>
      </c>
      <c r="I105">
        <f t="shared" si="15"/>
        <v>1.1357400508488103E-3</v>
      </c>
      <c r="J105" t="str">
        <f t="shared" si="20"/>
        <v>0</v>
      </c>
    </row>
    <row r="106" spans="1:10" x14ac:dyDescent="0.25">
      <c r="A106">
        <v>97</v>
      </c>
      <c r="B106">
        <f t="shared" si="21"/>
        <v>4.798968305483621</v>
      </c>
      <c r="C106">
        <f t="shared" si="16"/>
        <v>-0.99625435088567205</v>
      </c>
      <c r="D106">
        <f t="shared" si="17"/>
        <v>1.8728245571639768E-3</v>
      </c>
      <c r="E106">
        <f t="shared" si="18"/>
        <v>6.1803210386411232E-3</v>
      </c>
      <c r="F106">
        <f t="shared" si="22"/>
        <v>0.23784871875982505</v>
      </c>
      <c r="G106">
        <f t="shared" si="19"/>
        <v>0</v>
      </c>
      <c r="H106">
        <f t="shared" si="23"/>
        <v>0</v>
      </c>
      <c r="I106">
        <f t="shared" si="15"/>
        <v>6.1803210386411232E-3</v>
      </c>
      <c r="J106" t="str">
        <f t="shared" si="20"/>
        <v>0</v>
      </c>
    </row>
    <row r="107" spans="1:10" x14ac:dyDescent="0.25">
      <c r="A107">
        <v>98</v>
      </c>
      <c r="B107">
        <f t="shared" si="21"/>
        <v>4.8484422055401533</v>
      </c>
      <c r="C107">
        <f t="shared" si="16"/>
        <v>-0.99075902773445801</v>
      </c>
      <c r="D107">
        <f t="shared" si="17"/>
        <v>4.6204861327709956E-3</v>
      </c>
      <c r="E107">
        <f t="shared" si="18"/>
        <v>1.5247604238144285E-2</v>
      </c>
      <c r="F107">
        <f t="shared" si="22"/>
        <v>0.58680173886191644</v>
      </c>
      <c r="G107">
        <f t="shared" si="19"/>
        <v>1</v>
      </c>
      <c r="H107">
        <f t="shared" si="23"/>
        <v>2.5984251968503937E-2</v>
      </c>
      <c r="I107">
        <f t="shared" si="15"/>
        <v>1.0736647730359651E-2</v>
      </c>
      <c r="J107" t="str">
        <f t="shared" si="20"/>
        <v>1</v>
      </c>
    </row>
    <row r="108" spans="1:10" x14ac:dyDescent="0.25">
      <c r="A108">
        <v>99</v>
      </c>
      <c r="B108">
        <f t="shared" si="21"/>
        <v>4.8979161055966856</v>
      </c>
      <c r="C108">
        <f t="shared" si="16"/>
        <v>-0.98283915121942378</v>
      </c>
      <c r="D108">
        <f t="shared" si="17"/>
        <v>8.5804243902881105E-3</v>
      </c>
      <c r="E108">
        <f t="shared" si="18"/>
        <v>2.8315400487950764E-2</v>
      </c>
      <c r="F108">
        <f t="shared" si="22"/>
        <v>1.0897138975665901</v>
      </c>
      <c r="G108">
        <f t="shared" si="19"/>
        <v>1</v>
      </c>
      <c r="H108">
        <f t="shared" si="23"/>
        <v>2.5984251968503937E-2</v>
      </c>
      <c r="I108">
        <f t="shared" si="15"/>
        <v>2.3311485194468275E-3</v>
      </c>
      <c r="J108" t="str">
        <f t="shared" si="20"/>
        <v>1</v>
      </c>
    </row>
    <row r="109" spans="1:10" x14ac:dyDescent="0.25">
      <c r="A109">
        <v>100</v>
      </c>
      <c r="B109">
        <f t="shared" si="21"/>
        <v>4.9473900056532178</v>
      </c>
      <c r="C109">
        <f t="shared" si="16"/>
        <v>-0.97251410260554683</v>
      </c>
      <c r="D109">
        <f t="shared" si="17"/>
        <v>1.3742948697226587E-2</v>
      </c>
      <c r="E109">
        <f t="shared" si="18"/>
        <v>4.5351730700847734E-2</v>
      </c>
      <c r="F109">
        <f t="shared" si="22"/>
        <v>1.7453544845477764</v>
      </c>
      <c r="G109">
        <f t="shared" si="19"/>
        <v>2</v>
      </c>
      <c r="H109">
        <f t="shared" si="23"/>
        <v>5.1968503937007873E-2</v>
      </c>
      <c r="I109">
        <f t="shared" si="15"/>
        <v>6.6167732361601395E-3</v>
      </c>
      <c r="J109" t="str">
        <f t="shared" si="20"/>
        <v>2</v>
      </c>
    </row>
    <row r="110" spans="1:10" x14ac:dyDescent="0.25">
      <c r="A110">
        <v>101</v>
      </c>
      <c r="B110">
        <f t="shared" si="21"/>
        <v>4.9968639057097501</v>
      </c>
      <c r="C110">
        <f t="shared" si="16"/>
        <v>-0.95980914901696923</v>
      </c>
      <c r="D110">
        <f t="shared" si="17"/>
        <v>2.0095425491515384E-2</v>
      </c>
      <c r="E110">
        <f t="shared" si="18"/>
        <v>6.6314904122000765E-2</v>
      </c>
      <c r="F110">
        <f t="shared" si="22"/>
        <v>2.5521190374224538</v>
      </c>
      <c r="G110">
        <f t="shared" si="19"/>
        <v>3</v>
      </c>
      <c r="H110">
        <f t="shared" si="23"/>
        <v>7.7952755905511817E-2</v>
      </c>
      <c r="I110">
        <f t="shared" si="15"/>
        <v>1.1637851783511052E-2</v>
      </c>
      <c r="J110" t="str">
        <f t="shared" si="20"/>
        <v>3</v>
      </c>
    </row>
    <row r="111" spans="1:10" x14ac:dyDescent="0.25">
      <c r="A111">
        <v>102</v>
      </c>
      <c r="B111">
        <f t="shared" si="21"/>
        <v>5.0463378057662815</v>
      </c>
      <c r="C111">
        <f t="shared" si="16"/>
        <v>-0.9447553816041101</v>
      </c>
      <c r="D111">
        <f t="shared" si="17"/>
        <v>2.762230919794495E-2</v>
      </c>
      <c r="E111">
        <f t="shared" si="18"/>
        <v>9.1153620353218334E-2</v>
      </c>
      <c r="F111">
        <f t="shared" si="22"/>
        <v>3.5080332681390085</v>
      </c>
      <c r="G111">
        <f t="shared" si="19"/>
        <v>4</v>
      </c>
      <c r="H111">
        <f t="shared" si="23"/>
        <v>0.10393700787401575</v>
      </c>
      <c r="I111">
        <f t="shared" si="15"/>
        <v>1.2783387520797412E-2</v>
      </c>
      <c r="J111" t="str">
        <f t="shared" si="20"/>
        <v>4</v>
      </c>
    </row>
    <row r="112" spans="1:10" x14ac:dyDescent="0.25">
      <c r="A112">
        <v>103</v>
      </c>
      <c r="B112">
        <f t="shared" si="21"/>
        <v>5.0958117058228138</v>
      </c>
      <c r="C112">
        <f t="shared" si="16"/>
        <v>-0.92738963945841046</v>
      </c>
      <c r="D112">
        <f t="shared" si="17"/>
        <v>3.6305180270794768E-2</v>
      </c>
      <c r="E112">
        <f t="shared" si="18"/>
        <v>0.11980709489362273</v>
      </c>
      <c r="F112">
        <f t="shared" si="22"/>
        <v>4.610757894390936</v>
      </c>
      <c r="G112">
        <f t="shared" si="19"/>
        <v>5</v>
      </c>
      <c r="H112">
        <f t="shared" si="23"/>
        <v>0.12992125984251968</v>
      </c>
      <c r="I112">
        <f t="shared" si="15"/>
        <v>1.0114164948896942E-2</v>
      </c>
      <c r="J112" t="str">
        <f t="shared" si="20"/>
        <v>5</v>
      </c>
    </row>
    <row r="113" spans="1:10" x14ac:dyDescent="0.25">
      <c r="A113">
        <v>104</v>
      </c>
      <c r="B113">
        <f t="shared" si="21"/>
        <v>5.145285605879347</v>
      </c>
      <c r="C113">
        <f t="shared" si="16"/>
        <v>-0.90775441946090363</v>
      </c>
      <c r="D113">
        <f t="shared" si="17"/>
        <v>4.6122790269548186E-2</v>
      </c>
      <c r="E113">
        <f t="shared" si="18"/>
        <v>0.152205207889509</v>
      </c>
      <c r="F113">
        <f t="shared" si="22"/>
        <v>5.8575943642326189</v>
      </c>
      <c r="G113">
        <f t="shared" si="19"/>
        <v>6</v>
      </c>
      <c r="H113">
        <f t="shared" si="23"/>
        <v>0.15590551181102363</v>
      </c>
      <c r="I113">
        <f t="shared" si="15"/>
        <v>3.7003039215146305E-3</v>
      </c>
      <c r="J113" t="str">
        <f t="shared" si="20"/>
        <v>6</v>
      </c>
    </row>
    <row r="114" spans="1:10" x14ac:dyDescent="0.25">
      <c r="A114">
        <v>105</v>
      </c>
      <c r="B114">
        <f t="shared" si="21"/>
        <v>5.1947595059358784</v>
      </c>
      <c r="C114">
        <f t="shared" si="16"/>
        <v>-0.88589777228522748</v>
      </c>
      <c r="D114">
        <f t="shared" si="17"/>
        <v>5.705111385738626E-2</v>
      </c>
      <c r="E114">
        <f t="shared" si="18"/>
        <v>0.18826867572937464</v>
      </c>
      <c r="F114">
        <f t="shared" si="22"/>
        <v>7.2454914598880542</v>
      </c>
      <c r="G114">
        <f t="shared" si="19"/>
        <v>7</v>
      </c>
      <c r="H114">
        <f t="shared" si="23"/>
        <v>0.18188976377952756</v>
      </c>
      <c r="I114">
        <f t="shared" si="15"/>
        <v>6.378911949847077E-3</v>
      </c>
      <c r="J114" t="str">
        <f t="shared" si="20"/>
        <v>7</v>
      </c>
    </row>
    <row r="115" spans="1:10" x14ac:dyDescent="0.25">
      <c r="A115">
        <v>106</v>
      </c>
      <c r="B115">
        <f t="shared" si="21"/>
        <v>5.2442334059924107</v>
      </c>
      <c r="C115">
        <f t="shared" si="16"/>
        <v>-0.86187318480957043</v>
      </c>
      <c r="D115">
        <f t="shared" si="17"/>
        <v>6.9063407595214787E-2</v>
      </c>
      <c r="E115">
        <f t="shared" si="18"/>
        <v>0.22790924506420879</v>
      </c>
      <c r="F115">
        <f t="shared" si="22"/>
        <v>8.7710527645922785</v>
      </c>
      <c r="G115">
        <f t="shared" si="19"/>
        <v>9</v>
      </c>
      <c r="H115">
        <f t="shared" si="23"/>
        <v>0.23385826771653542</v>
      </c>
      <c r="I115">
        <f t="shared" si="15"/>
        <v>5.9490226523266354E-3</v>
      </c>
      <c r="J115" t="str">
        <f t="shared" si="20"/>
        <v>9</v>
      </c>
    </row>
    <row r="116" spans="1:10" x14ac:dyDescent="0.25">
      <c r="A116">
        <v>107</v>
      </c>
      <c r="B116">
        <f t="shared" si="21"/>
        <v>5.293707306048943</v>
      </c>
      <c r="C116">
        <f t="shared" si="16"/>
        <v>-0.8357394492253214</v>
      </c>
      <c r="D116">
        <f t="shared" si="17"/>
        <v>8.2130275387339302E-2</v>
      </c>
      <c r="E116">
        <f t="shared" si="18"/>
        <v>0.2710299087782197</v>
      </c>
      <c r="F116">
        <f t="shared" si="22"/>
        <v>10.430544974192092</v>
      </c>
      <c r="G116">
        <f t="shared" si="19"/>
        <v>10</v>
      </c>
      <c r="H116">
        <f t="shared" si="23"/>
        <v>0.25984251968503935</v>
      </c>
      <c r="I116">
        <f t="shared" si="15"/>
        <v>1.1187389093180344E-2</v>
      </c>
      <c r="J116" t="str">
        <f t="shared" si="20"/>
        <v>A</v>
      </c>
    </row>
    <row r="117" spans="1:10" x14ac:dyDescent="0.25">
      <c r="A117">
        <v>108</v>
      </c>
      <c r="B117">
        <f t="shared" si="21"/>
        <v>5.3431812061054744</v>
      </c>
      <c r="C117">
        <f t="shared" si="16"/>
        <v>-0.8075605191627242</v>
      </c>
      <c r="D117">
        <f t="shared" si="17"/>
        <v>9.62197404186379E-2</v>
      </c>
      <c r="E117">
        <f t="shared" si="18"/>
        <v>0.31752514338150506</v>
      </c>
      <c r="F117">
        <f t="shared" si="22"/>
        <v>12.219907033167013</v>
      </c>
      <c r="G117">
        <f t="shared" si="19"/>
        <v>12</v>
      </c>
      <c r="H117">
        <f t="shared" si="23"/>
        <v>0.31181102362204727</v>
      </c>
      <c r="I117">
        <f t="shared" si="15"/>
        <v>5.7141197594577919E-3</v>
      </c>
      <c r="J117" t="str">
        <f t="shared" si="20"/>
        <v>C</v>
      </c>
    </row>
    <row r="118" spans="1:10" x14ac:dyDescent="0.25">
      <c r="A118">
        <v>109</v>
      </c>
      <c r="B118">
        <f t="shared" si="21"/>
        <v>5.3926551061620067</v>
      </c>
      <c r="C118">
        <f t="shared" si="16"/>
        <v>-0.77740535318562609</v>
      </c>
      <c r="D118">
        <f t="shared" si="17"/>
        <v>0.11129732340718695</v>
      </c>
      <c r="E118">
        <f t="shared" si="18"/>
        <v>0.36728116724371696</v>
      </c>
      <c r="F118">
        <f t="shared" si="22"/>
        <v>14.134760072712744</v>
      </c>
      <c r="G118">
        <f t="shared" si="19"/>
        <v>14</v>
      </c>
      <c r="H118">
        <f t="shared" si="23"/>
        <v>0.36377952755905513</v>
      </c>
      <c r="I118">
        <f t="shared" si="15"/>
        <v>3.5016396846618281E-3</v>
      </c>
      <c r="J118" t="str">
        <f t="shared" si="20"/>
        <v>E</v>
      </c>
    </row>
    <row r="119" spans="1:10" x14ac:dyDescent="0.25">
      <c r="A119">
        <v>110</v>
      </c>
      <c r="B119">
        <f t="shared" si="21"/>
        <v>5.4421290062185399</v>
      </c>
      <c r="C119">
        <f t="shared" si="16"/>
        <v>-0.74534774603831855</v>
      </c>
      <c r="D119">
        <f t="shared" si="17"/>
        <v>0.12732612698084073</v>
      </c>
      <c r="E119">
        <f t="shared" si="18"/>
        <v>0.42017621903677438</v>
      </c>
      <c r="F119">
        <f t="shared" si="22"/>
        <v>16.170418126566773</v>
      </c>
      <c r="G119">
        <f t="shared" si="19"/>
        <v>16</v>
      </c>
      <c r="H119">
        <f t="shared" si="23"/>
        <v>0.41574803149606299</v>
      </c>
      <c r="I119">
        <f t="shared" si="15"/>
        <v>4.4281875407113924E-3</v>
      </c>
      <c r="J119" t="str">
        <f t="shared" si="20"/>
        <v>10</v>
      </c>
    </row>
    <row r="120" spans="1:10" x14ac:dyDescent="0.25">
      <c r="A120">
        <v>111</v>
      </c>
      <c r="B120">
        <f t="shared" si="21"/>
        <v>5.4916029062750713</v>
      </c>
      <c r="C120">
        <f t="shared" si="16"/>
        <v>-0.71146614805743347</v>
      </c>
      <c r="D120">
        <f t="shared" si="17"/>
        <v>0.14426692597128327</v>
      </c>
      <c r="E120">
        <f t="shared" si="18"/>
        <v>0.47608085570523473</v>
      </c>
      <c r="F120">
        <f t="shared" si="22"/>
        <v>18.321899598352974</v>
      </c>
      <c r="G120">
        <f t="shared" si="19"/>
        <v>18</v>
      </c>
      <c r="H120">
        <f t="shared" si="23"/>
        <v>0.46771653543307085</v>
      </c>
      <c r="I120">
        <f t="shared" si="15"/>
        <v>8.3643202721638832E-3</v>
      </c>
      <c r="J120" t="str">
        <f t="shared" si="20"/>
        <v>12</v>
      </c>
    </row>
    <row r="121" spans="1:10" x14ac:dyDescent="0.25">
      <c r="A121">
        <v>112</v>
      </c>
      <c r="B121">
        <f t="shared" si="21"/>
        <v>5.5410768063316036</v>
      </c>
      <c r="C121">
        <f t="shared" si="16"/>
        <v>-0.67584347319081761</v>
      </c>
      <c r="D121">
        <f t="shared" si="17"/>
        <v>0.16207826340459119</v>
      </c>
      <c r="E121">
        <f t="shared" si="18"/>
        <v>0.5348582692351509</v>
      </c>
      <c r="F121">
        <f t="shared" si="22"/>
        <v>20.583939452383081</v>
      </c>
      <c r="G121">
        <f t="shared" si="19"/>
        <v>21</v>
      </c>
      <c r="H121">
        <f t="shared" si="23"/>
        <v>0.54566929133858266</v>
      </c>
      <c r="I121">
        <f t="shared" si="15"/>
        <v>1.0811022103431767E-2</v>
      </c>
      <c r="J121" t="str">
        <f t="shared" si="20"/>
        <v>15</v>
      </c>
    </row>
    <row r="122" spans="1:10" x14ac:dyDescent="0.25">
      <c r="A122">
        <v>113</v>
      </c>
      <c r="B122">
        <f t="shared" si="21"/>
        <v>5.5905507063881359</v>
      </c>
      <c r="C122">
        <f t="shared" si="16"/>
        <v>-0.63856689609321449</v>
      </c>
      <c r="D122">
        <f t="shared" si="17"/>
        <v>0.18071655195339276</v>
      </c>
      <c r="E122">
        <f t="shared" si="18"/>
        <v>0.59636462144619606</v>
      </c>
      <c r="F122">
        <f t="shared" si="22"/>
        <v>22.951002098080878</v>
      </c>
      <c r="G122">
        <f t="shared" si="19"/>
        <v>23</v>
      </c>
      <c r="H122">
        <f t="shared" si="23"/>
        <v>0.59763779527559058</v>
      </c>
      <c r="I122">
        <f t="shared" si="15"/>
        <v>1.2731738293945138E-3</v>
      </c>
      <c r="J122" t="str">
        <f t="shared" si="20"/>
        <v>17</v>
      </c>
    </row>
    <row r="123" spans="1:10" x14ac:dyDescent="0.25">
      <c r="A123">
        <v>114</v>
      </c>
      <c r="B123">
        <f t="shared" si="21"/>
        <v>5.6400246064446673</v>
      </c>
      <c r="C123">
        <f t="shared" si="16"/>
        <v>-0.59972763879527369</v>
      </c>
      <c r="D123">
        <f t="shared" si="17"/>
        <v>0.20013618060236316</v>
      </c>
      <c r="E123">
        <f t="shared" si="18"/>
        <v>0.66044939598779839</v>
      </c>
      <c r="F123">
        <f t="shared" si="22"/>
        <v>25.41729493650012</v>
      </c>
      <c r="G123">
        <f t="shared" si="19"/>
        <v>25</v>
      </c>
      <c r="H123">
        <f t="shared" si="23"/>
        <v>0.64960629921259838</v>
      </c>
      <c r="I123">
        <f t="shared" si="15"/>
        <v>1.0843096775200012E-2</v>
      </c>
      <c r="J123" t="str">
        <f t="shared" si="20"/>
        <v>19</v>
      </c>
    </row>
    <row r="124" spans="1:10" x14ac:dyDescent="0.25">
      <c r="A124">
        <v>115</v>
      </c>
      <c r="B124">
        <f t="shared" si="21"/>
        <v>5.6894985065012005</v>
      </c>
      <c r="C124">
        <f t="shared" si="16"/>
        <v>-0.55942074746795301</v>
      </c>
      <c r="D124">
        <f t="shared" si="17"/>
        <v>0.2202896262660235</v>
      </c>
      <c r="E124">
        <f t="shared" si="18"/>
        <v>0.72695576667787754</v>
      </c>
      <c r="F124">
        <f t="shared" si="22"/>
        <v>27.976782535784984</v>
      </c>
      <c r="G124">
        <f t="shared" si="19"/>
        <v>28</v>
      </c>
      <c r="H124">
        <f t="shared" si="23"/>
        <v>0.72755905511811025</v>
      </c>
      <c r="I124">
        <f t="shared" si="15"/>
        <v>6.0328844023271877E-4</v>
      </c>
      <c r="J124" t="str">
        <f t="shared" si="20"/>
        <v>1C</v>
      </c>
    </row>
    <row r="125" spans="1:10" x14ac:dyDescent="0.25">
      <c r="A125">
        <v>116</v>
      </c>
      <c r="B125">
        <f t="shared" si="21"/>
        <v>5.7389724065577328</v>
      </c>
      <c r="C125">
        <f t="shared" si="16"/>
        <v>-0.51774485982861784</v>
      </c>
      <c r="D125">
        <f t="shared" si="17"/>
        <v>0.24112757008569108</v>
      </c>
      <c r="E125">
        <f t="shared" si="18"/>
        <v>0.79572098128278057</v>
      </c>
      <c r="F125">
        <f t="shared" si="22"/>
        <v>30.623201400882767</v>
      </c>
      <c r="G125">
        <f t="shared" si="19"/>
        <v>31</v>
      </c>
      <c r="H125">
        <f t="shared" si="23"/>
        <v>0.80551181102362202</v>
      </c>
      <c r="I125">
        <f t="shared" si="15"/>
        <v>9.7908297408414446E-3</v>
      </c>
      <c r="J125" t="str">
        <f t="shared" si="20"/>
        <v>1F</v>
      </c>
    </row>
    <row r="126" spans="1:10" x14ac:dyDescent="0.25">
      <c r="A126">
        <v>117</v>
      </c>
      <c r="B126">
        <f t="shared" si="21"/>
        <v>5.7884463066142642</v>
      </c>
      <c r="C126">
        <f t="shared" si="16"/>
        <v>-0.47480196375801165</v>
      </c>
      <c r="D126">
        <f t="shared" si="17"/>
        <v>0.26259901812099418</v>
      </c>
      <c r="E126">
        <f t="shared" si="18"/>
        <v>0.86657675979928073</v>
      </c>
      <c r="F126">
        <f t="shared" si="22"/>
        <v>33.35007530136626</v>
      </c>
      <c r="G126">
        <f t="shared" si="19"/>
        <v>33</v>
      </c>
      <c r="H126">
        <f t="shared" si="23"/>
        <v>0.85748031496062993</v>
      </c>
      <c r="I126">
        <f t="shared" si="15"/>
        <v>9.0964448386507968E-3</v>
      </c>
      <c r="J126" t="str">
        <f t="shared" si="20"/>
        <v>21</v>
      </c>
    </row>
    <row r="127" spans="1:10" x14ac:dyDescent="0.25">
      <c r="A127">
        <v>118</v>
      </c>
      <c r="B127">
        <f t="shared" si="21"/>
        <v>5.8379202066707965</v>
      </c>
      <c r="C127">
        <f t="shared" si="16"/>
        <v>-0.43069714771882234</v>
      </c>
      <c r="D127">
        <f t="shared" si="17"/>
        <v>0.2846514261405888</v>
      </c>
      <c r="E127">
        <f t="shared" si="18"/>
        <v>0.93934970626394299</v>
      </c>
      <c r="F127">
        <f t="shared" si="22"/>
        <v>36.150731119854775</v>
      </c>
      <c r="G127">
        <f t="shared" si="19"/>
        <v>36</v>
      </c>
      <c r="H127">
        <f t="shared" si="23"/>
        <v>0.93543307086614169</v>
      </c>
      <c r="I127">
        <f t="shared" si="15"/>
        <v>3.9166353978012935E-3</v>
      </c>
      <c r="J127" t="str">
        <f t="shared" si="20"/>
        <v>24</v>
      </c>
    </row>
    <row r="128" spans="1:10" x14ac:dyDescent="0.25">
      <c r="A128">
        <v>119</v>
      </c>
      <c r="B128">
        <f t="shared" si="21"/>
        <v>5.8873941067273288</v>
      </c>
      <c r="C128">
        <f t="shared" si="16"/>
        <v>-0.38553834358660766</v>
      </c>
      <c r="D128">
        <f t="shared" si="17"/>
        <v>0.30723082820669617</v>
      </c>
      <c r="E128">
        <f t="shared" si="18"/>
        <v>1.0138617330820974</v>
      </c>
      <c r="F128">
        <f t="shared" si="22"/>
        <v>39.018315182250412</v>
      </c>
      <c r="G128">
        <f t="shared" si="19"/>
        <v>39</v>
      </c>
      <c r="H128">
        <f t="shared" si="23"/>
        <v>1.0133858267716536</v>
      </c>
      <c r="I128">
        <f t="shared" si="15"/>
        <v>4.7590631044380771E-4</v>
      </c>
      <c r="J128" t="str">
        <f t="shared" si="20"/>
        <v>27</v>
      </c>
    </row>
    <row r="129" spans="1:10" x14ac:dyDescent="0.25">
      <c r="A129">
        <v>120</v>
      </c>
      <c r="B129">
        <f t="shared" si="21"/>
        <v>5.9368680067838602</v>
      </c>
      <c r="C129">
        <f t="shared" si="16"/>
        <v>-0.33943606252240754</v>
      </c>
      <c r="D129">
        <f t="shared" si="17"/>
        <v>0.33028196873879623</v>
      </c>
      <c r="E129">
        <f t="shared" si="18"/>
        <v>1.0899304968380275</v>
      </c>
      <c r="F129">
        <f t="shared" si="22"/>
        <v>41.945810029827115</v>
      </c>
      <c r="G129">
        <f t="shared" si="19"/>
        <v>42</v>
      </c>
      <c r="H129">
        <f t="shared" si="23"/>
        <v>1.0913385826771653</v>
      </c>
      <c r="I129">
        <f t="shared" si="15"/>
        <v>1.4080858391378737E-3</v>
      </c>
      <c r="J129" t="str">
        <f t="shared" si="20"/>
        <v>2A</v>
      </c>
    </row>
    <row r="130" spans="1:10" x14ac:dyDescent="0.25">
      <c r="A130">
        <v>121</v>
      </c>
      <c r="B130">
        <f t="shared" si="21"/>
        <v>5.9863419068403934</v>
      </c>
      <c r="C130">
        <f t="shared" si="16"/>
        <v>-0.29250312453341093</v>
      </c>
      <c r="D130">
        <f t="shared" si="17"/>
        <v>0.35374843773329456</v>
      </c>
      <c r="E130">
        <f t="shared" si="18"/>
        <v>1.1673698445198719</v>
      </c>
      <c r="F130">
        <f t="shared" si="22"/>
        <v>44.926051592128402</v>
      </c>
      <c r="G130">
        <f t="shared" si="19"/>
        <v>45</v>
      </c>
      <c r="H130">
        <f t="shared" si="23"/>
        <v>1.1692913385826771</v>
      </c>
      <c r="I130">
        <f t="shared" si="15"/>
        <v>1.9214940628051735E-3</v>
      </c>
      <c r="J130" t="str">
        <f t="shared" si="20"/>
        <v>2D</v>
      </c>
    </row>
    <row r="131" spans="1:10" x14ac:dyDescent="0.25">
      <c r="A131">
        <v>122</v>
      </c>
      <c r="B131">
        <f t="shared" si="21"/>
        <v>6.0358158068969257</v>
      </c>
      <c r="C131">
        <f t="shared" si="16"/>
        <v>-0.24485438238350116</v>
      </c>
      <c r="D131">
        <f t="shared" si="17"/>
        <v>0.37757280880824939</v>
      </c>
      <c r="E131">
        <f t="shared" si="18"/>
        <v>1.2459902690672229</v>
      </c>
      <c r="F131">
        <f t="shared" si="22"/>
        <v>47.951746718647669</v>
      </c>
      <c r="G131">
        <f t="shared" si="19"/>
        <v>48</v>
      </c>
      <c r="H131">
        <f t="shared" si="23"/>
        <v>1.2472440944881891</v>
      </c>
      <c r="I131">
        <f t="shared" si="15"/>
        <v>1.2538254209661925E-3</v>
      </c>
      <c r="J131" t="str">
        <f t="shared" si="20"/>
        <v>30</v>
      </c>
    </row>
    <row r="132" spans="1:10" x14ac:dyDescent="0.25">
      <c r="A132">
        <v>123</v>
      </c>
      <c r="B132">
        <f t="shared" si="21"/>
        <v>6.0852897069534571</v>
      </c>
      <c r="C132">
        <f t="shared" si="16"/>
        <v>-0.19660644052928922</v>
      </c>
      <c r="D132">
        <f t="shared" si="17"/>
        <v>0.40169677973535539</v>
      </c>
      <c r="E132">
        <f t="shared" si="18"/>
        <v>1.3255993731266726</v>
      </c>
      <c r="F132">
        <f t="shared" si="22"/>
        <v>51.01549102639013</v>
      </c>
      <c r="G132">
        <f t="shared" si="19"/>
        <v>51</v>
      </c>
      <c r="H132">
        <f t="shared" si="23"/>
        <v>1.3251968503937008</v>
      </c>
      <c r="I132">
        <f t="shared" si="15"/>
        <v>4.0252273297181063E-4</v>
      </c>
      <c r="J132" t="str">
        <f t="shared" si="20"/>
        <v>33</v>
      </c>
    </row>
    <row r="133" spans="1:10" x14ac:dyDescent="0.25">
      <c r="A133">
        <v>124</v>
      </c>
      <c r="B133">
        <f t="shared" si="21"/>
        <v>6.1347636070099894</v>
      </c>
      <c r="C133">
        <f t="shared" si="16"/>
        <v>-0.14787736976946952</v>
      </c>
      <c r="D133">
        <f t="shared" si="17"/>
        <v>0.42606131511526524</v>
      </c>
      <c r="E133">
        <f t="shared" si="18"/>
        <v>1.4060023398803752</v>
      </c>
      <c r="F133">
        <f t="shared" si="22"/>
        <v>54.109787019638681</v>
      </c>
      <c r="G133">
        <f t="shared" si="19"/>
        <v>54</v>
      </c>
      <c r="H133">
        <f t="shared" si="23"/>
        <v>1.4031496062992126</v>
      </c>
      <c r="I133">
        <f t="shared" si="15"/>
        <v>2.8527335811625587E-3</v>
      </c>
      <c r="J133" t="str">
        <f t="shared" si="20"/>
        <v>36</v>
      </c>
    </row>
    <row r="134" spans="1:10" x14ac:dyDescent="0.25">
      <c r="A134">
        <v>125</v>
      </c>
      <c r="B134">
        <f t="shared" si="21"/>
        <v>6.1842375070665216</v>
      </c>
      <c r="C134">
        <f t="shared" si="16"/>
        <v>-9.8786418305794613E-2</v>
      </c>
      <c r="D134">
        <f t="shared" si="17"/>
        <v>0.4506067908471027</v>
      </c>
      <c r="E134">
        <f t="shared" si="18"/>
        <v>1.4870024097954389</v>
      </c>
      <c r="F134">
        <f t="shared" si="22"/>
        <v>57.227062437582042</v>
      </c>
      <c r="G134">
        <f t="shared" si="19"/>
        <v>57</v>
      </c>
      <c r="H134">
        <f t="shared" si="23"/>
        <v>1.4811023622047244</v>
      </c>
      <c r="I134">
        <f t="shared" si="15"/>
        <v>5.9000475907144967E-3</v>
      </c>
      <c r="J134" t="str">
        <f t="shared" si="20"/>
        <v>39</v>
      </c>
    </row>
    <row r="135" spans="1:10" x14ac:dyDescent="0.25">
      <c r="A135">
        <v>126</v>
      </c>
      <c r="B135">
        <f t="shared" si="21"/>
        <v>6.2337114071230548</v>
      </c>
      <c r="C135">
        <f t="shared" si="16"/>
        <v>-4.9453719922738469E-2</v>
      </c>
      <c r="D135">
        <f t="shared" si="17"/>
        <v>0.47527314003863075</v>
      </c>
      <c r="E135">
        <f t="shared" si="18"/>
        <v>1.5684013621274815</v>
      </c>
      <c r="F135">
        <f t="shared" si="22"/>
        <v>60.359688784906105</v>
      </c>
      <c r="G135">
        <f t="shared" si="19"/>
        <v>60</v>
      </c>
      <c r="H135">
        <f t="shared" si="23"/>
        <v>1.5590551181102361</v>
      </c>
      <c r="I135">
        <f t="shared" si="15"/>
        <v>9.3462440172453753E-3</v>
      </c>
      <c r="J135" t="str">
        <f t="shared" si="20"/>
        <v>3C</v>
      </c>
    </row>
    <row r="136" spans="1:10" x14ac:dyDescent="0.25">
      <c r="A136">
        <v>127</v>
      </c>
      <c r="B136">
        <f t="shared" si="21"/>
        <v>6.2831853071795862</v>
      </c>
      <c r="C136">
        <f t="shared" si="16"/>
        <v>-2.45029690981724E-16</v>
      </c>
      <c r="D136">
        <f t="shared" si="17"/>
        <v>0.49999999999999989</v>
      </c>
      <c r="E136">
        <f t="shared" si="18"/>
        <v>1.6499999999999995</v>
      </c>
      <c r="F136">
        <f t="shared" si="22"/>
        <v>63.499999999999979</v>
      </c>
      <c r="G136">
        <f t="shared" si="19"/>
        <v>64</v>
      </c>
      <c r="H136">
        <f t="shared" si="23"/>
        <v>1.6629921259842519</v>
      </c>
      <c r="I136">
        <f t="shared" si="15"/>
        <v>1.2992125984252478E-2</v>
      </c>
      <c r="J136" t="str">
        <f t="shared" si="20"/>
        <v>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2019-04-23T12:09:50Z</dcterms:created>
  <dcterms:modified xsi:type="dcterms:W3CDTF">2019-04-23T13:31:36Z</dcterms:modified>
</cp:coreProperties>
</file>