
<file path=[Content_Types].xml><?xml version="1.0" encoding="utf-8"?>
<Types xmlns="http://schemas.openxmlformats.org/package/2006/content-types">
  <Default Extension="xml" ContentType="application/xml"/>
  <Default Extension="jpeg" ContentType="image/jpeg"/>
  <Default Extension="png" ContentType="image/png"/>
  <Default Extension="gif" ContentType="image/gif"/>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423"/>
  <workbookPr showInkAnnotation="0" autoCompressPictures="0"/>
  <bookViews>
    <workbookView xWindow="0" yWindow="0" windowWidth="25600" windowHeight="18380" tabRatio="500" activeTab="2"/>
  </bookViews>
  <sheets>
    <sheet name="2008 ERC" sheetId="1" r:id="rId1"/>
    <sheet name="2008 STP" sheetId="2" r:id="rId2"/>
    <sheet name="2008 Fall Championships" sheetId="3" r:id="rId3"/>
    <sheet name="Spring Champ. 2008" sheetId="4" r:id="rId4"/>
  </sheets>
  <definedNames>
    <definedName name="_xlnm.Print_Area" localSheetId="3">'Spring Champ. 2008'!$A$1:$AH$55</definedName>
    <definedName name="RACE">#REF!</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W42" i="4" l="1"/>
  <c r="T42" i="4"/>
  <c r="K42" i="4"/>
  <c r="H42" i="4"/>
  <c r="E42" i="4"/>
  <c r="B42" i="4"/>
  <c r="B20" i="4"/>
  <c r="B39" i="4"/>
  <c r="E39" i="4"/>
  <c r="H20" i="4"/>
  <c r="H39" i="4"/>
  <c r="K20" i="4"/>
  <c r="K39" i="4"/>
  <c r="T20" i="4"/>
  <c r="T39" i="4"/>
  <c r="Z39" i="4"/>
  <c r="C20" i="4"/>
  <c r="C39" i="4"/>
  <c r="F20" i="4"/>
  <c r="F39" i="4"/>
  <c r="I20" i="4"/>
  <c r="I39" i="4"/>
  <c r="L20" i="4"/>
  <c r="L39" i="4"/>
  <c r="U20" i="4"/>
  <c r="U39" i="4"/>
  <c r="AA39" i="4"/>
  <c r="D20" i="4"/>
  <c r="D39" i="4"/>
  <c r="G20" i="4"/>
  <c r="G39" i="4"/>
  <c r="J20" i="4"/>
  <c r="J39" i="4"/>
  <c r="M20" i="4"/>
  <c r="M39" i="4"/>
  <c r="V20" i="4"/>
  <c r="V39" i="4"/>
  <c r="AB39" i="4"/>
  <c r="AF39" i="4"/>
  <c r="B24" i="4"/>
  <c r="E24" i="4"/>
  <c r="H24" i="4"/>
  <c r="K24" i="4"/>
  <c r="T24" i="4"/>
  <c r="Z24" i="4"/>
  <c r="C24" i="4"/>
  <c r="F24" i="4"/>
  <c r="I24" i="4"/>
  <c r="L24" i="4"/>
  <c r="U24" i="4"/>
  <c r="AA24" i="4"/>
  <c r="D24" i="4"/>
  <c r="G24" i="4"/>
  <c r="J24" i="4"/>
  <c r="M24" i="4"/>
  <c r="V24" i="4"/>
  <c r="AB24" i="4"/>
  <c r="AF24" i="4"/>
  <c r="B25" i="4"/>
  <c r="E20" i="4"/>
  <c r="E25" i="4"/>
  <c r="H25" i="4"/>
  <c r="K25" i="4"/>
  <c r="T25" i="4"/>
  <c r="Z25" i="4"/>
  <c r="C25" i="4"/>
  <c r="F25" i="4"/>
  <c r="I25" i="4"/>
  <c r="L25" i="4"/>
  <c r="U25" i="4"/>
  <c r="AA25" i="4"/>
  <c r="D25" i="4"/>
  <c r="G25" i="4"/>
  <c r="J25" i="4"/>
  <c r="M25" i="4"/>
  <c r="V25" i="4"/>
  <c r="AB25" i="4"/>
  <c r="AF25" i="4"/>
  <c r="B26" i="4"/>
  <c r="E26" i="4"/>
  <c r="H26" i="4"/>
  <c r="K26" i="4"/>
  <c r="T26" i="4"/>
  <c r="Z26" i="4"/>
  <c r="C26" i="4"/>
  <c r="F26" i="4"/>
  <c r="I26" i="4"/>
  <c r="L26" i="4"/>
  <c r="U26" i="4"/>
  <c r="AA26" i="4"/>
  <c r="D26" i="4"/>
  <c r="G26" i="4"/>
  <c r="J26" i="4"/>
  <c r="M26" i="4"/>
  <c r="V26" i="4"/>
  <c r="AB26" i="4"/>
  <c r="AF26" i="4"/>
  <c r="B27" i="4"/>
  <c r="E27" i="4"/>
  <c r="H27" i="4"/>
  <c r="K27" i="4"/>
  <c r="T27" i="4"/>
  <c r="Z27" i="4"/>
  <c r="C27" i="4"/>
  <c r="F27" i="4"/>
  <c r="I27" i="4"/>
  <c r="L27" i="4"/>
  <c r="U27" i="4"/>
  <c r="AA27" i="4"/>
  <c r="D27" i="4"/>
  <c r="G27" i="4"/>
  <c r="J27" i="4"/>
  <c r="M27" i="4"/>
  <c r="V27" i="4"/>
  <c r="AB27" i="4"/>
  <c r="AF27" i="4"/>
  <c r="B28" i="4"/>
  <c r="E28" i="4"/>
  <c r="H28" i="4"/>
  <c r="K28" i="4"/>
  <c r="T28" i="4"/>
  <c r="Z28" i="4"/>
  <c r="C28" i="4"/>
  <c r="F28" i="4"/>
  <c r="I28" i="4"/>
  <c r="L28" i="4"/>
  <c r="U28" i="4"/>
  <c r="AA28" i="4"/>
  <c r="D28" i="4"/>
  <c r="G28" i="4"/>
  <c r="J28" i="4"/>
  <c r="M28" i="4"/>
  <c r="V28" i="4"/>
  <c r="AB28" i="4"/>
  <c r="AF28" i="4"/>
  <c r="B29" i="4"/>
  <c r="E29" i="4"/>
  <c r="H29" i="4"/>
  <c r="K29" i="4"/>
  <c r="T29" i="4"/>
  <c r="Z29" i="4"/>
  <c r="C29" i="4"/>
  <c r="F29" i="4"/>
  <c r="I29" i="4"/>
  <c r="L29" i="4"/>
  <c r="U29" i="4"/>
  <c r="AA29" i="4"/>
  <c r="D29" i="4"/>
  <c r="G29" i="4"/>
  <c r="J29" i="4"/>
  <c r="M29" i="4"/>
  <c r="V29" i="4"/>
  <c r="AB29" i="4"/>
  <c r="AF29" i="4"/>
  <c r="B30" i="4"/>
  <c r="E30" i="4"/>
  <c r="H30" i="4"/>
  <c r="K30" i="4"/>
  <c r="T30" i="4"/>
  <c r="Z30" i="4"/>
  <c r="C30" i="4"/>
  <c r="F30" i="4"/>
  <c r="I30" i="4"/>
  <c r="L30" i="4"/>
  <c r="U30" i="4"/>
  <c r="AA30" i="4"/>
  <c r="D30" i="4"/>
  <c r="G30" i="4"/>
  <c r="J30" i="4"/>
  <c r="M30" i="4"/>
  <c r="V30" i="4"/>
  <c r="AB30" i="4"/>
  <c r="AF30" i="4"/>
  <c r="B31" i="4"/>
  <c r="E31" i="4"/>
  <c r="H31" i="4"/>
  <c r="K31" i="4"/>
  <c r="T31" i="4"/>
  <c r="Z31" i="4"/>
  <c r="C31" i="4"/>
  <c r="F31" i="4"/>
  <c r="I31" i="4"/>
  <c r="L31" i="4"/>
  <c r="U31" i="4"/>
  <c r="AA31" i="4"/>
  <c r="D31" i="4"/>
  <c r="G31" i="4"/>
  <c r="J31" i="4"/>
  <c r="M31" i="4"/>
  <c r="V31" i="4"/>
  <c r="AB31" i="4"/>
  <c r="AF31" i="4"/>
  <c r="B32" i="4"/>
  <c r="E32" i="4"/>
  <c r="H32" i="4"/>
  <c r="K32" i="4"/>
  <c r="T32" i="4"/>
  <c r="Z32" i="4"/>
  <c r="C32" i="4"/>
  <c r="F32" i="4"/>
  <c r="I32" i="4"/>
  <c r="L32" i="4"/>
  <c r="U32" i="4"/>
  <c r="AA32" i="4"/>
  <c r="D32" i="4"/>
  <c r="G32" i="4"/>
  <c r="J32" i="4"/>
  <c r="M32" i="4"/>
  <c r="V32" i="4"/>
  <c r="AB32" i="4"/>
  <c r="AF32" i="4"/>
  <c r="B33" i="4"/>
  <c r="E33" i="4"/>
  <c r="H33" i="4"/>
  <c r="K33" i="4"/>
  <c r="T33" i="4"/>
  <c r="Z33" i="4"/>
  <c r="C33" i="4"/>
  <c r="F33" i="4"/>
  <c r="I33" i="4"/>
  <c r="L33" i="4"/>
  <c r="U33" i="4"/>
  <c r="AA33" i="4"/>
  <c r="D33" i="4"/>
  <c r="G33" i="4"/>
  <c r="J33" i="4"/>
  <c r="M33" i="4"/>
  <c r="V33" i="4"/>
  <c r="AB33" i="4"/>
  <c r="AF33" i="4"/>
  <c r="B34" i="4"/>
  <c r="E34" i="4"/>
  <c r="H34" i="4"/>
  <c r="K34" i="4"/>
  <c r="T34" i="4"/>
  <c r="Z34" i="4"/>
  <c r="C34" i="4"/>
  <c r="F34" i="4"/>
  <c r="I34" i="4"/>
  <c r="L34" i="4"/>
  <c r="U34" i="4"/>
  <c r="AA34" i="4"/>
  <c r="D34" i="4"/>
  <c r="G34" i="4"/>
  <c r="J34" i="4"/>
  <c r="M34" i="4"/>
  <c r="V34" i="4"/>
  <c r="AB34" i="4"/>
  <c r="AF34" i="4"/>
  <c r="B35" i="4"/>
  <c r="E35" i="4"/>
  <c r="H35" i="4"/>
  <c r="K35" i="4"/>
  <c r="T35" i="4"/>
  <c r="Z35" i="4"/>
  <c r="C35" i="4"/>
  <c r="F35" i="4"/>
  <c r="I35" i="4"/>
  <c r="L35" i="4"/>
  <c r="U35" i="4"/>
  <c r="AA35" i="4"/>
  <c r="D35" i="4"/>
  <c r="G35" i="4"/>
  <c r="J35" i="4"/>
  <c r="M35" i="4"/>
  <c r="V35" i="4"/>
  <c r="AB35" i="4"/>
  <c r="AF35" i="4"/>
  <c r="B36" i="4"/>
  <c r="E36" i="4"/>
  <c r="H36" i="4"/>
  <c r="K36" i="4"/>
  <c r="T36" i="4"/>
  <c r="Z36" i="4"/>
  <c r="C36" i="4"/>
  <c r="F36" i="4"/>
  <c r="I36" i="4"/>
  <c r="L36" i="4"/>
  <c r="U36" i="4"/>
  <c r="AA36" i="4"/>
  <c r="D36" i="4"/>
  <c r="G36" i="4"/>
  <c r="J36" i="4"/>
  <c r="M36" i="4"/>
  <c r="V36" i="4"/>
  <c r="AB36" i="4"/>
  <c r="AF36" i="4"/>
  <c r="B37" i="4"/>
  <c r="E37" i="4"/>
  <c r="H37" i="4"/>
  <c r="K37" i="4"/>
  <c r="T37" i="4"/>
  <c r="Z37" i="4"/>
  <c r="C37" i="4"/>
  <c r="F37" i="4"/>
  <c r="I37" i="4"/>
  <c r="L37" i="4"/>
  <c r="U37" i="4"/>
  <c r="AA37" i="4"/>
  <c r="D37" i="4"/>
  <c r="G37" i="4"/>
  <c r="J37" i="4"/>
  <c r="M37" i="4"/>
  <c r="V37" i="4"/>
  <c r="AB37" i="4"/>
  <c r="AF37" i="4"/>
  <c r="B38" i="4"/>
  <c r="E38" i="4"/>
  <c r="H38" i="4"/>
  <c r="K38" i="4"/>
  <c r="T38" i="4"/>
  <c r="Z38" i="4"/>
  <c r="C38" i="4"/>
  <c r="F38" i="4"/>
  <c r="I38" i="4"/>
  <c r="L38" i="4"/>
  <c r="U38" i="4"/>
  <c r="AA38" i="4"/>
  <c r="D38" i="4"/>
  <c r="G38" i="4"/>
  <c r="J38" i="4"/>
  <c r="M38" i="4"/>
  <c r="V38" i="4"/>
  <c r="AB38" i="4"/>
  <c r="AF38" i="4"/>
  <c r="AG39" i="4"/>
  <c r="AE39" i="4"/>
  <c r="AD39" i="4"/>
  <c r="AC39" i="4"/>
  <c r="AG38" i="4"/>
  <c r="AE38" i="4"/>
  <c r="AD38" i="4"/>
  <c r="AC38" i="4"/>
  <c r="A38" i="4"/>
  <c r="AG37" i="4"/>
  <c r="AE37" i="4"/>
  <c r="AD37" i="4"/>
  <c r="AC37" i="4"/>
  <c r="A37" i="4"/>
  <c r="AG36" i="4"/>
  <c r="AE36" i="4"/>
  <c r="AD36" i="4"/>
  <c r="AC36" i="4"/>
  <c r="A36" i="4"/>
  <c r="AG35" i="4"/>
  <c r="AE35" i="4"/>
  <c r="AD35" i="4"/>
  <c r="AC35" i="4"/>
  <c r="A35" i="4"/>
  <c r="AG34" i="4"/>
  <c r="AE34" i="4"/>
  <c r="AD34" i="4"/>
  <c r="AC34" i="4"/>
  <c r="A34" i="4"/>
  <c r="AG33" i="4"/>
  <c r="AE33" i="4"/>
  <c r="AD33" i="4"/>
  <c r="AC33" i="4"/>
  <c r="A33" i="4"/>
  <c r="AG32" i="4"/>
  <c r="AE32" i="4"/>
  <c r="AD32" i="4"/>
  <c r="AC32" i="4"/>
  <c r="AG31" i="4"/>
  <c r="AE31" i="4"/>
  <c r="AD31" i="4"/>
  <c r="AC31" i="4"/>
  <c r="AG30" i="4"/>
  <c r="AE30" i="4"/>
  <c r="AD30" i="4"/>
  <c r="AC30" i="4"/>
  <c r="AG29" i="4"/>
  <c r="AE29" i="4"/>
  <c r="AD29" i="4"/>
  <c r="AC29" i="4"/>
  <c r="AG28" i="4"/>
  <c r="AE28" i="4"/>
  <c r="AD28" i="4"/>
  <c r="AC28" i="4"/>
  <c r="AG27" i="4"/>
  <c r="AE27" i="4"/>
  <c r="AD27" i="4"/>
  <c r="AC27" i="4"/>
  <c r="A27" i="4"/>
  <c r="AG26" i="4"/>
  <c r="AE26" i="4"/>
  <c r="AD26" i="4"/>
  <c r="AC26" i="4"/>
  <c r="A26" i="4"/>
  <c r="AG25" i="4"/>
  <c r="AE25" i="4"/>
  <c r="AD25" i="4"/>
  <c r="AC25" i="4"/>
  <c r="A25" i="4"/>
  <c r="AG24" i="4"/>
  <c r="AE24" i="4"/>
  <c r="AD24" i="4"/>
  <c r="AC24" i="4"/>
  <c r="A24" i="4"/>
  <c r="AE23" i="4"/>
  <c r="AD23" i="4"/>
  <c r="AC23" i="4"/>
  <c r="AB23" i="4"/>
  <c r="AA23" i="4"/>
  <c r="Z23" i="4"/>
  <c r="Y23" i="4"/>
  <c r="X23" i="4"/>
  <c r="W23" i="4"/>
  <c r="V23" i="4"/>
  <c r="U23" i="4"/>
  <c r="T23" i="4"/>
  <c r="M23" i="4"/>
  <c r="L23" i="4"/>
  <c r="K23" i="4"/>
  <c r="J23" i="4"/>
  <c r="I23" i="4"/>
  <c r="H23" i="4"/>
  <c r="G23" i="4"/>
  <c r="F23" i="4"/>
  <c r="E23" i="4"/>
  <c r="D23" i="4"/>
  <c r="C23" i="4"/>
  <c r="B23" i="4"/>
  <c r="A23" i="4"/>
  <c r="W22" i="4"/>
  <c r="T22" i="4"/>
  <c r="K22" i="4"/>
  <c r="H22" i="4"/>
  <c r="E22" i="4"/>
  <c r="B22" i="4"/>
  <c r="Y20" i="4"/>
  <c r="X20" i="4"/>
  <c r="W20" i="4"/>
  <c r="S20" i="4"/>
  <c r="R20" i="4"/>
  <c r="Q20" i="4"/>
  <c r="P20" i="4"/>
  <c r="O20" i="4"/>
  <c r="N20" i="4"/>
</calcChain>
</file>

<file path=xl/comments1.xml><?xml version="1.0" encoding="utf-8"?>
<comments xmlns="http://schemas.openxmlformats.org/spreadsheetml/2006/main">
  <authors>
    <author>Corny Foster</author>
  </authors>
  <commentList>
    <comment ref="AA10" authorId="0">
      <text>
        <r>
          <rPr>
            <b/>
            <sz val="8"/>
            <color indexed="81"/>
            <rFont val="Tahoma"/>
          </rPr>
          <t xml:space="preserve">Corny Foster:
</t>
        </r>
        <r>
          <rPr>
            <sz val="8"/>
            <color indexed="81"/>
            <rFont val="Tahoma"/>
          </rPr>
          <t xml:space="preserve">
</t>
        </r>
        <r>
          <rPr>
            <b/>
            <sz val="8"/>
            <color indexed="81"/>
            <rFont val="Tahoma"/>
          </rPr>
          <t>Instructions</t>
        </r>
        <r>
          <rPr>
            <sz val="8"/>
            <color indexed="81"/>
            <rFont val="Tahoma"/>
          </rPr>
          <t xml:space="preserve">
By race and by division, enter the place of  the teams that placed.  Enter DQ (disqualified) or DNF (did not finish) if appropriate.  Do not enter data for teams that did not participate -- the calculations will take care of it below.
If a new team emerges, be sure to add it to both the Results and the Points &amp; Standings sections. First, "unprotect" the sheet. (Tools/Protection/Unprotect)
Insert a row in both sections, add the team's name, and in the Points &amp; Standings section, copy the formulas from the row above.
"Protect" the sheet again. (Tools/Protection/Protect Sheet)</t>
        </r>
      </text>
    </comment>
  </commentList>
</comments>
</file>

<file path=xl/sharedStrings.xml><?xml version="1.0" encoding="utf-8"?>
<sst xmlns="http://schemas.openxmlformats.org/spreadsheetml/2006/main" count="222" uniqueCount="135">
  <si>
    <r>
      <t>From:</t>
    </r>
    <r>
      <rPr>
        <sz val="12"/>
        <color theme="1"/>
        <rFont val="Calibri"/>
        <family val="2"/>
        <scheme val="minor"/>
      </rPr>
      <t xml:space="preserve"> BAWRA@yahoogroups.com on behalf of Andrich, Tom J [Tom_Andrich@APL.com]</t>
    </r>
  </si>
  <si>
    <r>
      <t>Sent:</t>
    </r>
    <r>
      <rPr>
        <sz val="12"/>
        <color theme="1"/>
        <rFont val="Calibri"/>
        <family val="2"/>
        <scheme val="minor"/>
      </rPr>
      <t xml:space="preserve"> Thursday, September 25, 2008 11:59 AM</t>
    </r>
  </si>
  <si>
    <r>
      <t>To:</t>
    </r>
    <r>
      <rPr>
        <sz val="12"/>
        <color theme="1"/>
        <rFont val="Calibri"/>
        <family val="2"/>
        <scheme val="minor"/>
      </rPr>
      <t xml:space="preserve"> BAWRA</t>
    </r>
  </si>
  <si>
    <r>
      <t>Subject:</t>
    </r>
    <r>
      <rPr>
        <sz val="12"/>
        <color theme="1"/>
        <rFont val="Calibri"/>
        <family val="2"/>
        <scheme val="minor"/>
      </rPr>
      <t xml:space="preserve"> 2008 ERC SPRINT RESULTS</t>
    </r>
  </si>
  <si>
    <t>I’m resending this from Tuesday</t>
  </si>
  <si>
    <t>MEN’S RACES</t>
  </si>
  <si>
    <t>PRELIMINARY</t>
  </si>
  <si>
    <r>
      <t>1</t>
    </r>
    <r>
      <rPr>
        <u/>
        <vertAlign val="superscript"/>
        <sz val="12"/>
        <color theme="1"/>
        <rFont val="Arial"/>
      </rPr>
      <t>st</t>
    </r>
    <r>
      <rPr>
        <u/>
        <sz val="12"/>
        <color theme="1"/>
        <rFont val="Arial"/>
      </rPr>
      <t xml:space="preserve"> Heat</t>
    </r>
  </si>
  <si>
    <t xml:space="preserve">1) SOMIRA 5:19 </t>
  </si>
  <si>
    <t xml:space="preserve">2) ERC 5:27 </t>
  </si>
  <si>
    <r>
      <t>2</t>
    </r>
    <r>
      <rPr>
        <u/>
        <vertAlign val="superscript"/>
        <sz val="12"/>
        <color theme="1"/>
        <rFont val="Arial"/>
      </rPr>
      <t>nd</t>
    </r>
    <r>
      <rPr>
        <u/>
        <sz val="12"/>
        <color theme="1"/>
        <rFont val="Arial"/>
      </rPr>
      <t xml:space="preserve"> Heat</t>
    </r>
  </si>
  <si>
    <t>1) ITC  no time recorded</t>
  </si>
  <si>
    <t>FINAL</t>
  </si>
  <si>
    <t>1) SOMIRA 4:12</t>
  </si>
  <si>
    <t>2) ERC 4:14</t>
  </si>
  <si>
    <t>3) ITC 4:15</t>
  </si>
  <si>
    <t>WOMEN’S RACES</t>
  </si>
  <si>
    <t xml:space="preserve">1) Rowverines 5:50 </t>
  </si>
  <si>
    <t xml:space="preserve">2) Funatics 5:56 </t>
  </si>
  <si>
    <t xml:space="preserve">1) ERC 5:36 </t>
  </si>
  <si>
    <t>2) Bad Apples 5:42</t>
  </si>
  <si>
    <r>
      <t>3</t>
    </r>
    <r>
      <rPr>
        <u/>
        <vertAlign val="superscript"/>
        <sz val="12"/>
        <color theme="1"/>
        <rFont val="Arial"/>
      </rPr>
      <t>rd</t>
    </r>
    <r>
      <rPr>
        <u/>
        <sz val="12"/>
        <color theme="1"/>
        <rFont val="Arial"/>
      </rPr>
      <t xml:space="preserve"> Heat</t>
    </r>
  </si>
  <si>
    <t xml:space="preserve">1) ITC 5:48 </t>
  </si>
  <si>
    <t xml:space="preserve">2) Channel Cats 6:23 </t>
  </si>
  <si>
    <t>1) ITC 4:17</t>
  </si>
  <si>
    <t>2) ERC 4:26</t>
  </si>
  <si>
    <t>3) Rowverines 4:44</t>
  </si>
  <si>
    <t>MIXED RACES</t>
  </si>
  <si>
    <t>1) APL 5:18</t>
  </si>
  <si>
    <t>2) ERC 5:19</t>
  </si>
  <si>
    <t>1) Beavers 5:38</t>
  </si>
  <si>
    <t>2) North Bay Vikings 5:52</t>
  </si>
  <si>
    <t>1) ITC 5:59</t>
  </si>
  <si>
    <t>2) Port of San Francisco 6:35</t>
  </si>
  <si>
    <t>1) APL 4:15</t>
  </si>
  <si>
    <t>2) Beavers 4:23</t>
  </si>
  <si>
    <t>3) ITC 4:41</t>
  </si>
  <si>
    <t>__._,_.___</t>
  </si>
  <si>
    <t xml:space="preserve">Messages in this topic (2) Reply (via web post) | Start a new topic </t>
  </si>
  <si>
    <t>Messages | Files | Photos | Links | Database | Polls | Members | Calendar</t>
  </si>
  <si>
    <t>To visit the BAWRA group on the web, go to:</t>
  </si>
  <si>
    <t>    http://groups.yahoo.com/group/BAWRA/</t>
  </si>
  <si>
    <t>To unsubscribe from the BAWRA group, send an email to:</t>
  </si>
  <si>
    <t>    BAWRA-unsubscribe@yahoogroups.com</t>
  </si>
  <si>
    <t>Change settings via the Web (Yahoo! ID required)</t>
  </si>
  <si>
    <t>Change settings via email: Switch delivery to Daily Digest | Switch format to Traditional</t>
  </si>
  <si>
    <t xml:space="preserve">Visit Your Group | Yahoo! Groups Terms of Use | Unsubscribe </t>
  </si>
  <si>
    <t>.</t>
  </si>
  <si>
    <t>__,_._,___</t>
  </si>
  <si>
    <r>
      <t>Sent:</t>
    </r>
    <r>
      <rPr>
        <sz val="12"/>
        <color theme="1"/>
        <rFont val="Calibri"/>
        <family val="2"/>
        <scheme val="minor"/>
      </rPr>
      <t xml:space="preserve"> Monday, October 13, 2008 12:44 PM</t>
    </r>
  </si>
  <si>
    <r>
      <t>To:</t>
    </r>
    <r>
      <rPr>
        <sz val="12"/>
        <color theme="1"/>
        <rFont val="Calibri"/>
        <family val="2"/>
        <scheme val="minor"/>
      </rPr>
      <t xml:space="preserve"> BAWRA@yahoogroups.com</t>
    </r>
  </si>
  <si>
    <r>
      <t>Subject:</t>
    </r>
    <r>
      <rPr>
        <sz val="12"/>
        <color theme="1"/>
        <rFont val="Calibri"/>
        <family val="2"/>
        <scheme val="minor"/>
      </rPr>
      <t xml:space="preserve"> 2008 SPRINT THE PIER RESULTS</t>
    </r>
  </si>
  <si>
    <t>SPRINT THE PIER RESULTS</t>
  </si>
  <si>
    <t>WOMEN:</t>
  </si>
  <si>
    <r>
      <t>1</t>
    </r>
    <r>
      <rPr>
        <sz val="12"/>
        <color theme="1"/>
        <rFont val="Arial"/>
      </rPr>
      <t>)      ITC 7:36.56</t>
    </r>
  </si>
  <si>
    <t>2)      Bad Apples 7:58.60</t>
  </si>
  <si>
    <t>3)      ERC 8:01.44</t>
  </si>
  <si>
    <t>4)      Funatics 8:05.81</t>
  </si>
  <si>
    <t>5)      Rowervines 9:46.47</t>
  </si>
  <si>
    <t>6)      Channel Cats 10:50.40</t>
  </si>
  <si>
    <t>7)      Ketos 11:46.87</t>
  </si>
  <si>
    <t>MIXED:</t>
  </si>
  <si>
    <r>
      <t>1</t>
    </r>
    <r>
      <rPr>
        <sz val="12"/>
        <color theme="1"/>
        <rFont val="Arial"/>
      </rPr>
      <t>)      APL 7:48.43</t>
    </r>
  </si>
  <si>
    <t>2)      ERC 7:55.00</t>
  </si>
  <si>
    <t>3)      Beavers 8:23.69</t>
  </si>
  <si>
    <t>4)      ITC 9:20.07</t>
  </si>
  <si>
    <t>5)      Port of San Francisco 10:29.56</t>
  </si>
  <si>
    <t>MEN:</t>
  </si>
  <si>
    <t>1)      ERC 6:58.13</t>
  </si>
  <si>
    <t>2)      SOMIRA 7:04.78</t>
  </si>
  <si>
    <t>3)      ITC 7:35.25</t>
  </si>
  <si>
    <t>4)      Port of Oakland 8:38.03</t>
  </si>
  <si>
    <t>ITCRowing</t>
  </si>
  <si>
    <t>SOMIRA Men</t>
  </si>
  <si>
    <t>APL</t>
  </si>
  <si>
    <t>Embarcadero Rowing Club</t>
  </si>
  <si>
    <t>Year</t>
  </si>
  <si>
    <t>Women</t>
  </si>
  <si>
    <t>Men</t>
  </si>
  <si>
    <t>Mixed</t>
  </si>
  <si>
    <t>Overall</t>
  </si>
  <si>
    <t>Results</t>
  </si>
  <si>
    <t>Regatta</t>
  </si>
  <si>
    <t>Skipper Whipper</t>
  </si>
  <si>
    <t>Coast Guard Challenge</t>
  </si>
  <si>
    <t>Red Eagle Regatta</t>
  </si>
  <si>
    <t>Oakland Cup</t>
  </si>
  <si>
    <t>Alcatraz Race</t>
  </si>
  <si>
    <t>Bridge to Bridge</t>
  </si>
  <si>
    <t>Overview</t>
  </si>
  <si>
    <t>Team and Division</t>
  </si>
  <si>
    <t>M</t>
  </si>
  <si>
    <t>W</t>
  </si>
  <si>
    <t>Mx</t>
  </si>
  <si>
    <t>The results of each race are entered in the Results section by team.  The Points and Standings are automatically calculated below. The sheet is "protected" so that only the results can be entered.</t>
  </si>
  <si>
    <t>American President Lines</t>
  </si>
  <si>
    <t>BPL</t>
  </si>
  <si>
    <t>ITC Rowing</t>
  </si>
  <si>
    <t>ITC Rowing Killer Bees</t>
  </si>
  <si>
    <t>Ketos</t>
  </si>
  <si>
    <t>North Bay Vikings</t>
  </si>
  <si>
    <t>Open the comment in this cell for instructions.</t>
  </si>
  <si>
    <t>Port of San Francisco</t>
  </si>
  <si>
    <t>(Move the cursor over Open or click View/Comments)</t>
  </si>
  <si>
    <t>Port of Oakland</t>
  </si>
  <si>
    <t>SOMIRA Bad Apples</t>
  </si>
  <si>
    <t>SOMIRA Beavers</t>
  </si>
  <si>
    <t>SOMIRA Channel Cats</t>
  </si>
  <si>
    <t>SOMIRA Funatics</t>
  </si>
  <si>
    <t>SOMIRA Halibuts</t>
  </si>
  <si>
    <t>US Coast Guard</t>
  </si>
  <si>
    <t>Number of placers</t>
  </si>
  <si>
    <t>Points and Standings</t>
  </si>
  <si>
    <t>Info Only</t>
  </si>
  <si>
    <t>Points</t>
  </si>
  <si>
    <t>Division Points</t>
  </si>
  <si>
    <t>Division Standings</t>
  </si>
  <si>
    <t>Club  Standings</t>
  </si>
  <si>
    <t>Pts</t>
  </si>
  <si>
    <t>Std.</t>
  </si>
  <si>
    <t>N/A</t>
  </si>
  <si>
    <t>ITCRowing Killer Bees</t>
  </si>
  <si>
    <t>Low point scoring system: points assigned = place finished. Disqualified (DQ) or teams that did not enter are assigned last place finish points + 1.</t>
  </si>
  <si>
    <t>Race Organizers and Officials</t>
  </si>
  <si>
    <t>Race Organizers</t>
  </si>
  <si>
    <t>SOMIRA</t>
  </si>
  <si>
    <t>PoOakland</t>
  </si>
  <si>
    <t>ITC</t>
  </si>
  <si>
    <t>CRO</t>
  </si>
  <si>
    <t>Starter</t>
  </si>
  <si>
    <t>Flagger</t>
  </si>
  <si>
    <t>Finish Line Judge</t>
  </si>
  <si>
    <t xml:space="preserve">Timer </t>
  </si>
  <si>
    <t xml:space="preserve">Turn Judge </t>
  </si>
  <si>
    <t xml:space="preserve">Dockmaster </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</si>
</sst>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2"/>
      <color theme="1"/>
      <name val="Calibri"/>
      <family val="2"/>
      <scheme val="minor"/>
    </font>
    <font>
      <b/>
      <sz val="12"/>
      <color theme="1"/>
      <name val="Calibri"/>
      <family val="2"/>
      <charset val="136"/>
      <scheme val="minor"/>
    </font>
    <font>
      <sz val="12"/>
      <color rgb="FF0000FF"/>
      <name val="Arial"/>
    </font>
    <font>
      <b/>
      <sz val="16"/>
      <color theme="1"/>
      <name val="Arial"/>
    </font>
    <font>
      <sz val="12"/>
      <color theme="1"/>
      <name val="Arial"/>
    </font>
    <font>
      <b/>
      <i/>
      <sz val="12"/>
      <color theme="1"/>
      <name val="Arial"/>
    </font>
    <font>
      <u/>
      <sz val="12"/>
      <color theme="1"/>
      <name val="Arial"/>
    </font>
    <font>
      <u/>
      <vertAlign val="superscript"/>
      <sz val="12"/>
      <color theme="1"/>
      <name val="Arial"/>
    </font>
    <font>
      <b/>
      <i/>
      <u/>
      <sz val="12"/>
      <color theme="1"/>
      <name val="Arial"/>
    </font>
    <font>
      <sz val="12"/>
      <color rgb="FFFFFFFF"/>
      <name val="Calibri"/>
      <family val="2"/>
      <charset val="136"/>
      <scheme val="minor"/>
    </font>
    <font>
      <sz val="1"/>
      <color rgb="FFFFFFFF"/>
      <name val="Calibri"/>
      <family val="2"/>
      <charset val="136"/>
      <scheme val="minor"/>
    </font>
    <font>
      <u/>
      <sz val="12"/>
      <color theme="10"/>
      <name val="Calibri"/>
      <family val="2"/>
      <charset val="136"/>
      <scheme val="minor"/>
    </font>
    <font>
      <b/>
      <sz val="12"/>
      <color theme="1"/>
      <name val="Tunga"/>
    </font>
    <font>
      <sz val="12"/>
      <color theme="1"/>
      <name val="Viner Hand ITC"/>
    </font>
    <font>
      <b/>
      <sz val="16"/>
      <color theme="1"/>
      <name val="Avenir Black Oblique"/>
    </font>
    <font>
      <b/>
      <sz val="12"/>
      <color theme="1"/>
      <name val="Copperplate Gothic Bold"/>
    </font>
    <font>
      <sz val="12"/>
      <name val="Arial"/>
    </font>
    <font>
      <b/>
      <i/>
      <sz val="14"/>
      <name val="Arial"/>
      <family val="2"/>
    </font>
    <font>
      <b/>
      <sz val="12"/>
      <name val="Arial"/>
      <family val="2"/>
    </font>
    <font>
      <b/>
      <sz val="11"/>
      <name val="Arial"/>
      <family val="2"/>
    </font>
    <font>
      <sz val="10"/>
      <name val="Arial"/>
    </font>
    <font>
      <b/>
      <sz val="12"/>
      <color indexed="10"/>
      <name val="Arial"/>
      <family val="2"/>
    </font>
    <font>
      <b/>
      <sz val="8"/>
      <name val="Arial"/>
      <family val="2"/>
    </font>
    <font>
      <b/>
      <sz val="8"/>
      <color indexed="81"/>
      <name val="Tahoma"/>
    </font>
    <font>
      <sz val="8"/>
      <color indexed="81"/>
      <name val="Tahoma"/>
    </font>
  </fonts>
  <fills count="4">
    <fill>
      <patternFill patternType="none"/>
    </fill>
    <fill>
      <patternFill patternType="gray125"/>
    </fill>
    <fill>
      <patternFill patternType="solid">
        <fgColor indexed="22"/>
        <bgColor indexed="64"/>
      </patternFill>
    </fill>
    <fill>
      <patternFill patternType="solid">
        <fgColor indexed="47"/>
        <bgColor indexed="64"/>
      </patternFill>
    </fill>
  </fills>
  <borders count="9">
    <border>
      <left/>
      <right/>
      <top/>
      <bottom/>
      <diagonal/>
    </border>
    <border>
      <left style="thick">
        <color auto="1"/>
      </left>
      <right style="thick">
        <color auto="1"/>
      </right>
      <top style="thick">
        <color auto="1"/>
      </top>
      <bottom style="thick">
        <color auto="1"/>
      </bottom>
      <diagonal/>
    </border>
    <border>
      <left/>
      <right style="thick">
        <color auto="1"/>
      </right>
      <top style="thick">
        <color auto="1"/>
      </top>
      <bottom style="thick">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3">
    <xf numFmtId="0" fontId="0" fillId="0" borderId="0"/>
    <xf numFmtId="0" fontId="11" fillId="0" borderId="0" applyNumberFormat="0" applyFill="0" applyBorder="0" applyAlignment="0" applyProtection="0"/>
    <xf numFmtId="0" fontId="16" fillId="0" borderId="0"/>
  </cellStyleXfs>
  <cellXfs count="63">
    <xf numFmtId="0" fontId="0" fillId="0" borderId="0" xfId="0"/>
    <xf numFmtId="0" fontId="1" fillId="0" borderId="0" xfId="0" applyFont="1"/>
    <xf numFmtId="0" fontId="2" fillId="0" borderId="0" xfId="0" applyFont="1"/>
    <xf numFmtId="0" fontId="3" fillId="0" borderId="0" xfId="0" applyFont="1"/>
    <xf numFmtId="0" fontId="5" fillId="0" borderId="0" xfId="0" applyFont="1"/>
    <xf numFmtId="0" fontId="6" fillId="0" borderId="0" xfId="0" applyFont="1"/>
    <xf numFmtId="0" fontId="4" fillId="0" borderId="0" xfId="0" applyFont="1"/>
    <xf numFmtId="0" fontId="8" fillId="0" borderId="0" xfId="0" applyFont="1"/>
    <xf numFmtId="0" fontId="0" fillId="0" borderId="0" xfId="0" applyAlignment="1">
      <alignment horizontal="left" vertical="center" indent="2"/>
    </xf>
    <xf numFmtId="0" fontId="9" fillId="0" borderId="0" xfId="0" applyFont="1" applyAlignment="1">
      <alignment horizontal="left" vertical="center" indent="2"/>
    </xf>
    <xf numFmtId="0" fontId="11" fillId="0" borderId="0" xfId="1" applyAlignment="1">
      <alignment horizontal="left" vertical="center" indent="2"/>
    </xf>
    <xf numFmtId="0" fontId="10" fillId="0" borderId="0" xfId="0" applyFont="1" applyAlignment="1">
      <alignment vertical="center"/>
    </xf>
    <xf numFmtId="0" fontId="9" fillId="0" borderId="0" xfId="0" applyFont="1"/>
    <xf numFmtId="15" fontId="0" fillId="0" borderId="0" xfId="0" applyNumberFormat="1"/>
    <xf numFmtId="0" fontId="12" fillId="0" borderId="0" xfId="0" applyFont="1"/>
    <xf numFmtId="0" fontId="13" fillId="0" borderId="0" xfId="0" applyFont="1"/>
    <xf numFmtId="0" fontId="0" fillId="0" borderId="0" xfId="0" applyAlignment="1">
      <alignment horizontal="left" vertical="center" indent="3"/>
    </xf>
    <xf numFmtId="0" fontId="12" fillId="0" borderId="0" xfId="0" applyFont="1" applyAlignment="1">
      <alignment horizontal="left" vertical="center" indent="3"/>
    </xf>
    <xf numFmtId="0" fontId="14" fillId="0" borderId="1" xfId="0" applyFont="1" applyBorder="1" applyAlignment="1">
      <alignment horizontal="center" vertical="center" wrapText="1"/>
    </xf>
    <xf numFmtId="0" fontId="15" fillId="0" borderId="2" xfId="0" applyFont="1" applyBorder="1" applyAlignment="1">
      <alignment horizontal="center" vertical="center" wrapText="1"/>
    </xf>
    <xf numFmtId="0" fontId="14" fillId="0" borderId="2" xfId="0" applyFont="1" applyBorder="1" applyAlignment="1">
      <alignment horizontal="center" vertical="center" wrapText="1"/>
    </xf>
    <xf numFmtId="0" fontId="16" fillId="0" borderId="0" xfId="2"/>
    <xf numFmtId="0" fontId="18" fillId="2" borderId="4" xfId="2" applyFont="1" applyFill="1" applyBorder="1" applyAlignment="1">
      <alignment horizontal="center" vertical="center" wrapText="1"/>
    </xf>
    <xf numFmtId="0" fontId="18" fillId="0" borderId="0" xfId="2" applyFont="1"/>
    <xf numFmtId="0" fontId="20" fillId="0" borderId="0" xfId="2" applyFont="1" applyBorder="1" applyAlignment="1">
      <alignment textRotation="90" wrapText="1"/>
    </xf>
    <xf numFmtId="0" fontId="16" fillId="0" borderId="0" xfId="2" applyBorder="1"/>
    <xf numFmtId="0" fontId="18" fillId="3" borderId="4" xfId="2" applyFont="1" applyFill="1" applyBorder="1" applyAlignment="1">
      <alignment horizontal="center" vertical="center" wrapText="1"/>
    </xf>
    <xf numFmtId="0" fontId="18" fillId="0" borderId="4" xfId="2" applyFont="1" applyBorder="1"/>
    <xf numFmtId="0" fontId="18" fillId="3" borderId="4" xfId="2" applyFont="1" applyFill="1" applyBorder="1" applyAlignment="1" applyProtection="1">
      <alignment horizontal="center" wrapText="1"/>
      <protection locked="0"/>
    </xf>
    <xf numFmtId="0" fontId="18" fillId="0" borderId="4" xfId="2" applyFont="1" applyBorder="1" applyAlignment="1" applyProtection="1">
      <alignment horizontal="center" wrapText="1"/>
      <protection locked="0"/>
    </xf>
    <xf numFmtId="0" fontId="16" fillId="0" borderId="0" xfId="2" applyProtection="1"/>
    <xf numFmtId="0" fontId="21" fillId="2" borderId="4" xfId="2" applyFont="1" applyFill="1" applyBorder="1"/>
    <xf numFmtId="0" fontId="21" fillId="3" borderId="4" xfId="2" applyFont="1" applyFill="1" applyBorder="1" applyAlignment="1">
      <alignment horizontal="center" wrapText="1"/>
    </xf>
    <xf numFmtId="0" fontId="21" fillId="2" borderId="4" xfId="2" applyFont="1" applyFill="1" applyBorder="1" applyAlignment="1">
      <alignment horizontal="center" wrapText="1"/>
    </xf>
    <xf numFmtId="0" fontId="18" fillId="3" borderId="4" xfId="2" applyFont="1" applyFill="1" applyBorder="1" applyAlignment="1">
      <alignment horizontal="center" wrapText="1"/>
    </xf>
    <xf numFmtId="0" fontId="18" fillId="0" borderId="4" xfId="2" applyFont="1" applyBorder="1" applyAlignment="1">
      <alignment horizontal="center" wrapText="1"/>
    </xf>
    <xf numFmtId="0" fontId="22" fillId="0" borderId="4" xfId="2" applyFont="1" applyBorder="1" applyAlignment="1">
      <alignment horizontal="center" wrapText="1"/>
    </xf>
    <xf numFmtId="0" fontId="19" fillId="0" borderId="4" xfId="2" applyFont="1" applyBorder="1" applyAlignment="1">
      <alignment horizontal="center" wrapText="1"/>
    </xf>
    <xf numFmtId="0" fontId="18" fillId="3" borderId="4" xfId="2" applyFont="1" applyFill="1" applyBorder="1" applyAlignment="1">
      <alignment horizontal="center"/>
    </xf>
    <xf numFmtId="0" fontId="18" fillId="2" borderId="4" xfId="2" applyFont="1" applyFill="1" applyBorder="1" applyAlignment="1">
      <alignment horizontal="center" wrapText="1"/>
    </xf>
    <xf numFmtId="0" fontId="20" fillId="0" borderId="8" xfId="2" applyFont="1" applyBorder="1" applyAlignment="1"/>
    <xf numFmtId="0" fontId="16" fillId="0" borderId="0" xfId="2" applyAlignment="1"/>
    <xf numFmtId="0" fontId="16" fillId="0" borderId="0" xfId="2" applyAlignment="1">
      <alignment wrapText="1"/>
    </xf>
    <xf numFmtId="0" fontId="16" fillId="0" borderId="4" xfId="2" applyBorder="1" applyAlignment="1"/>
    <xf numFmtId="0" fontId="18" fillId="0" borderId="4" xfId="2" applyFont="1" applyBorder="1" applyAlignment="1">
      <alignment horizontal="center"/>
    </xf>
    <xf numFmtId="0" fontId="18" fillId="2" borderId="4" xfId="2" applyFont="1" applyFill="1" applyBorder="1" applyAlignment="1">
      <alignment horizontal="center" vertical="center" wrapText="1"/>
    </xf>
    <xf numFmtId="0" fontId="18" fillId="2" borderId="5" xfId="2" applyFont="1" applyFill="1" applyBorder="1" applyAlignment="1">
      <alignment horizontal="center" vertical="center" wrapText="1"/>
    </xf>
    <xf numFmtId="0" fontId="18" fillId="3" borderId="4" xfId="2" applyFont="1" applyFill="1" applyBorder="1" applyAlignment="1">
      <alignment horizontal="center" vertical="center" wrapText="1"/>
    </xf>
    <xf numFmtId="0" fontId="18" fillId="0" borderId="0" xfId="2" applyFont="1" applyFill="1" applyBorder="1" applyAlignment="1">
      <alignment horizontal="center" vertical="center" wrapText="1"/>
    </xf>
    <xf numFmtId="0" fontId="18" fillId="3" borderId="5" xfId="2" applyFont="1" applyFill="1" applyBorder="1" applyAlignment="1">
      <alignment horizontal="center" vertical="center" wrapText="1"/>
    </xf>
    <xf numFmtId="0" fontId="18" fillId="3" borderId="6" xfId="2" applyFont="1" applyFill="1" applyBorder="1" applyAlignment="1">
      <alignment horizontal="center" vertical="center" wrapText="1"/>
    </xf>
    <xf numFmtId="0" fontId="18" fillId="3" borderId="7" xfId="2" applyFont="1" applyFill="1" applyBorder="1" applyAlignment="1">
      <alignment horizontal="center" vertical="center" wrapText="1"/>
    </xf>
    <xf numFmtId="0" fontId="18" fillId="2" borderId="6" xfId="2" applyFont="1" applyFill="1" applyBorder="1" applyAlignment="1">
      <alignment horizontal="center" vertical="center" wrapText="1"/>
    </xf>
    <xf numFmtId="0" fontId="18" fillId="2" borderId="7" xfId="2" applyFont="1" applyFill="1" applyBorder="1" applyAlignment="1">
      <alignment horizontal="center" vertical="center" wrapText="1"/>
    </xf>
    <xf numFmtId="0" fontId="19" fillId="2" borderId="4" xfId="2" applyFont="1" applyFill="1" applyBorder="1" applyAlignment="1">
      <alignment horizontal="center" vertical="center" wrapText="1"/>
    </xf>
    <xf numFmtId="0" fontId="16" fillId="0" borderId="0" xfId="2" applyAlignment="1">
      <alignment wrapText="1"/>
    </xf>
    <xf numFmtId="0" fontId="16" fillId="0" borderId="0" xfId="2" quotePrefix="1" applyAlignment="1">
      <alignment wrapText="1"/>
    </xf>
    <xf numFmtId="0" fontId="17" fillId="0" borderId="6" xfId="2" applyFont="1" applyBorder="1" applyAlignment="1">
      <alignment horizontal="center" vertical="center"/>
    </xf>
    <xf numFmtId="0" fontId="18" fillId="0" borderId="3" xfId="2" applyFont="1" applyBorder="1" applyAlignment="1">
      <alignment horizontal="center" vertical="center"/>
    </xf>
    <xf numFmtId="0" fontId="17" fillId="0" borderId="3" xfId="2" applyFont="1" applyBorder="1" applyAlignment="1">
      <alignment horizontal="center"/>
    </xf>
    <xf numFmtId="0" fontId="19" fillId="2" borderId="5" xfId="2" applyFont="1" applyFill="1" applyBorder="1" applyAlignment="1">
      <alignment horizontal="center" vertical="center" wrapText="1"/>
    </xf>
    <xf numFmtId="0" fontId="19" fillId="2" borderId="6" xfId="2" applyFont="1" applyFill="1" applyBorder="1" applyAlignment="1">
      <alignment horizontal="center" vertical="center" wrapText="1"/>
    </xf>
    <xf numFmtId="0" fontId="19" fillId="2" borderId="7" xfId="2" applyFont="1" applyFill="1" applyBorder="1" applyAlignment="1">
      <alignment horizontal="center" vertical="center" wrapText="1"/>
    </xf>
  </cellXfs>
  <cellStyles count="3">
    <cellStyle name="Hyperlink" xfId="1" builtinId="8"/>
    <cellStyle name="Normal" xfId="0" builtinId="0"/>
    <cellStyle name="Normal 2" xfId="2"/>
  </cellStyles>
  <dxfs count="3">
    <dxf>
      <font>
        <b/>
        <i val="0"/>
        <condense val="0"/>
        <extend val="0"/>
      </font>
      <fill>
        <patternFill>
          <bgColor indexed="9"/>
        </patternFill>
      </fill>
      <border>
        <left style="thin">
          <color indexed="64"/>
        </left>
        <right style="thin">
          <color indexed="64"/>
        </right>
        <top style="thin">
          <color indexed="64"/>
        </top>
        <bottom style="thin">
          <color indexed="64"/>
        </bottom>
      </border>
    </dxf>
    <dxf>
      <font>
        <b/>
        <i val="0"/>
        <condense val="0"/>
        <extend val="0"/>
      </font>
      <fill>
        <patternFill>
          <bgColor indexed="10"/>
        </patternFill>
      </fill>
    </dxf>
    <dxf>
      <font>
        <b/>
        <i val="0"/>
        <condense val="0"/>
        <extend val="0"/>
        <color auto="1"/>
      </font>
      <fill>
        <patternFill>
          <bgColor indexed="40"/>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hyperlink" Target="http://groups.yahoo.com/;_ylc=X3oDMTJkc2lyN203BF9TAzk3NDc2NTkwBGdycElkAzI4ODA0NDgEZ3Jwc3BJZAMxNzA1MDY5MDEyBHNlYwNmdHIEc2xrA2dmcARzdGltZQMxMjIyMzY5MTU" TargetMode="External"/><Relationship Id="rId2" Type="http://schemas.openxmlformats.org/officeDocument/2006/relationships/image" Target="../media/image1.gif"/><Relationship Id="rId3" Type="http://schemas.openxmlformats.org/officeDocument/2006/relationships/image" Target="../media/image2.gif"/></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97</xdr:row>
      <xdr:rowOff>0</xdr:rowOff>
    </xdr:from>
    <xdr:to>
      <xdr:col>1</xdr:col>
      <xdr:colOff>520700</xdr:colOff>
      <xdr:row>98</xdr:row>
      <xdr:rowOff>0</xdr:rowOff>
    </xdr:to>
    <xdr:pic>
      <xdr:nvPicPr>
        <xdr:cNvPr id="1025" name="Picture 1" descr="ahoo! Groups">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a:ext>
          </a:extLst>
        </a:blip>
        <a:srcRect/>
        <a:stretch>
          <a:fillRect/>
        </a:stretch>
      </xdr:blipFill>
      <xdr:spPr bwMode="auto">
        <a:xfrm>
          <a:off x="0" y="18592800"/>
          <a:ext cx="13462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102</xdr:row>
      <xdr:rowOff>0</xdr:rowOff>
    </xdr:from>
    <xdr:to>
      <xdr:col>0</xdr:col>
      <xdr:colOff>12700</xdr:colOff>
      <xdr:row>102</xdr:row>
      <xdr:rowOff>12700</xdr:rowOff>
    </xdr:to>
    <xdr:pic>
      <xdr:nvPicPr>
        <xdr:cNvPr id="1026" name="Picture 2" descr="//geo.yahoo.com/serv?s=97359714/grpId=2880448/grpspId=1705069012/msgId=1678/stime=1222369158/nc1=4767085/nc2=3848614/nc3=450717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9545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8</xdr:row>
      <xdr:rowOff>0</xdr:rowOff>
    </xdr:from>
    <xdr:to>
      <xdr:col>12</xdr:col>
      <xdr:colOff>101600</xdr:colOff>
      <xdr:row>51</xdr:row>
      <xdr:rowOff>101600</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2565400"/>
          <a:ext cx="10007600" cy="82931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groups.yahoo.com/group/BAWRA/" TargetMode="External"/><Relationship Id="rId2" Type="http://schemas.openxmlformats.org/officeDocument/2006/relationships/hyperlink" Target="http://groups.yahoo.com/group/BAWRA/join;_ylc=X3oDMTJmaWtiMGw1BF9TAzk3NDc2NTkwBGdycElkAzI4ODA0NDgEZ3Jwc3BJZAMxNzA1MDY5MDEyBHNlYwNmdHIEc2xrA3N0bmdzBHN0aW1lAzEyMjIzNjkxNTg-" TargetMode="External"/><Relationship Id="rId3"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4"/>
  <sheetViews>
    <sheetView workbookViewId="0">
      <selection sqref="A1:A104"/>
    </sheetView>
  </sheetViews>
  <sheetFormatPr baseColWidth="10" defaultRowHeight="15" x14ac:dyDescent="0"/>
  <sheetData>
    <row r="1" spans="1:1">
      <c r="A1" s="1" t="s">
        <v>0</v>
      </c>
    </row>
    <row r="2" spans="1:1">
      <c r="A2" s="1" t="s">
        <v>1</v>
      </c>
    </row>
    <row r="3" spans="1:1">
      <c r="A3" s="1" t="s">
        <v>2</v>
      </c>
    </row>
    <row r="4" spans="1:1">
      <c r="A4" s="1" t="s">
        <v>3</v>
      </c>
    </row>
    <row r="6" spans="1:1">
      <c r="A6" s="2" t="s">
        <v>4</v>
      </c>
    </row>
    <row r="8" spans="1:1" ht="18">
      <c r="A8" s="3" t="s">
        <v>5</v>
      </c>
    </row>
    <row r="10" spans="1:1">
      <c r="A10" s="4" t="s">
        <v>6</v>
      </c>
    </row>
    <row r="12" spans="1:1">
      <c r="A12" s="5" t="s">
        <v>7</v>
      </c>
    </row>
    <row r="14" spans="1:1">
      <c r="A14" s="6" t="s">
        <v>8</v>
      </c>
    </row>
    <row r="16" spans="1:1">
      <c r="A16" s="6" t="s">
        <v>9</v>
      </c>
    </row>
    <row r="18" spans="1:1">
      <c r="A18" s="5" t="s">
        <v>10</v>
      </c>
    </row>
    <row r="20" spans="1:1">
      <c r="A20" s="6" t="s">
        <v>11</v>
      </c>
    </row>
    <row r="22" spans="1:1">
      <c r="A22" s="7" t="s">
        <v>12</v>
      </c>
    </row>
    <row r="24" spans="1:1">
      <c r="A24" s="6" t="s">
        <v>13</v>
      </c>
    </row>
    <row r="26" spans="1:1">
      <c r="A26" s="6" t="s">
        <v>14</v>
      </c>
    </row>
    <row r="28" spans="1:1">
      <c r="A28" s="6" t="s">
        <v>15</v>
      </c>
    </row>
    <row r="30" spans="1:1" ht="18">
      <c r="A30" s="3" t="s">
        <v>16</v>
      </c>
    </row>
    <row r="32" spans="1:1">
      <c r="A32" s="4" t="s">
        <v>6</v>
      </c>
    </row>
    <row r="34" spans="1:1">
      <c r="A34" s="5" t="s">
        <v>7</v>
      </c>
    </row>
    <row r="36" spans="1:1">
      <c r="A36" s="6" t="s">
        <v>17</v>
      </c>
    </row>
    <row r="38" spans="1:1">
      <c r="A38" s="6" t="s">
        <v>18</v>
      </c>
    </row>
    <row r="40" spans="1:1">
      <c r="A40" s="5" t="s">
        <v>10</v>
      </c>
    </row>
    <row r="42" spans="1:1">
      <c r="A42" s="6" t="s">
        <v>19</v>
      </c>
    </row>
    <row r="44" spans="1:1">
      <c r="A44" s="6" t="s">
        <v>20</v>
      </c>
    </row>
    <row r="46" spans="1:1">
      <c r="A46" s="5" t="s">
        <v>21</v>
      </c>
    </row>
    <row r="48" spans="1:1">
      <c r="A48" s="6" t="s">
        <v>22</v>
      </c>
    </row>
    <row r="50" spans="1:1">
      <c r="A50" s="6" t="s">
        <v>23</v>
      </c>
    </row>
    <row r="52" spans="1:1">
      <c r="A52" s="4" t="s">
        <v>12</v>
      </c>
    </row>
    <row r="54" spans="1:1">
      <c r="A54" s="6" t="s">
        <v>24</v>
      </c>
    </row>
    <row r="56" spans="1:1">
      <c r="A56" s="6" t="s">
        <v>25</v>
      </c>
    </row>
    <row r="58" spans="1:1">
      <c r="A58" s="6" t="s">
        <v>26</v>
      </c>
    </row>
    <row r="60" spans="1:1" ht="18">
      <c r="A60" s="3" t="s">
        <v>27</v>
      </c>
    </row>
    <row r="62" spans="1:1">
      <c r="A62" s="4" t="s">
        <v>6</v>
      </c>
    </row>
    <row r="64" spans="1:1">
      <c r="A64" s="5" t="s">
        <v>7</v>
      </c>
    </row>
    <row r="66" spans="1:1">
      <c r="A66" s="6" t="s">
        <v>28</v>
      </c>
    </row>
    <row r="68" spans="1:1">
      <c r="A68" s="6" t="s">
        <v>29</v>
      </c>
    </row>
    <row r="70" spans="1:1">
      <c r="A70" s="5" t="s">
        <v>10</v>
      </c>
    </row>
    <row r="72" spans="1:1">
      <c r="A72" s="6" t="s">
        <v>30</v>
      </c>
    </row>
    <row r="74" spans="1:1">
      <c r="A74" s="6" t="s">
        <v>31</v>
      </c>
    </row>
    <row r="76" spans="1:1">
      <c r="A76" s="5" t="s">
        <v>21</v>
      </c>
    </row>
    <row r="78" spans="1:1">
      <c r="A78" s="6" t="s">
        <v>32</v>
      </c>
    </row>
    <row r="80" spans="1:1">
      <c r="A80" s="6" t="s">
        <v>33</v>
      </c>
    </row>
    <row r="82" spans="1:1">
      <c r="A82" s="4" t="s">
        <v>12</v>
      </c>
    </row>
    <row r="84" spans="1:1">
      <c r="A84" s="6" t="s">
        <v>34</v>
      </c>
    </row>
    <row r="86" spans="1:1">
      <c r="A86" s="6" t="s">
        <v>35</v>
      </c>
    </row>
    <row r="88" spans="1:1">
      <c r="A88" s="6" t="s">
        <v>36</v>
      </c>
    </row>
    <row r="89" spans="1:1">
      <c r="A89" s="8"/>
    </row>
    <row r="90" spans="1:1">
      <c r="A90" s="9" t="s">
        <v>37</v>
      </c>
    </row>
    <row r="91" spans="1:1">
      <c r="A91" s="8" t="s">
        <v>38</v>
      </c>
    </row>
    <row r="92" spans="1:1">
      <c r="A92" s="8" t="s">
        <v>39</v>
      </c>
    </row>
    <row r="93" spans="1:1">
      <c r="A93" s="8" t="s">
        <v>40</v>
      </c>
    </row>
    <row r="94" spans="1:1">
      <c r="A94" s="10" t="s">
        <v>41</v>
      </c>
    </row>
    <row r="95" spans="1:1">
      <c r="A95" s="8"/>
    </row>
    <row r="96" spans="1:1">
      <c r="A96" s="8" t="s">
        <v>42</v>
      </c>
    </row>
    <row r="97" spans="1:1">
      <c r="A97" s="8" t="s">
        <v>43</v>
      </c>
    </row>
    <row r="98" spans="1:1">
      <c r="A98" s="8"/>
    </row>
    <row r="99" spans="1:1">
      <c r="A99" s="10" t="s">
        <v>44</v>
      </c>
    </row>
    <row r="100" spans="1:1">
      <c r="A100" s="8" t="s">
        <v>45</v>
      </c>
    </row>
    <row r="101" spans="1:1">
      <c r="A101" s="8" t="s">
        <v>46</v>
      </c>
    </row>
    <row r="102" spans="1:1">
      <c r="A102" s="11" t="s">
        <v>47</v>
      </c>
    </row>
    <row r="104" spans="1:1">
      <c r="A104" s="12" t="s">
        <v>48</v>
      </c>
    </row>
  </sheetData>
  <hyperlinks>
    <hyperlink ref="A94" r:id="rId1"/>
    <hyperlink ref="A99" r:id="rId2"/>
  </hyperlinks>
  <pageMargins left="0.75" right="0.75" top="1" bottom="1" header="0.5" footer="0.5"/>
  <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8"/>
  <sheetViews>
    <sheetView workbookViewId="0">
      <selection sqref="A1:A48"/>
    </sheetView>
  </sheetViews>
  <sheetFormatPr baseColWidth="10" defaultRowHeight="15" x14ac:dyDescent="0"/>
  <sheetData>
    <row r="1" spans="1:1">
      <c r="A1" s="1" t="s">
        <v>0</v>
      </c>
    </row>
    <row r="2" spans="1:1">
      <c r="A2" s="1" t="s">
        <v>49</v>
      </c>
    </row>
    <row r="3" spans="1:1">
      <c r="A3" s="1" t="s">
        <v>50</v>
      </c>
    </row>
    <row r="4" spans="1:1">
      <c r="A4" s="1" t="s">
        <v>51</v>
      </c>
    </row>
    <row r="5" spans="1:1">
      <c r="A5" s="8"/>
    </row>
    <row r="6" spans="1:1">
      <c r="A6" t="s">
        <v>52</v>
      </c>
    </row>
    <row r="7" spans="1:1">
      <c r="A7" s="8"/>
    </row>
    <row r="8" spans="1:1">
      <c r="A8" s="13">
        <v>39732</v>
      </c>
    </row>
    <row r="9" spans="1:1">
      <c r="A9" s="8"/>
    </row>
    <row r="10" spans="1:1" ht="16">
      <c r="A10" s="14" t="s">
        <v>53</v>
      </c>
    </row>
    <row r="11" spans="1:1">
      <c r="A11" s="8"/>
    </row>
    <row r="12" spans="1:1" ht="16">
      <c r="A12" s="15" t="s">
        <v>54</v>
      </c>
    </row>
    <row r="13" spans="1:1">
      <c r="A13" s="8"/>
    </row>
    <row r="14" spans="1:1">
      <c r="A14" s="6" t="s">
        <v>55</v>
      </c>
    </row>
    <row r="15" spans="1:1">
      <c r="A15" s="8"/>
    </row>
    <row r="16" spans="1:1">
      <c r="A16" s="6" t="s">
        <v>56</v>
      </c>
    </row>
    <row r="17" spans="1:1">
      <c r="A17" s="8"/>
    </row>
    <row r="18" spans="1:1">
      <c r="A18" s="6" t="s">
        <v>57</v>
      </c>
    </row>
    <row r="19" spans="1:1">
      <c r="A19" s="8"/>
    </row>
    <row r="20" spans="1:1">
      <c r="A20" s="6" t="s">
        <v>58</v>
      </c>
    </row>
    <row r="21" spans="1:1">
      <c r="A21" s="8"/>
    </row>
    <row r="22" spans="1:1">
      <c r="A22" s="6" t="s">
        <v>59</v>
      </c>
    </row>
    <row r="23" spans="1:1">
      <c r="A23" s="8"/>
    </row>
    <row r="24" spans="1:1">
      <c r="A24" s="6" t="s">
        <v>60</v>
      </c>
    </row>
    <row r="25" spans="1:1">
      <c r="A25" s="16"/>
    </row>
    <row r="26" spans="1:1" ht="16">
      <c r="A26" s="17" t="s">
        <v>61</v>
      </c>
    </row>
    <row r="27" spans="1:1">
      <c r="A27" s="8"/>
    </row>
    <row r="28" spans="1:1" ht="16">
      <c r="A28" s="15" t="s">
        <v>62</v>
      </c>
    </row>
    <row r="29" spans="1:1">
      <c r="A29" s="8"/>
    </row>
    <row r="30" spans="1:1">
      <c r="A30" s="6" t="s">
        <v>63</v>
      </c>
    </row>
    <row r="31" spans="1:1">
      <c r="A31" s="8"/>
    </row>
    <row r="32" spans="1:1">
      <c r="A32" s="6" t="s">
        <v>64</v>
      </c>
    </row>
    <row r="33" spans="1:1">
      <c r="A33" s="8"/>
    </row>
    <row r="34" spans="1:1">
      <c r="A34" s="6" t="s">
        <v>65</v>
      </c>
    </row>
    <row r="35" spans="1:1">
      <c r="A35" s="8"/>
    </row>
    <row r="36" spans="1:1">
      <c r="A36" s="6" t="s">
        <v>66</v>
      </c>
    </row>
    <row r="37" spans="1:1">
      <c r="A37" s="16"/>
    </row>
    <row r="38" spans="1:1" ht="16">
      <c r="A38" s="17" t="s">
        <v>67</v>
      </c>
    </row>
    <row r="39" spans="1:1">
      <c r="A39" s="8"/>
    </row>
    <row r="40" spans="1:1">
      <c r="A40" s="6" t="s">
        <v>68</v>
      </c>
    </row>
    <row r="41" spans="1:1">
      <c r="A41" s="8"/>
    </row>
    <row r="42" spans="1:1">
      <c r="A42" s="6" t="s">
        <v>69</v>
      </c>
    </row>
    <row r="43" spans="1:1">
      <c r="A43" s="8"/>
    </row>
    <row r="44" spans="1:1">
      <c r="A44" s="6" t="s">
        <v>70</v>
      </c>
    </row>
    <row r="45" spans="1:1">
      <c r="A45" s="8"/>
    </row>
    <row r="46" spans="1:1">
      <c r="A46" s="6" t="s">
        <v>71</v>
      </c>
    </row>
    <row r="47" spans="1:1">
      <c r="A47" s="8"/>
    </row>
    <row r="48" spans="1:1">
      <c r="A48" s="9" t="s">
        <v>37</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7"/>
  <sheetViews>
    <sheetView tabSelected="1" topLeftCell="A3" workbookViewId="0">
      <selection activeCell="A9" sqref="A9"/>
    </sheetView>
  </sheetViews>
  <sheetFormatPr baseColWidth="10" defaultRowHeight="15" x14ac:dyDescent="0"/>
  <sheetData>
    <row r="4" spans="1:5" ht="16" thickBot="1"/>
    <row r="5" spans="1:5" ht="48" thickTop="1" thickBot="1">
      <c r="A5" s="18" t="s">
        <v>76</v>
      </c>
      <c r="B5" s="20" t="s">
        <v>77</v>
      </c>
      <c r="C5" s="20" t="s">
        <v>78</v>
      </c>
      <c r="D5" s="20" t="s">
        <v>79</v>
      </c>
      <c r="E5" s="20" t="s">
        <v>80</v>
      </c>
    </row>
    <row r="6" spans="1:5" ht="62" thickTop="1" thickBot="1">
      <c r="A6" s="18">
        <v>2008</v>
      </c>
      <c r="B6" s="19" t="s">
        <v>72</v>
      </c>
      <c r="C6" s="19" t="s">
        <v>73</v>
      </c>
      <c r="D6" s="19" t="s">
        <v>74</v>
      </c>
      <c r="E6" s="19" t="s">
        <v>75</v>
      </c>
    </row>
    <row r="7" spans="1:5" ht="16" thickTop="1"/>
  </sheetData>
  <pageMargins left="0.75" right="0.75" top="1" bottom="1" header="0.5" footer="0.5"/>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55"/>
  <sheetViews>
    <sheetView zoomScale="75" zoomScaleSheetLayoutView="100" workbookViewId="0">
      <selection activeCell="AJ33" sqref="AJ33"/>
    </sheetView>
  </sheetViews>
  <sheetFormatPr baseColWidth="10" defaultColWidth="10.1640625" defaultRowHeight="15" x14ac:dyDescent="0"/>
  <cols>
    <col min="1" max="1" width="29.33203125" style="21" customWidth="1"/>
    <col min="2" max="13" width="4.5" style="42" customWidth="1"/>
    <col min="14" max="19" width="4.5" style="42" hidden="1" customWidth="1"/>
    <col min="20" max="25" width="4.5" style="42" customWidth="1"/>
    <col min="26" max="32" width="4.5" style="21" customWidth="1"/>
    <col min="33" max="33" width="7.1640625" style="21" customWidth="1"/>
    <col min="34" max="16384" width="10.1640625" style="21"/>
  </cols>
  <sheetData>
    <row r="1" spans="1:34" ht="24.75" customHeight="1">
      <c r="A1" s="59" t="s">
        <v>81</v>
      </c>
      <c r="B1" s="59"/>
      <c r="C1" s="59"/>
      <c r="D1" s="59"/>
      <c r="E1" s="59"/>
      <c r="F1" s="59"/>
      <c r="G1" s="59"/>
      <c r="H1" s="59"/>
      <c r="I1" s="59"/>
      <c r="J1" s="59"/>
      <c r="K1" s="59"/>
      <c r="L1" s="59"/>
      <c r="M1" s="59"/>
      <c r="N1" s="59"/>
      <c r="O1" s="59"/>
      <c r="P1" s="59"/>
      <c r="Q1" s="59"/>
      <c r="R1" s="59"/>
      <c r="S1" s="59"/>
      <c r="T1" s="59"/>
      <c r="U1" s="59"/>
      <c r="V1" s="59"/>
      <c r="W1" s="59"/>
      <c r="X1" s="59"/>
      <c r="Y1" s="59"/>
    </row>
    <row r="2" spans="1:34" ht="46.5" customHeight="1">
      <c r="A2" s="22" t="s">
        <v>82</v>
      </c>
      <c r="B2" s="49" t="s">
        <v>83</v>
      </c>
      <c r="C2" s="50"/>
      <c r="D2" s="51"/>
      <c r="E2" s="60" t="s">
        <v>84</v>
      </c>
      <c r="F2" s="61"/>
      <c r="G2" s="62"/>
      <c r="H2" s="49" t="s">
        <v>85</v>
      </c>
      <c r="I2" s="50"/>
      <c r="J2" s="51"/>
      <c r="K2" s="46" t="s">
        <v>86</v>
      </c>
      <c r="L2" s="52"/>
      <c r="M2" s="53"/>
      <c r="N2" s="49"/>
      <c r="O2" s="50"/>
      <c r="P2" s="51"/>
      <c r="Q2" s="45"/>
      <c r="R2" s="45"/>
      <c r="S2" s="45"/>
      <c r="T2" s="49" t="s">
        <v>87</v>
      </c>
      <c r="U2" s="50"/>
      <c r="V2" s="51"/>
      <c r="W2" s="46" t="s">
        <v>88</v>
      </c>
      <c r="X2" s="52"/>
      <c r="Y2" s="53"/>
      <c r="AA2" s="23" t="s">
        <v>89</v>
      </c>
      <c r="AD2" s="24"/>
      <c r="AE2" s="25"/>
      <c r="AG2" s="24"/>
    </row>
    <row r="3" spans="1:34" ht="19.5" customHeight="1">
      <c r="A3" s="22" t="s">
        <v>90</v>
      </c>
      <c r="B3" s="26" t="s">
        <v>91</v>
      </c>
      <c r="C3" s="26" t="s">
        <v>92</v>
      </c>
      <c r="D3" s="26" t="s">
        <v>93</v>
      </c>
      <c r="E3" s="22" t="s">
        <v>91</v>
      </c>
      <c r="F3" s="22" t="s">
        <v>92</v>
      </c>
      <c r="G3" s="22" t="s">
        <v>93</v>
      </c>
      <c r="H3" s="26" t="s">
        <v>91</v>
      </c>
      <c r="I3" s="26" t="s">
        <v>92</v>
      </c>
      <c r="J3" s="26" t="s">
        <v>93</v>
      </c>
      <c r="K3" s="22" t="s">
        <v>91</v>
      </c>
      <c r="L3" s="22" t="s">
        <v>92</v>
      </c>
      <c r="M3" s="22" t="s">
        <v>93</v>
      </c>
      <c r="N3" s="26"/>
      <c r="O3" s="26"/>
      <c r="P3" s="26"/>
      <c r="Q3" s="22"/>
      <c r="R3" s="22"/>
      <c r="S3" s="22"/>
      <c r="T3" s="26" t="s">
        <v>91</v>
      </c>
      <c r="U3" s="26" t="s">
        <v>92</v>
      </c>
      <c r="V3" s="26" t="s">
        <v>93</v>
      </c>
      <c r="W3" s="22" t="s">
        <v>91</v>
      </c>
      <c r="X3" s="22" t="s">
        <v>92</v>
      </c>
      <c r="Y3" s="22" t="s">
        <v>93</v>
      </c>
      <c r="AA3" s="55" t="s">
        <v>94</v>
      </c>
      <c r="AB3" s="55"/>
      <c r="AC3" s="55"/>
      <c r="AD3" s="55"/>
      <c r="AE3" s="55"/>
      <c r="AF3" s="55"/>
      <c r="AG3" s="55"/>
      <c r="AH3" s="55"/>
    </row>
    <row r="4" spans="1:34">
      <c r="A4" s="27" t="s">
        <v>95</v>
      </c>
      <c r="B4" s="28"/>
      <c r="C4" s="28">
        <v>4</v>
      </c>
      <c r="D4" s="28">
        <v>1</v>
      </c>
      <c r="E4" s="29">
        <v>3</v>
      </c>
      <c r="F4" s="29">
        <v>2</v>
      </c>
      <c r="G4" s="29">
        <v>1</v>
      </c>
      <c r="H4" s="28"/>
      <c r="I4" s="28">
        <v>4</v>
      </c>
      <c r="J4" s="28">
        <v>3</v>
      </c>
      <c r="K4" s="29"/>
      <c r="L4" s="29">
        <v>3</v>
      </c>
      <c r="M4" s="29">
        <v>1</v>
      </c>
      <c r="N4" s="28"/>
      <c r="O4" s="28"/>
      <c r="P4" s="28"/>
      <c r="Q4" s="29"/>
      <c r="R4" s="29"/>
      <c r="S4" s="29"/>
      <c r="T4" s="28"/>
      <c r="U4" s="28">
        <v>4</v>
      </c>
      <c r="V4" s="28">
        <v>2</v>
      </c>
      <c r="W4" s="29"/>
      <c r="X4" s="29"/>
      <c r="Y4" s="29"/>
      <c r="AA4" s="55"/>
      <c r="AB4" s="55"/>
      <c r="AC4" s="55"/>
      <c r="AD4" s="55"/>
      <c r="AE4" s="55"/>
      <c r="AF4" s="55"/>
      <c r="AG4" s="55"/>
      <c r="AH4" s="55"/>
    </row>
    <row r="5" spans="1:34">
      <c r="A5" s="27" t="s">
        <v>96</v>
      </c>
      <c r="B5" s="28"/>
      <c r="C5" s="28"/>
      <c r="D5" s="28">
        <v>4</v>
      </c>
      <c r="E5" s="29"/>
      <c r="F5" s="29"/>
      <c r="G5" s="29"/>
      <c r="H5" s="28"/>
      <c r="I5" s="28"/>
      <c r="J5" s="28"/>
      <c r="K5" s="29"/>
      <c r="L5" s="29"/>
      <c r="M5" s="29"/>
      <c r="N5" s="28"/>
      <c r="O5" s="28"/>
      <c r="P5" s="28"/>
      <c r="Q5" s="29"/>
      <c r="R5" s="29"/>
      <c r="S5" s="29"/>
      <c r="T5" s="28"/>
      <c r="U5" s="28"/>
      <c r="V5" s="28"/>
      <c r="W5" s="29"/>
      <c r="X5" s="29"/>
      <c r="Y5" s="29"/>
      <c r="AA5" s="55"/>
      <c r="AB5" s="55"/>
      <c r="AC5" s="55"/>
      <c r="AD5" s="55"/>
      <c r="AE5" s="55"/>
      <c r="AF5" s="55"/>
      <c r="AG5" s="55"/>
      <c r="AH5" s="55"/>
    </row>
    <row r="6" spans="1:34">
      <c r="A6" s="27" t="s">
        <v>75</v>
      </c>
      <c r="B6" s="28">
        <v>1</v>
      </c>
      <c r="C6" s="28">
        <v>1</v>
      </c>
      <c r="D6" s="28">
        <v>2</v>
      </c>
      <c r="E6" s="29">
        <v>1</v>
      </c>
      <c r="F6" s="29">
        <v>1</v>
      </c>
      <c r="G6" s="29">
        <v>3</v>
      </c>
      <c r="H6" s="28">
        <v>1</v>
      </c>
      <c r="I6" s="28">
        <v>3</v>
      </c>
      <c r="J6" s="28">
        <v>1</v>
      </c>
      <c r="K6" s="29">
        <v>1</v>
      </c>
      <c r="L6" s="29">
        <v>2</v>
      </c>
      <c r="M6" s="29">
        <v>3</v>
      </c>
      <c r="N6" s="28"/>
      <c r="O6" s="28"/>
      <c r="P6" s="28"/>
      <c r="Q6" s="29"/>
      <c r="R6" s="29"/>
      <c r="S6" s="29"/>
      <c r="T6" s="28">
        <v>1</v>
      </c>
      <c r="U6" s="28">
        <v>2</v>
      </c>
      <c r="V6" s="28">
        <v>3</v>
      </c>
      <c r="W6" s="29"/>
      <c r="X6" s="29"/>
      <c r="Y6" s="29"/>
      <c r="AA6" s="55"/>
      <c r="AB6" s="55"/>
      <c r="AC6" s="55"/>
      <c r="AD6" s="55"/>
      <c r="AE6" s="55"/>
      <c r="AF6" s="55"/>
      <c r="AG6" s="55"/>
      <c r="AH6" s="55"/>
    </row>
    <row r="7" spans="1:34">
      <c r="A7" s="27" t="s">
        <v>97</v>
      </c>
      <c r="B7" s="28">
        <v>3</v>
      </c>
      <c r="C7" s="28">
        <v>2</v>
      </c>
      <c r="D7" s="28">
        <v>3</v>
      </c>
      <c r="E7" s="29">
        <v>4</v>
      </c>
      <c r="F7" s="29">
        <v>3</v>
      </c>
      <c r="G7" s="29">
        <v>2</v>
      </c>
      <c r="H7" s="28">
        <v>3</v>
      </c>
      <c r="I7" s="28">
        <v>1</v>
      </c>
      <c r="J7" s="28">
        <v>2</v>
      </c>
      <c r="K7" s="29">
        <v>3</v>
      </c>
      <c r="L7" s="29">
        <v>1</v>
      </c>
      <c r="M7" s="29">
        <v>2</v>
      </c>
      <c r="N7" s="28"/>
      <c r="O7" s="28"/>
      <c r="P7" s="28"/>
      <c r="Q7" s="29"/>
      <c r="R7" s="29"/>
      <c r="S7" s="29"/>
      <c r="T7" s="28">
        <v>2</v>
      </c>
      <c r="U7" s="28">
        <v>1</v>
      </c>
      <c r="V7" s="28">
        <v>1</v>
      </c>
      <c r="W7" s="29"/>
      <c r="X7" s="29"/>
      <c r="Y7" s="29"/>
      <c r="AA7" s="55"/>
      <c r="AB7" s="55"/>
      <c r="AC7" s="55"/>
      <c r="AD7" s="55"/>
      <c r="AE7" s="55"/>
      <c r="AF7" s="55"/>
      <c r="AG7" s="55"/>
      <c r="AH7" s="55"/>
    </row>
    <row r="8" spans="1:34">
      <c r="A8" s="27" t="s">
        <v>98</v>
      </c>
      <c r="B8" s="28"/>
      <c r="C8" s="28"/>
      <c r="D8" s="28"/>
      <c r="E8" s="29"/>
      <c r="F8" s="29"/>
      <c r="G8" s="29"/>
      <c r="H8" s="28"/>
      <c r="I8" s="28"/>
      <c r="J8" s="28"/>
      <c r="K8" s="29"/>
      <c r="L8" s="29"/>
      <c r="M8" s="29">
        <v>5</v>
      </c>
      <c r="N8" s="28"/>
      <c r="O8" s="28"/>
      <c r="P8" s="28"/>
      <c r="Q8" s="29"/>
      <c r="R8" s="29"/>
      <c r="S8" s="29"/>
      <c r="T8" s="28"/>
      <c r="U8" s="28"/>
      <c r="V8" s="28">
        <v>6</v>
      </c>
      <c r="W8" s="29"/>
      <c r="X8" s="29"/>
      <c r="Y8" s="29"/>
      <c r="AA8" s="55"/>
      <c r="AB8" s="55"/>
      <c r="AC8" s="55"/>
      <c r="AD8" s="55"/>
      <c r="AE8" s="55"/>
      <c r="AF8" s="55"/>
      <c r="AG8" s="55"/>
      <c r="AH8" s="55"/>
    </row>
    <row r="9" spans="1:34">
      <c r="A9" s="27" t="s">
        <v>99</v>
      </c>
      <c r="B9" s="28"/>
      <c r="C9" s="28"/>
      <c r="D9" s="28"/>
      <c r="E9" s="29"/>
      <c r="F9" s="29">
        <v>7</v>
      </c>
      <c r="G9" s="29"/>
      <c r="H9" s="28"/>
      <c r="I9" s="28"/>
      <c r="J9" s="28"/>
      <c r="K9" s="29"/>
      <c r="L9" s="29">
        <v>6</v>
      </c>
      <c r="M9" s="29"/>
      <c r="N9" s="28"/>
      <c r="O9" s="28"/>
      <c r="P9" s="28"/>
      <c r="Q9" s="29"/>
      <c r="R9" s="29"/>
      <c r="S9" s="29"/>
      <c r="T9" s="28"/>
      <c r="U9" s="28">
        <v>7</v>
      </c>
      <c r="V9" s="28"/>
      <c r="W9" s="29"/>
      <c r="X9" s="29"/>
      <c r="Y9" s="29"/>
    </row>
    <row r="10" spans="1:34">
      <c r="A10" s="27" t="s">
        <v>100</v>
      </c>
      <c r="B10" s="28"/>
      <c r="C10" s="28"/>
      <c r="D10" s="28">
        <v>6</v>
      </c>
      <c r="E10" s="29"/>
      <c r="F10" s="29"/>
      <c r="G10" s="29">
        <v>5</v>
      </c>
      <c r="H10" s="28"/>
      <c r="I10" s="28"/>
      <c r="J10" s="28"/>
      <c r="K10" s="29"/>
      <c r="L10" s="29"/>
      <c r="M10" s="29">
        <v>7</v>
      </c>
      <c r="N10" s="28"/>
      <c r="O10" s="28"/>
      <c r="P10" s="28"/>
      <c r="Q10" s="29"/>
      <c r="R10" s="29"/>
      <c r="S10" s="29"/>
      <c r="T10" s="28"/>
      <c r="U10" s="28"/>
      <c r="V10" s="28">
        <v>7</v>
      </c>
      <c r="W10" s="29"/>
      <c r="X10" s="29"/>
      <c r="Y10" s="29"/>
      <c r="AA10" s="30" t="s">
        <v>101</v>
      </c>
    </row>
    <row r="11" spans="1:34">
      <c r="A11" s="27" t="s">
        <v>102</v>
      </c>
      <c r="B11" s="28"/>
      <c r="C11" s="28"/>
      <c r="D11" s="28"/>
      <c r="E11" s="29"/>
      <c r="F11" s="29"/>
      <c r="G11" s="29"/>
      <c r="H11" s="28"/>
      <c r="I11" s="28"/>
      <c r="J11" s="28"/>
      <c r="K11" s="29"/>
      <c r="L11" s="29"/>
      <c r="M11" s="29">
        <v>6</v>
      </c>
      <c r="N11" s="28"/>
      <c r="O11" s="28"/>
      <c r="P11" s="28"/>
      <c r="Q11" s="29"/>
      <c r="R11" s="29"/>
      <c r="S11" s="29"/>
      <c r="T11" s="28"/>
      <c r="U11" s="28"/>
      <c r="V11" s="28">
        <v>5</v>
      </c>
      <c r="W11" s="29"/>
      <c r="X11" s="29"/>
      <c r="Y11" s="29"/>
      <c r="AA11" s="56" t="s">
        <v>103</v>
      </c>
      <c r="AB11" s="56"/>
      <c r="AC11" s="56"/>
      <c r="AD11" s="56"/>
      <c r="AE11" s="56"/>
      <c r="AF11" s="56"/>
      <c r="AG11" s="56"/>
      <c r="AH11" s="56"/>
    </row>
    <row r="12" spans="1:34">
      <c r="A12" s="27" t="s">
        <v>104</v>
      </c>
      <c r="B12" s="28"/>
      <c r="C12" s="28"/>
      <c r="D12" s="28"/>
      <c r="E12" s="29"/>
      <c r="F12" s="29"/>
      <c r="G12" s="29">
        <v>6</v>
      </c>
      <c r="H12" s="28"/>
      <c r="I12" s="28"/>
      <c r="J12" s="28"/>
      <c r="K12" s="29">
        <v>4</v>
      </c>
      <c r="L12" s="29"/>
      <c r="M12" s="29"/>
      <c r="N12" s="28"/>
      <c r="O12" s="28"/>
      <c r="P12" s="28"/>
      <c r="Q12" s="29"/>
      <c r="R12" s="29"/>
      <c r="S12" s="29"/>
      <c r="T12" s="28"/>
      <c r="U12" s="28"/>
      <c r="V12" s="28">
        <v>8</v>
      </c>
      <c r="W12" s="29"/>
      <c r="X12" s="29"/>
      <c r="Y12" s="29"/>
      <c r="AA12" s="56"/>
      <c r="AB12" s="56"/>
      <c r="AC12" s="56"/>
      <c r="AD12" s="56"/>
      <c r="AE12" s="56"/>
      <c r="AF12" s="56"/>
      <c r="AG12" s="56"/>
      <c r="AH12" s="56"/>
    </row>
    <row r="13" spans="1:34">
      <c r="A13" s="27" t="s">
        <v>105</v>
      </c>
      <c r="B13" s="28"/>
      <c r="C13" s="28">
        <v>3</v>
      </c>
      <c r="D13" s="28"/>
      <c r="E13" s="29"/>
      <c r="F13" s="29">
        <v>4</v>
      </c>
      <c r="G13" s="29"/>
      <c r="H13" s="28"/>
      <c r="I13" s="28">
        <v>2</v>
      </c>
      <c r="J13" s="28"/>
      <c r="K13" s="29"/>
      <c r="L13" s="29">
        <v>4</v>
      </c>
      <c r="M13" s="29"/>
      <c r="N13" s="28"/>
      <c r="O13" s="28"/>
      <c r="P13" s="28"/>
      <c r="Q13" s="29"/>
      <c r="R13" s="29"/>
      <c r="S13" s="29"/>
      <c r="T13" s="28"/>
      <c r="U13" s="28">
        <v>3</v>
      </c>
      <c r="V13" s="28"/>
      <c r="W13" s="29"/>
      <c r="X13" s="29"/>
      <c r="Y13" s="29"/>
    </row>
    <row r="14" spans="1:34">
      <c r="A14" s="27" t="s">
        <v>106</v>
      </c>
      <c r="B14" s="28"/>
      <c r="C14" s="28"/>
      <c r="D14" s="28">
        <v>5</v>
      </c>
      <c r="E14" s="29"/>
      <c r="F14" s="29"/>
      <c r="G14" s="29">
        <v>4</v>
      </c>
      <c r="H14" s="28"/>
      <c r="I14" s="28"/>
      <c r="J14" s="28">
        <v>4</v>
      </c>
      <c r="K14" s="29"/>
      <c r="L14" s="29"/>
      <c r="M14" s="29">
        <v>4</v>
      </c>
      <c r="N14" s="28"/>
      <c r="O14" s="28"/>
      <c r="P14" s="28"/>
      <c r="Q14" s="29"/>
      <c r="R14" s="29"/>
      <c r="S14" s="29"/>
      <c r="T14" s="28"/>
      <c r="U14" s="28"/>
      <c r="V14" s="28">
        <v>4</v>
      </c>
      <c r="W14" s="29"/>
      <c r="X14" s="29"/>
      <c r="Y14" s="29"/>
    </row>
    <row r="15" spans="1:34">
      <c r="A15" s="27" t="s">
        <v>107</v>
      </c>
      <c r="B15" s="28"/>
      <c r="C15" s="28">
        <v>5</v>
      </c>
      <c r="D15" s="28"/>
      <c r="E15" s="29"/>
      <c r="F15" s="29">
        <v>6</v>
      </c>
      <c r="G15" s="29"/>
      <c r="H15" s="28"/>
      <c r="I15" s="28">
        <v>5</v>
      </c>
      <c r="J15" s="28"/>
      <c r="K15" s="29"/>
      <c r="L15" s="29"/>
      <c r="M15" s="29"/>
      <c r="N15" s="28"/>
      <c r="O15" s="28"/>
      <c r="P15" s="28"/>
      <c r="Q15" s="29"/>
      <c r="R15" s="29"/>
      <c r="S15" s="29"/>
      <c r="T15" s="28"/>
      <c r="U15" s="28">
        <v>5</v>
      </c>
      <c r="V15" s="28"/>
      <c r="W15" s="29"/>
      <c r="X15" s="29"/>
      <c r="Y15" s="29"/>
    </row>
    <row r="16" spans="1:34">
      <c r="A16" s="27" t="s">
        <v>108</v>
      </c>
      <c r="B16" s="28"/>
      <c r="C16" s="28">
        <v>6</v>
      </c>
      <c r="D16" s="28"/>
      <c r="E16" s="29"/>
      <c r="F16" s="29">
        <v>5</v>
      </c>
      <c r="G16" s="29"/>
      <c r="H16" s="28"/>
      <c r="I16" s="28">
        <v>6</v>
      </c>
      <c r="J16" s="28"/>
      <c r="K16" s="29"/>
      <c r="L16" s="29">
        <v>5</v>
      </c>
      <c r="M16" s="29"/>
      <c r="N16" s="28"/>
      <c r="O16" s="28"/>
      <c r="P16" s="28"/>
      <c r="Q16" s="29"/>
      <c r="R16" s="29"/>
      <c r="S16" s="29"/>
      <c r="T16" s="28"/>
      <c r="U16" s="28">
        <v>6</v>
      </c>
      <c r="V16" s="28"/>
      <c r="W16" s="29"/>
      <c r="X16" s="29"/>
      <c r="Y16" s="29"/>
    </row>
    <row r="17" spans="1:33">
      <c r="A17" s="27" t="s">
        <v>109</v>
      </c>
      <c r="B17" s="28"/>
      <c r="C17" s="28"/>
      <c r="D17" s="28"/>
      <c r="E17" s="29"/>
      <c r="F17" s="29"/>
      <c r="G17" s="29"/>
      <c r="H17" s="28"/>
      <c r="I17" s="28"/>
      <c r="J17" s="28"/>
      <c r="K17" s="29"/>
      <c r="L17" s="29"/>
      <c r="M17" s="29"/>
      <c r="N17" s="28"/>
      <c r="O17" s="28"/>
      <c r="P17" s="28"/>
      <c r="Q17" s="29"/>
      <c r="R17" s="29"/>
      <c r="S17" s="29"/>
      <c r="T17" s="28"/>
      <c r="U17" s="28"/>
      <c r="V17" s="28"/>
      <c r="W17" s="29"/>
      <c r="X17" s="29"/>
      <c r="Y17" s="29"/>
    </row>
    <row r="18" spans="1:33">
      <c r="A18" s="27" t="s">
        <v>73</v>
      </c>
      <c r="B18" s="28">
        <v>2</v>
      </c>
      <c r="C18" s="28"/>
      <c r="D18" s="28"/>
      <c r="E18" s="29">
        <v>2</v>
      </c>
      <c r="F18" s="29"/>
      <c r="G18" s="29"/>
      <c r="H18" s="28">
        <v>2</v>
      </c>
      <c r="I18" s="28"/>
      <c r="J18" s="28"/>
      <c r="K18" s="29">
        <v>2</v>
      </c>
      <c r="L18" s="29"/>
      <c r="M18" s="29"/>
      <c r="N18" s="28"/>
      <c r="O18" s="28"/>
      <c r="P18" s="28"/>
      <c r="Q18" s="29"/>
      <c r="R18" s="29"/>
      <c r="S18" s="29"/>
      <c r="T18" s="28">
        <v>3</v>
      </c>
      <c r="U18" s="28"/>
      <c r="V18" s="28"/>
      <c r="W18" s="29"/>
      <c r="X18" s="29"/>
      <c r="Y18" s="29"/>
    </row>
    <row r="19" spans="1:33">
      <c r="A19" s="27" t="s">
        <v>110</v>
      </c>
      <c r="B19" s="28"/>
      <c r="C19" s="28"/>
      <c r="D19" s="28"/>
      <c r="E19" s="29">
        <v>5</v>
      </c>
      <c r="F19" s="29"/>
      <c r="G19" s="29"/>
      <c r="H19" s="28"/>
      <c r="I19" s="28"/>
      <c r="J19" s="28"/>
      <c r="K19" s="29"/>
      <c r="L19" s="29"/>
      <c r="M19" s="29"/>
      <c r="N19" s="28"/>
      <c r="O19" s="28"/>
      <c r="P19" s="28"/>
      <c r="Q19" s="29"/>
      <c r="R19" s="29"/>
      <c r="S19" s="29"/>
      <c r="T19" s="28"/>
      <c r="U19" s="28"/>
      <c r="V19" s="28"/>
      <c r="W19" s="29"/>
      <c r="X19" s="29"/>
      <c r="Y19" s="29"/>
    </row>
    <row r="20" spans="1:33">
      <c r="A20" s="31" t="s">
        <v>111</v>
      </c>
      <c r="B20" s="32">
        <f>MAX(B1:B18)</f>
        <v>3</v>
      </c>
      <c r="C20" s="32">
        <f>MAX(C1:C18)</f>
        <v>6</v>
      </c>
      <c r="D20" s="32">
        <f>MAX(D1:D18)</f>
        <v>6</v>
      </c>
      <c r="E20" s="33">
        <f>MAX(E1:E19)</f>
        <v>5</v>
      </c>
      <c r="F20" s="33">
        <f t="shared" ref="F20:Y20" si="0">MAX(F1:F19)</f>
        <v>7</v>
      </c>
      <c r="G20" s="33">
        <f t="shared" si="0"/>
        <v>6</v>
      </c>
      <c r="H20" s="33">
        <f t="shared" si="0"/>
        <v>3</v>
      </c>
      <c r="I20" s="33">
        <f t="shared" si="0"/>
        <v>6</v>
      </c>
      <c r="J20" s="33">
        <f t="shared" si="0"/>
        <v>4</v>
      </c>
      <c r="K20" s="33">
        <f t="shared" si="0"/>
        <v>4</v>
      </c>
      <c r="L20" s="33">
        <f t="shared" si="0"/>
        <v>6</v>
      </c>
      <c r="M20" s="33">
        <f t="shared" si="0"/>
        <v>7</v>
      </c>
      <c r="N20" s="33">
        <f t="shared" si="0"/>
        <v>0</v>
      </c>
      <c r="O20" s="33">
        <f t="shared" si="0"/>
        <v>0</v>
      </c>
      <c r="P20" s="33">
        <f t="shared" si="0"/>
        <v>0</v>
      </c>
      <c r="Q20" s="33">
        <f t="shared" si="0"/>
        <v>0</v>
      </c>
      <c r="R20" s="33">
        <f t="shared" si="0"/>
        <v>0</v>
      </c>
      <c r="S20" s="33">
        <f t="shared" si="0"/>
        <v>0</v>
      </c>
      <c r="T20" s="33">
        <f>MAX(T1:T19)</f>
        <v>3</v>
      </c>
      <c r="U20" s="33">
        <f>MAX(U1:U19)</f>
        <v>7</v>
      </c>
      <c r="V20" s="33">
        <f>MAX(V1:V19)</f>
        <v>8</v>
      </c>
      <c r="W20" s="33">
        <f t="shared" si="0"/>
        <v>0</v>
      </c>
      <c r="X20" s="33">
        <f t="shared" si="0"/>
        <v>0</v>
      </c>
      <c r="Y20" s="33">
        <f t="shared" si="0"/>
        <v>0</v>
      </c>
    </row>
    <row r="21" spans="1:33" ht="31.5" customHeight="1">
      <c r="A21" s="57" t="s">
        <v>112</v>
      </c>
      <c r="B21" s="57"/>
      <c r="C21" s="57"/>
      <c r="D21" s="57"/>
      <c r="E21" s="57"/>
      <c r="F21" s="57"/>
      <c r="G21" s="57"/>
      <c r="H21" s="57"/>
      <c r="I21" s="57"/>
      <c r="J21" s="57"/>
      <c r="K21" s="57"/>
      <c r="L21" s="57"/>
      <c r="M21" s="57"/>
      <c r="N21" s="57"/>
      <c r="O21" s="57"/>
      <c r="P21" s="57"/>
      <c r="Q21" s="57"/>
      <c r="R21" s="57"/>
      <c r="S21" s="57"/>
      <c r="T21" s="57"/>
      <c r="U21" s="57"/>
      <c r="V21" s="57"/>
      <c r="W21" s="57"/>
      <c r="X21" s="57"/>
      <c r="Y21" s="57"/>
      <c r="AF21" s="58" t="s">
        <v>113</v>
      </c>
      <c r="AG21" s="58"/>
    </row>
    <row r="22" spans="1:33" ht="39" customHeight="1">
      <c r="A22" s="22" t="s">
        <v>114</v>
      </c>
      <c r="B22" s="47" t="str">
        <f>B2</f>
        <v>Skipper Whipper</v>
      </c>
      <c r="C22" s="47"/>
      <c r="D22" s="47"/>
      <c r="E22" s="54" t="str">
        <f>E2</f>
        <v>Coast Guard Challenge</v>
      </c>
      <c r="F22" s="54"/>
      <c r="G22" s="54"/>
      <c r="H22" s="47" t="str">
        <f>H2</f>
        <v>Red Eagle Regatta</v>
      </c>
      <c r="I22" s="47"/>
      <c r="J22" s="47"/>
      <c r="K22" s="45" t="str">
        <f>K2</f>
        <v>Oakland Cup</v>
      </c>
      <c r="L22" s="45"/>
      <c r="M22" s="45"/>
      <c r="N22" s="49"/>
      <c r="O22" s="50"/>
      <c r="P22" s="51"/>
      <c r="Q22" s="45"/>
      <c r="R22" s="45"/>
      <c r="S22" s="45"/>
      <c r="T22" s="47" t="str">
        <f>T2</f>
        <v>Alcatraz Race</v>
      </c>
      <c r="U22" s="47"/>
      <c r="V22" s="47"/>
      <c r="W22" s="45" t="str">
        <f>W2</f>
        <v>Bridge to Bridge</v>
      </c>
      <c r="X22" s="45"/>
      <c r="Y22" s="45"/>
      <c r="Z22" s="49" t="s">
        <v>115</v>
      </c>
      <c r="AA22" s="50"/>
      <c r="AB22" s="51"/>
      <c r="AC22" s="46" t="s">
        <v>116</v>
      </c>
      <c r="AD22" s="52"/>
      <c r="AE22" s="53"/>
      <c r="AF22" s="47" t="s">
        <v>117</v>
      </c>
      <c r="AG22" s="47"/>
    </row>
    <row r="23" spans="1:33" ht="21.75" customHeight="1">
      <c r="A23" s="22" t="str">
        <f>A3</f>
        <v>Team and Division</v>
      </c>
      <c r="B23" s="26" t="str">
        <f>B3</f>
        <v>M</v>
      </c>
      <c r="C23" s="26" t="str">
        <f>C3</f>
        <v>W</v>
      </c>
      <c r="D23" s="26" t="str">
        <f>D3</f>
        <v>Mx</v>
      </c>
      <c r="E23" s="22" t="str">
        <f>E3</f>
        <v>M</v>
      </c>
      <c r="F23" s="22" t="str">
        <f>F3</f>
        <v>W</v>
      </c>
      <c r="G23" s="22" t="str">
        <f>G3</f>
        <v>Mx</v>
      </c>
      <c r="H23" s="26" t="str">
        <f>H3</f>
        <v>M</v>
      </c>
      <c r="I23" s="26" t="str">
        <f>I3</f>
        <v>W</v>
      </c>
      <c r="J23" s="26" t="str">
        <f>J3</f>
        <v>Mx</v>
      </c>
      <c r="K23" s="22" t="str">
        <f>K3</f>
        <v>M</v>
      </c>
      <c r="L23" s="22" t="str">
        <f>L3</f>
        <v>W</v>
      </c>
      <c r="M23" s="22" t="str">
        <f>M3</f>
        <v>Mx</v>
      </c>
      <c r="N23" s="26"/>
      <c r="O23" s="26"/>
      <c r="P23" s="26"/>
      <c r="Q23" s="22"/>
      <c r="R23" s="22"/>
      <c r="S23" s="22"/>
      <c r="T23" s="26" t="str">
        <f>T3</f>
        <v>M</v>
      </c>
      <c r="U23" s="26" t="str">
        <f>U3</f>
        <v>W</v>
      </c>
      <c r="V23" s="26" t="str">
        <f>V3</f>
        <v>Mx</v>
      </c>
      <c r="W23" s="22" t="str">
        <f>W3</f>
        <v>M</v>
      </c>
      <c r="X23" s="22" t="str">
        <f>X3</f>
        <v>W</v>
      </c>
      <c r="Y23" s="22" t="str">
        <f>Y3</f>
        <v>Mx</v>
      </c>
      <c r="Z23" s="26" t="str">
        <f t="shared" ref="Z23:AE23" si="1">E3</f>
        <v>M</v>
      </c>
      <c r="AA23" s="26" t="str">
        <f t="shared" si="1"/>
        <v>W</v>
      </c>
      <c r="AB23" s="26" t="str">
        <f t="shared" si="1"/>
        <v>Mx</v>
      </c>
      <c r="AC23" s="22" t="str">
        <f t="shared" si="1"/>
        <v>M</v>
      </c>
      <c r="AD23" s="22" t="str">
        <f t="shared" si="1"/>
        <v>W</v>
      </c>
      <c r="AE23" s="22" t="str">
        <f t="shared" si="1"/>
        <v>Mx</v>
      </c>
      <c r="AF23" s="26" t="s">
        <v>118</v>
      </c>
      <c r="AG23" s="26" t="s">
        <v>119</v>
      </c>
    </row>
    <row r="24" spans="1:33">
      <c r="A24" s="27" t="str">
        <f>A4</f>
        <v>American President Lines</v>
      </c>
      <c r="B24" s="34">
        <f t="shared" ref="B24:M39" si="2">IF(B4=1,1,IF(B4=2,2,IF(B4=3,3,IF(B4=4,4,IF(B4=5,5,IF(B4=6,6,IF(B4=7,7,IF(B4=8,8,B$20+1))))))))</f>
        <v>4</v>
      </c>
      <c r="C24" s="34">
        <f t="shared" si="2"/>
        <v>4</v>
      </c>
      <c r="D24" s="34">
        <f t="shared" si="2"/>
        <v>1</v>
      </c>
      <c r="E24" s="35">
        <f t="shared" si="2"/>
        <v>3</v>
      </c>
      <c r="F24" s="35">
        <f t="shared" si="2"/>
        <v>2</v>
      </c>
      <c r="G24" s="35">
        <f t="shared" si="2"/>
        <v>1</v>
      </c>
      <c r="H24" s="34">
        <f t="shared" si="2"/>
        <v>4</v>
      </c>
      <c r="I24" s="34">
        <f t="shared" si="2"/>
        <v>4</v>
      </c>
      <c r="J24" s="34">
        <f t="shared" si="2"/>
        <v>3</v>
      </c>
      <c r="K24" s="35">
        <f t="shared" si="2"/>
        <v>5</v>
      </c>
      <c r="L24" s="35">
        <f t="shared" si="2"/>
        <v>3</v>
      </c>
      <c r="M24" s="35">
        <f t="shared" si="2"/>
        <v>1</v>
      </c>
      <c r="N24" s="34"/>
      <c r="O24" s="34"/>
      <c r="P24" s="34"/>
      <c r="Q24" s="36"/>
      <c r="R24" s="36"/>
      <c r="S24" s="36"/>
      <c r="T24" s="34">
        <f t="shared" ref="T24:V39" si="3">IF(T4=1,1,IF(T4=2,2,IF(T4=3,3,IF(T4=4,4,IF(T4=5,5,IF(T4=6,6,IF(T4=7,7,IF(T4=8,8,T$20+1))))))))</f>
        <v>4</v>
      </c>
      <c r="U24" s="34">
        <f t="shared" si="3"/>
        <v>4</v>
      </c>
      <c r="V24" s="34">
        <f t="shared" si="3"/>
        <v>2</v>
      </c>
      <c r="W24" s="37" t="s">
        <v>120</v>
      </c>
      <c r="X24" s="37" t="s">
        <v>120</v>
      </c>
      <c r="Y24" s="37" t="s">
        <v>120</v>
      </c>
      <c r="Z24" s="38">
        <f>B24+E24+H24+K24+T24</f>
        <v>20</v>
      </c>
      <c r="AA24" s="38">
        <f>C24+F24+I24+L24+U24</f>
        <v>17</v>
      </c>
      <c r="AB24" s="38">
        <f>D24+G24+J24+M24+V24</f>
        <v>8</v>
      </c>
      <c r="AC24" s="39">
        <f t="shared" ref="AC24:AE38" si="4">RANK(Z24,Z$24:Z$38,1)</f>
        <v>4</v>
      </c>
      <c r="AD24" s="39">
        <f t="shared" si="4"/>
        <v>4</v>
      </c>
      <c r="AE24" s="39">
        <f t="shared" si="4"/>
        <v>1</v>
      </c>
      <c r="AF24" s="34">
        <f t="shared" ref="AF24:AF38" si="5">SUM(Z24:AB24)</f>
        <v>45</v>
      </c>
      <c r="AG24" s="34">
        <f t="shared" ref="AG24:AG39" si="6">RANK(AF24,AF$24:AF$38,1)</f>
        <v>3</v>
      </c>
    </row>
    <row r="25" spans="1:33">
      <c r="A25" s="27" t="str">
        <f>A5</f>
        <v>BPL</v>
      </c>
      <c r="B25" s="34">
        <f t="shared" si="2"/>
        <v>4</v>
      </c>
      <c r="C25" s="34">
        <f t="shared" si="2"/>
        <v>7</v>
      </c>
      <c r="D25" s="34">
        <f t="shared" si="2"/>
        <v>4</v>
      </c>
      <c r="E25" s="35">
        <f t="shared" si="2"/>
        <v>6</v>
      </c>
      <c r="F25" s="35">
        <f t="shared" si="2"/>
        <v>8</v>
      </c>
      <c r="G25" s="35">
        <f t="shared" si="2"/>
        <v>7</v>
      </c>
      <c r="H25" s="34">
        <f t="shared" si="2"/>
        <v>4</v>
      </c>
      <c r="I25" s="34">
        <f t="shared" si="2"/>
        <v>7</v>
      </c>
      <c r="J25" s="34">
        <f t="shared" si="2"/>
        <v>5</v>
      </c>
      <c r="K25" s="35">
        <f t="shared" si="2"/>
        <v>5</v>
      </c>
      <c r="L25" s="35">
        <f t="shared" si="2"/>
        <v>7</v>
      </c>
      <c r="M25" s="35">
        <f t="shared" si="2"/>
        <v>8</v>
      </c>
      <c r="N25" s="34"/>
      <c r="O25" s="34"/>
      <c r="P25" s="34"/>
      <c r="Q25" s="36"/>
      <c r="R25" s="36"/>
      <c r="S25" s="36"/>
      <c r="T25" s="34">
        <f t="shared" si="3"/>
        <v>4</v>
      </c>
      <c r="U25" s="34">
        <f t="shared" si="3"/>
        <v>8</v>
      </c>
      <c r="V25" s="34">
        <f t="shared" si="3"/>
        <v>9</v>
      </c>
      <c r="W25" s="37" t="s">
        <v>120</v>
      </c>
      <c r="X25" s="37" t="s">
        <v>120</v>
      </c>
      <c r="Y25" s="37" t="s">
        <v>120</v>
      </c>
      <c r="Z25" s="38">
        <f t="shared" ref="Z25:AB39" si="7">B25+E25+H25+K25+T25</f>
        <v>23</v>
      </c>
      <c r="AA25" s="38">
        <f t="shared" si="7"/>
        <v>37</v>
      </c>
      <c r="AB25" s="38">
        <f t="shared" si="7"/>
        <v>33</v>
      </c>
      <c r="AC25" s="39">
        <f>RANK(Z25,Z$24:Z$38,1)</f>
        <v>6</v>
      </c>
      <c r="AD25" s="39">
        <f>RANK(AA25,AA$24:AA$38,1)</f>
        <v>8</v>
      </c>
      <c r="AE25" s="39">
        <f>RANK(AB25,AB$24:AB$38,1)</f>
        <v>8</v>
      </c>
      <c r="AF25" s="34">
        <f>SUM(Z25:AB25)</f>
        <v>93</v>
      </c>
      <c r="AG25" s="34">
        <f t="shared" si="6"/>
        <v>12</v>
      </c>
    </row>
    <row r="26" spans="1:33">
      <c r="A26" s="27" t="str">
        <f>A6</f>
        <v>Embarcadero Rowing Club</v>
      </c>
      <c r="B26" s="34">
        <f t="shared" si="2"/>
        <v>1</v>
      </c>
      <c r="C26" s="34">
        <f t="shared" si="2"/>
        <v>1</v>
      </c>
      <c r="D26" s="34">
        <f t="shared" si="2"/>
        <v>2</v>
      </c>
      <c r="E26" s="35">
        <f t="shared" si="2"/>
        <v>1</v>
      </c>
      <c r="F26" s="35">
        <f t="shared" si="2"/>
        <v>1</v>
      </c>
      <c r="G26" s="35">
        <f t="shared" si="2"/>
        <v>3</v>
      </c>
      <c r="H26" s="34">
        <f t="shared" si="2"/>
        <v>1</v>
      </c>
      <c r="I26" s="34">
        <f t="shared" si="2"/>
        <v>3</v>
      </c>
      <c r="J26" s="34">
        <f t="shared" si="2"/>
        <v>1</v>
      </c>
      <c r="K26" s="35">
        <f t="shared" si="2"/>
        <v>1</v>
      </c>
      <c r="L26" s="35">
        <f t="shared" si="2"/>
        <v>2</v>
      </c>
      <c r="M26" s="35">
        <f t="shared" si="2"/>
        <v>3</v>
      </c>
      <c r="N26" s="34"/>
      <c r="O26" s="34"/>
      <c r="P26" s="34"/>
      <c r="Q26" s="36"/>
      <c r="R26" s="36"/>
      <c r="S26" s="36"/>
      <c r="T26" s="34">
        <f t="shared" si="3"/>
        <v>1</v>
      </c>
      <c r="U26" s="34">
        <f t="shared" si="3"/>
        <v>2</v>
      </c>
      <c r="V26" s="34">
        <f t="shared" si="3"/>
        <v>3</v>
      </c>
      <c r="W26" s="37" t="s">
        <v>120</v>
      </c>
      <c r="X26" s="37" t="s">
        <v>120</v>
      </c>
      <c r="Y26" s="37" t="s">
        <v>120</v>
      </c>
      <c r="Z26" s="38">
        <f t="shared" si="7"/>
        <v>5</v>
      </c>
      <c r="AA26" s="38">
        <f t="shared" si="7"/>
        <v>9</v>
      </c>
      <c r="AB26" s="38">
        <f t="shared" si="7"/>
        <v>12</v>
      </c>
      <c r="AC26" s="39">
        <f t="shared" si="4"/>
        <v>1</v>
      </c>
      <c r="AD26" s="39">
        <f t="shared" si="4"/>
        <v>2</v>
      </c>
      <c r="AE26" s="39">
        <f t="shared" si="4"/>
        <v>3</v>
      </c>
      <c r="AF26" s="34">
        <f t="shared" si="5"/>
        <v>26</v>
      </c>
      <c r="AG26" s="34">
        <f t="shared" si="6"/>
        <v>1</v>
      </c>
    </row>
    <row r="27" spans="1:33">
      <c r="A27" s="27" t="str">
        <f>A7</f>
        <v>ITC Rowing</v>
      </c>
      <c r="B27" s="34">
        <f t="shared" si="2"/>
        <v>3</v>
      </c>
      <c r="C27" s="34">
        <f t="shared" si="2"/>
        <v>2</v>
      </c>
      <c r="D27" s="34">
        <f t="shared" si="2"/>
        <v>3</v>
      </c>
      <c r="E27" s="35">
        <f t="shared" si="2"/>
        <v>4</v>
      </c>
      <c r="F27" s="35">
        <f t="shared" si="2"/>
        <v>3</v>
      </c>
      <c r="G27" s="35">
        <f t="shared" si="2"/>
        <v>2</v>
      </c>
      <c r="H27" s="34">
        <f t="shared" si="2"/>
        <v>3</v>
      </c>
      <c r="I27" s="34">
        <f t="shared" si="2"/>
        <v>1</v>
      </c>
      <c r="J27" s="34">
        <f t="shared" si="2"/>
        <v>2</v>
      </c>
      <c r="K27" s="35">
        <f t="shared" si="2"/>
        <v>3</v>
      </c>
      <c r="L27" s="35">
        <f t="shared" si="2"/>
        <v>1</v>
      </c>
      <c r="M27" s="35">
        <f t="shared" si="2"/>
        <v>2</v>
      </c>
      <c r="N27" s="34"/>
      <c r="O27" s="34"/>
      <c r="P27" s="34"/>
      <c r="Q27" s="36"/>
      <c r="R27" s="36"/>
      <c r="S27" s="36"/>
      <c r="T27" s="34">
        <f t="shared" si="3"/>
        <v>2</v>
      </c>
      <c r="U27" s="34">
        <f t="shared" si="3"/>
        <v>1</v>
      </c>
      <c r="V27" s="34">
        <f t="shared" si="3"/>
        <v>1</v>
      </c>
      <c r="W27" s="37" t="s">
        <v>120</v>
      </c>
      <c r="X27" s="37" t="s">
        <v>120</v>
      </c>
      <c r="Y27" s="37" t="s">
        <v>120</v>
      </c>
      <c r="Z27" s="38">
        <f t="shared" si="7"/>
        <v>15</v>
      </c>
      <c r="AA27" s="38">
        <f t="shared" si="7"/>
        <v>8</v>
      </c>
      <c r="AB27" s="38">
        <f t="shared" si="7"/>
        <v>10</v>
      </c>
      <c r="AC27" s="39">
        <f t="shared" si="4"/>
        <v>3</v>
      </c>
      <c r="AD27" s="39">
        <f t="shared" si="4"/>
        <v>1</v>
      </c>
      <c r="AE27" s="39">
        <f t="shared" si="4"/>
        <v>2</v>
      </c>
      <c r="AF27" s="34">
        <f t="shared" si="5"/>
        <v>33</v>
      </c>
      <c r="AG27" s="34">
        <f t="shared" si="6"/>
        <v>2</v>
      </c>
    </row>
    <row r="28" spans="1:33">
      <c r="A28" s="27" t="s">
        <v>121</v>
      </c>
      <c r="B28" s="34">
        <f t="shared" si="2"/>
        <v>4</v>
      </c>
      <c r="C28" s="34">
        <f t="shared" si="2"/>
        <v>7</v>
      </c>
      <c r="D28" s="34">
        <f t="shared" si="2"/>
        <v>7</v>
      </c>
      <c r="E28" s="35">
        <f t="shared" si="2"/>
        <v>6</v>
      </c>
      <c r="F28" s="35">
        <f t="shared" si="2"/>
        <v>8</v>
      </c>
      <c r="G28" s="35">
        <f t="shared" si="2"/>
        <v>7</v>
      </c>
      <c r="H28" s="34">
        <f t="shared" si="2"/>
        <v>4</v>
      </c>
      <c r="I28" s="34">
        <f t="shared" si="2"/>
        <v>7</v>
      </c>
      <c r="J28" s="34">
        <f t="shared" si="2"/>
        <v>5</v>
      </c>
      <c r="K28" s="35">
        <f t="shared" si="2"/>
        <v>5</v>
      </c>
      <c r="L28" s="35">
        <f t="shared" si="2"/>
        <v>7</v>
      </c>
      <c r="M28" s="35">
        <f t="shared" si="2"/>
        <v>5</v>
      </c>
      <c r="N28" s="34"/>
      <c r="O28" s="34"/>
      <c r="P28" s="34"/>
      <c r="Q28" s="36"/>
      <c r="R28" s="36"/>
      <c r="S28" s="36"/>
      <c r="T28" s="34">
        <f t="shared" si="3"/>
        <v>4</v>
      </c>
      <c r="U28" s="34">
        <f t="shared" si="3"/>
        <v>8</v>
      </c>
      <c r="V28" s="34">
        <f t="shared" si="3"/>
        <v>6</v>
      </c>
      <c r="W28" s="37" t="s">
        <v>120</v>
      </c>
      <c r="X28" s="37" t="s">
        <v>120</v>
      </c>
      <c r="Y28" s="37" t="s">
        <v>120</v>
      </c>
      <c r="Z28" s="38">
        <f t="shared" si="7"/>
        <v>23</v>
      </c>
      <c r="AA28" s="38">
        <f t="shared" si="7"/>
        <v>37</v>
      </c>
      <c r="AB28" s="38">
        <f t="shared" si="7"/>
        <v>30</v>
      </c>
      <c r="AC28" s="39">
        <f t="shared" si="4"/>
        <v>6</v>
      </c>
      <c r="AD28" s="39">
        <f t="shared" si="4"/>
        <v>8</v>
      </c>
      <c r="AE28" s="39">
        <f t="shared" si="4"/>
        <v>5</v>
      </c>
      <c r="AF28" s="34">
        <f t="shared" si="5"/>
        <v>90</v>
      </c>
      <c r="AG28" s="34">
        <f t="shared" si="6"/>
        <v>9</v>
      </c>
    </row>
    <row r="29" spans="1:33">
      <c r="A29" s="27" t="s">
        <v>99</v>
      </c>
      <c r="B29" s="34">
        <f t="shared" si="2"/>
        <v>4</v>
      </c>
      <c r="C29" s="34">
        <f t="shared" si="2"/>
        <v>7</v>
      </c>
      <c r="D29" s="34">
        <f t="shared" si="2"/>
        <v>7</v>
      </c>
      <c r="E29" s="35">
        <f t="shared" si="2"/>
        <v>6</v>
      </c>
      <c r="F29" s="35">
        <f t="shared" si="2"/>
        <v>7</v>
      </c>
      <c r="G29" s="35">
        <f t="shared" si="2"/>
        <v>7</v>
      </c>
      <c r="H29" s="34">
        <f t="shared" si="2"/>
        <v>4</v>
      </c>
      <c r="I29" s="34">
        <f t="shared" si="2"/>
        <v>7</v>
      </c>
      <c r="J29" s="34">
        <f t="shared" si="2"/>
        <v>5</v>
      </c>
      <c r="K29" s="35">
        <f t="shared" si="2"/>
        <v>5</v>
      </c>
      <c r="L29" s="35">
        <f t="shared" si="2"/>
        <v>6</v>
      </c>
      <c r="M29" s="35">
        <f t="shared" si="2"/>
        <v>8</v>
      </c>
      <c r="N29" s="34"/>
      <c r="O29" s="34"/>
      <c r="P29" s="34"/>
      <c r="Q29" s="36"/>
      <c r="R29" s="36"/>
      <c r="S29" s="36"/>
      <c r="T29" s="34">
        <f t="shared" si="3"/>
        <v>4</v>
      </c>
      <c r="U29" s="34">
        <f t="shared" si="3"/>
        <v>7</v>
      </c>
      <c r="V29" s="34">
        <f t="shared" si="3"/>
        <v>9</v>
      </c>
      <c r="W29" s="37" t="s">
        <v>120</v>
      </c>
      <c r="X29" s="37" t="s">
        <v>120</v>
      </c>
      <c r="Y29" s="37" t="s">
        <v>120</v>
      </c>
      <c r="Z29" s="38">
        <f t="shared" si="7"/>
        <v>23</v>
      </c>
      <c r="AA29" s="38">
        <f t="shared" si="7"/>
        <v>34</v>
      </c>
      <c r="AB29" s="38">
        <f t="shared" si="7"/>
        <v>36</v>
      </c>
      <c r="AC29" s="39">
        <f t="shared" si="4"/>
        <v>6</v>
      </c>
      <c r="AD29" s="39">
        <f t="shared" si="4"/>
        <v>7</v>
      </c>
      <c r="AE29" s="39">
        <f t="shared" si="4"/>
        <v>10</v>
      </c>
      <c r="AF29" s="34">
        <f t="shared" si="5"/>
        <v>93</v>
      </c>
      <c r="AG29" s="34">
        <f t="shared" si="6"/>
        <v>12</v>
      </c>
    </row>
    <row r="30" spans="1:33">
      <c r="A30" s="27" t="s">
        <v>100</v>
      </c>
      <c r="B30" s="34">
        <f t="shared" si="2"/>
        <v>4</v>
      </c>
      <c r="C30" s="34">
        <f t="shared" si="2"/>
        <v>7</v>
      </c>
      <c r="D30" s="34">
        <f t="shared" si="2"/>
        <v>6</v>
      </c>
      <c r="E30" s="35">
        <f t="shared" si="2"/>
        <v>6</v>
      </c>
      <c r="F30" s="35">
        <f t="shared" si="2"/>
        <v>8</v>
      </c>
      <c r="G30" s="35">
        <f t="shared" si="2"/>
        <v>5</v>
      </c>
      <c r="H30" s="34">
        <f t="shared" si="2"/>
        <v>4</v>
      </c>
      <c r="I30" s="34">
        <f t="shared" si="2"/>
        <v>7</v>
      </c>
      <c r="J30" s="34">
        <f t="shared" si="2"/>
        <v>5</v>
      </c>
      <c r="K30" s="35">
        <f t="shared" si="2"/>
        <v>5</v>
      </c>
      <c r="L30" s="35">
        <f t="shared" si="2"/>
        <v>7</v>
      </c>
      <c r="M30" s="35">
        <f t="shared" si="2"/>
        <v>7</v>
      </c>
      <c r="N30" s="34"/>
      <c r="O30" s="34"/>
      <c r="P30" s="34"/>
      <c r="Q30" s="36"/>
      <c r="R30" s="36"/>
      <c r="S30" s="36"/>
      <c r="T30" s="34">
        <f t="shared" si="3"/>
        <v>4</v>
      </c>
      <c r="U30" s="34">
        <f t="shared" si="3"/>
        <v>8</v>
      </c>
      <c r="V30" s="34">
        <f t="shared" si="3"/>
        <v>7</v>
      </c>
      <c r="W30" s="37" t="s">
        <v>120</v>
      </c>
      <c r="X30" s="37" t="s">
        <v>120</v>
      </c>
      <c r="Y30" s="37" t="s">
        <v>120</v>
      </c>
      <c r="Z30" s="38">
        <f t="shared" si="7"/>
        <v>23</v>
      </c>
      <c r="AA30" s="38">
        <f t="shared" si="7"/>
        <v>37</v>
      </c>
      <c r="AB30" s="38">
        <f t="shared" si="7"/>
        <v>30</v>
      </c>
      <c r="AC30" s="39">
        <f t="shared" si="4"/>
        <v>6</v>
      </c>
      <c r="AD30" s="39">
        <f t="shared" si="4"/>
        <v>8</v>
      </c>
      <c r="AE30" s="39">
        <f t="shared" si="4"/>
        <v>5</v>
      </c>
      <c r="AF30" s="34">
        <f t="shared" si="5"/>
        <v>90</v>
      </c>
      <c r="AG30" s="34">
        <f t="shared" si="6"/>
        <v>9</v>
      </c>
    </row>
    <row r="31" spans="1:33">
      <c r="A31" s="27" t="s">
        <v>102</v>
      </c>
      <c r="B31" s="34">
        <f t="shared" si="2"/>
        <v>4</v>
      </c>
      <c r="C31" s="34">
        <f t="shared" si="2"/>
        <v>7</v>
      </c>
      <c r="D31" s="34">
        <f t="shared" si="2"/>
        <v>7</v>
      </c>
      <c r="E31" s="35">
        <f t="shared" si="2"/>
        <v>6</v>
      </c>
      <c r="F31" s="35">
        <f t="shared" si="2"/>
        <v>8</v>
      </c>
      <c r="G31" s="35">
        <f t="shared" si="2"/>
        <v>7</v>
      </c>
      <c r="H31" s="34">
        <f t="shared" si="2"/>
        <v>4</v>
      </c>
      <c r="I31" s="34">
        <f t="shared" si="2"/>
        <v>7</v>
      </c>
      <c r="J31" s="34">
        <f t="shared" si="2"/>
        <v>5</v>
      </c>
      <c r="K31" s="35">
        <f t="shared" si="2"/>
        <v>5</v>
      </c>
      <c r="L31" s="35">
        <f t="shared" si="2"/>
        <v>7</v>
      </c>
      <c r="M31" s="35">
        <f t="shared" si="2"/>
        <v>6</v>
      </c>
      <c r="N31" s="34"/>
      <c r="O31" s="34"/>
      <c r="P31" s="34"/>
      <c r="Q31" s="36"/>
      <c r="R31" s="36"/>
      <c r="S31" s="36"/>
      <c r="T31" s="34">
        <f t="shared" si="3"/>
        <v>4</v>
      </c>
      <c r="U31" s="34">
        <f t="shared" si="3"/>
        <v>8</v>
      </c>
      <c r="V31" s="34">
        <f t="shared" si="3"/>
        <v>5</v>
      </c>
      <c r="W31" s="37" t="s">
        <v>120</v>
      </c>
      <c r="X31" s="37" t="s">
        <v>120</v>
      </c>
      <c r="Y31" s="37" t="s">
        <v>120</v>
      </c>
      <c r="Z31" s="38">
        <f t="shared" si="7"/>
        <v>23</v>
      </c>
      <c r="AA31" s="38">
        <f t="shared" si="7"/>
        <v>37</v>
      </c>
      <c r="AB31" s="38">
        <f t="shared" si="7"/>
        <v>30</v>
      </c>
      <c r="AC31" s="39">
        <f t="shared" si="4"/>
        <v>6</v>
      </c>
      <c r="AD31" s="39">
        <f t="shared" si="4"/>
        <v>8</v>
      </c>
      <c r="AE31" s="39">
        <f t="shared" si="4"/>
        <v>5</v>
      </c>
      <c r="AF31" s="34">
        <f t="shared" si="5"/>
        <v>90</v>
      </c>
      <c r="AG31" s="34">
        <f t="shared" si="6"/>
        <v>9</v>
      </c>
    </row>
    <row r="32" spans="1:33">
      <c r="A32" s="27" t="s">
        <v>104</v>
      </c>
      <c r="B32" s="34">
        <f t="shared" si="2"/>
        <v>4</v>
      </c>
      <c r="C32" s="34">
        <f t="shared" si="2"/>
        <v>7</v>
      </c>
      <c r="D32" s="34">
        <f t="shared" si="2"/>
        <v>7</v>
      </c>
      <c r="E32" s="35">
        <f t="shared" si="2"/>
        <v>6</v>
      </c>
      <c r="F32" s="35">
        <f t="shared" si="2"/>
        <v>8</v>
      </c>
      <c r="G32" s="35">
        <f t="shared" si="2"/>
        <v>6</v>
      </c>
      <c r="H32" s="34">
        <f t="shared" si="2"/>
        <v>4</v>
      </c>
      <c r="I32" s="34">
        <f t="shared" si="2"/>
        <v>7</v>
      </c>
      <c r="J32" s="34">
        <f t="shared" si="2"/>
        <v>5</v>
      </c>
      <c r="K32" s="35">
        <f t="shared" si="2"/>
        <v>4</v>
      </c>
      <c r="L32" s="35">
        <f t="shared" si="2"/>
        <v>7</v>
      </c>
      <c r="M32" s="35">
        <f t="shared" si="2"/>
        <v>8</v>
      </c>
      <c r="N32" s="34"/>
      <c r="O32" s="34"/>
      <c r="P32" s="34"/>
      <c r="Q32" s="36"/>
      <c r="R32" s="36"/>
      <c r="S32" s="36"/>
      <c r="T32" s="34">
        <f t="shared" si="3"/>
        <v>4</v>
      </c>
      <c r="U32" s="34">
        <f t="shared" si="3"/>
        <v>8</v>
      </c>
      <c r="V32" s="34">
        <f t="shared" si="3"/>
        <v>8</v>
      </c>
      <c r="W32" s="37" t="s">
        <v>120</v>
      </c>
      <c r="X32" s="37" t="s">
        <v>120</v>
      </c>
      <c r="Y32" s="37" t="s">
        <v>120</v>
      </c>
      <c r="Z32" s="38">
        <f t="shared" si="7"/>
        <v>22</v>
      </c>
      <c r="AA32" s="38">
        <f t="shared" si="7"/>
        <v>37</v>
      </c>
      <c r="AB32" s="38">
        <f t="shared" si="7"/>
        <v>34</v>
      </c>
      <c r="AC32" s="39">
        <f t="shared" si="4"/>
        <v>5</v>
      </c>
      <c r="AD32" s="39">
        <f t="shared" si="4"/>
        <v>8</v>
      </c>
      <c r="AE32" s="39">
        <f t="shared" si="4"/>
        <v>9</v>
      </c>
      <c r="AF32" s="34">
        <f t="shared" si="5"/>
        <v>93</v>
      </c>
      <c r="AG32" s="34">
        <f t="shared" si="6"/>
        <v>12</v>
      </c>
    </row>
    <row r="33" spans="1:33">
      <c r="A33" s="27" t="str">
        <f t="shared" ref="A33:A38" si="8">A13</f>
        <v>SOMIRA Bad Apples</v>
      </c>
      <c r="B33" s="34">
        <f t="shared" si="2"/>
        <v>4</v>
      </c>
      <c r="C33" s="34">
        <f t="shared" si="2"/>
        <v>3</v>
      </c>
      <c r="D33" s="34">
        <f t="shared" si="2"/>
        <v>7</v>
      </c>
      <c r="E33" s="35">
        <f t="shared" si="2"/>
        <v>6</v>
      </c>
      <c r="F33" s="35">
        <f t="shared" si="2"/>
        <v>4</v>
      </c>
      <c r="G33" s="35">
        <f t="shared" si="2"/>
        <v>7</v>
      </c>
      <c r="H33" s="34">
        <f t="shared" si="2"/>
        <v>4</v>
      </c>
      <c r="I33" s="34">
        <f t="shared" si="2"/>
        <v>2</v>
      </c>
      <c r="J33" s="34">
        <f t="shared" si="2"/>
        <v>5</v>
      </c>
      <c r="K33" s="35">
        <f t="shared" si="2"/>
        <v>5</v>
      </c>
      <c r="L33" s="35">
        <f t="shared" si="2"/>
        <v>4</v>
      </c>
      <c r="M33" s="35">
        <f t="shared" si="2"/>
        <v>8</v>
      </c>
      <c r="N33" s="34"/>
      <c r="O33" s="34"/>
      <c r="P33" s="34"/>
      <c r="Q33" s="36"/>
      <c r="R33" s="36"/>
      <c r="S33" s="36"/>
      <c r="T33" s="34">
        <f t="shared" si="3"/>
        <v>4</v>
      </c>
      <c r="U33" s="34">
        <f t="shared" si="3"/>
        <v>3</v>
      </c>
      <c r="V33" s="34">
        <f t="shared" si="3"/>
        <v>9</v>
      </c>
      <c r="W33" s="37" t="s">
        <v>120</v>
      </c>
      <c r="X33" s="37" t="s">
        <v>120</v>
      </c>
      <c r="Y33" s="37" t="s">
        <v>120</v>
      </c>
      <c r="Z33" s="38">
        <f t="shared" si="7"/>
        <v>23</v>
      </c>
      <c r="AA33" s="38">
        <f t="shared" si="7"/>
        <v>16</v>
      </c>
      <c r="AB33" s="38">
        <f t="shared" si="7"/>
        <v>36</v>
      </c>
      <c r="AC33" s="39">
        <f t="shared" si="4"/>
        <v>6</v>
      </c>
      <c r="AD33" s="39">
        <f t="shared" si="4"/>
        <v>3</v>
      </c>
      <c r="AE33" s="39">
        <f t="shared" si="4"/>
        <v>10</v>
      </c>
      <c r="AF33" s="34">
        <f t="shared" si="5"/>
        <v>75</v>
      </c>
      <c r="AG33" s="34">
        <f t="shared" si="6"/>
        <v>4</v>
      </c>
    </row>
    <row r="34" spans="1:33">
      <c r="A34" s="27" t="str">
        <f t="shared" si="8"/>
        <v>SOMIRA Beavers</v>
      </c>
      <c r="B34" s="34">
        <f t="shared" si="2"/>
        <v>4</v>
      </c>
      <c r="C34" s="34">
        <f t="shared" si="2"/>
        <v>7</v>
      </c>
      <c r="D34" s="34">
        <f t="shared" si="2"/>
        <v>5</v>
      </c>
      <c r="E34" s="35">
        <f t="shared" si="2"/>
        <v>6</v>
      </c>
      <c r="F34" s="35">
        <f t="shared" si="2"/>
        <v>8</v>
      </c>
      <c r="G34" s="35">
        <f t="shared" si="2"/>
        <v>4</v>
      </c>
      <c r="H34" s="34">
        <f t="shared" si="2"/>
        <v>4</v>
      </c>
      <c r="I34" s="34">
        <f t="shared" si="2"/>
        <v>7</v>
      </c>
      <c r="J34" s="34">
        <f t="shared" si="2"/>
        <v>4</v>
      </c>
      <c r="K34" s="35">
        <f t="shared" si="2"/>
        <v>5</v>
      </c>
      <c r="L34" s="35">
        <f t="shared" si="2"/>
        <v>7</v>
      </c>
      <c r="M34" s="35">
        <f t="shared" si="2"/>
        <v>4</v>
      </c>
      <c r="N34" s="34"/>
      <c r="O34" s="34"/>
      <c r="P34" s="34"/>
      <c r="Q34" s="36"/>
      <c r="R34" s="36"/>
      <c r="S34" s="36"/>
      <c r="T34" s="34">
        <f t="shared" si="3"/>
        <v>4</v>
      </c>
      <c r="U34" s="34">
        <f t="shared" si="3"/>
        <v>8</v>
      </c>
      <c r="V34" s="34">
        <f t="shared" si="3"/>
        <v>4</v>
      </c>
      <c r="W34" s="37" t="s">
        <v>120</v>
      </c>
      <c r="X34" s="37" t="s">
        <v>120</v>
      </c>
      <c r="Y34" s="37" t="s">
        <v>120</v>
      </c>
      <c r="Z34" s="38">
        <f t="shared" si="7"/>
        <v>23</v>
      </c>
      <c r="AA34" s="38">
        <f t="shared" si="7"/>
        <v>37</v>
      </c>
      <c r="AB34" s="38">
        <f t="shared" si="7"/>
        <v>21</v>
      </c>
      <c r="AC34" s="39">
        <f t="shared" si="4"/>
        <v>6</v>
      </c>
      <c r="AD34" s="39">
        <f t="shared" si="4"/>
        <v>8</v>
      </c>
      <c r="AE34" s="39">
        <f t="shared" si="4"/>
        <v>4</v>
      </c>
      <c r="AF34" s="34">
        <f t="shared" si="5"/>
        <v>81</v>
      </c>
      <c r="AG34" s="34">
        <f t="shared" si="6"/>
        <v>5</v>
      </c>
    </row>
    <row r="35" spans="1:33">
      <c r="A35" s="27" t="str">
        <f t="shared" si="8"/>
        <v>SOMIRA Channel Cats</v>
      </c>
      <c r="B35" s="34">
        <f t="shared" si="2"/>
        <v>4</v>
      </c>
      <c r="C35" s="34">
        <f t="shared" si="2"/>
        <v>5</v>
      </c>
      <c r="D35" s="34">
        <f t="shared" si="2"/>
        <v>7</v>
      </c>
      <c r="E35" s="35">
        <f t="shared" si="2"/>
        <v>6</v>
      </c>
      <c r="F35" s="35">
        <f t="shared" si="2"/>
        <v>6</v>
      </c>
      <c r="G35" s="35">
        <f t="shared" si="2"/>
        <v>7</v>
      </c>
      <c r="H35" s="34">
        <f t="shared" si="2"/>
        <v>4</v>
      </c>
      <c r="I35" s="34">
        <f t="shared" si="2"/>
        <v>5</v>
      </c>
      <c r="J35" s="34">
        <f t="shared" si="2"/>
        <v>5</v>
      </c>
      <c r="K35" s="35">
        <f t="shared" si="2"/>
        <v>5</v>
      </c>
      <c r="L35" s="35">
        <f t="shared" si="2"/>
        <v>7</v>
      </c>
      <c r="M35" s="35">
        <f t="shared" si="2"/>
        <v>8</v>
      </c>
      <c r="N35" s="34"/>
      <c r="O35" s="34"/>
      <c r="P35" s="34"/>
      <c r="Q35" s="36"/>
      <c r="R35" s="36"/>
      <c r="S35" s="36"/>
      <c r="T35" s="34">
        <f t="shared" si="3"/>
        <v>4</v>
      </c>
      <c r="U35" s="34">
        <f t="shared" si="3"/>
        <v>5</v>
      </c>
      <c r="V35" s="34">
        <f t="shared" si="3"/>
        <v>9</v>
      </c>
      <c r="W35" s="37" t="s">
        <v>120</v>
      </c>
      <c r="X35" s="37" t="s">
        <v>120</v>
      </c>
      <c r="Y35" s="37" t="s">
        <v>120</v>
      </c>
      <c r="Z35" s="38">
        <f t="shared" si="7"/>
        <v>23</v>
      </c>
      <c r="AA35" s="38">
        <f t="shared" si="7"/>
        <v>28</v>
      </c>
      <c r="AB35" s="38">
        <f t="shared" si="7"/>
        <v>36</v>
      </c>
      <c r="AC35" s="39">
        <f t="shared" si="4"/>
        <v>6</v>
      </c>
      <c r="AD35" s="39">
        <f t="shared" si="4"/>
        <v>5</v>
      </c>
      <c r="AE35" s="39">
        <f t="shared" si="4"/>
        <v>10</v>
      </c>
      <c r="AF35" s="34">
        <f t="shared" si="5"/>
        <v>87</v>
      </c>
      <c r="AG35" s="34">
        <f t="shared" si="6"/>
        <v>7</v>
      </c>
    </row>
    <row r="36" spans="1:33">
      <c r="A36" s="27" t="str">
        <f t="shared" si="8"/>
        <v>SOMIRA Funatics</v>
      </c>
      <c r="B36" s="34">
        <f t="shared" si="2"/>
        <v>4</v>
      </c>
      <c r="C36" s="34">
        <f t="shared" si="2"/>
        <v>6</v>
      </c>
      <c r="D36" s="34">
        <f t="shared" si="2"/>
        <v>7</v>
      </c>
      <c r="E36" s="35">
        <f t="shared" si="2"/>
        <v>6</v>
      </c>
      <c r="F36" s="35">
        <f t="shared" si="2"/>
        <v>5</v>
      </c>
      <c r="G36" s="35">
        <f t="shared" si="2"/>
        <v>7</v>
      </c>
      <c r="H36" s="34">
        <f t="shared" si="2"/>
        <v>4</v>
      </c>
      <c r="I36" s="34">
        <f t="shared" si="2"/>
        <v>6</v>
      </c>
      <c r="J36" s="34">
        <f t="shared" si="2"/>
        <v>5</v>
      </c>
      <c r="K36" s="35">
        <f t="shared" si="2"/>
        <v>5</v>
      </c>
      <c r="L36" s="35">
        <f t="shared" si="2"/>
        <v>5</v>
      </c>
      <c r="M36" s="35">
        <f t="shared" si="2"/>
        <v>8</v>
      </c>
      <c r="N36" s="34"/>
      <c r="O36" s="34"/>
      <c r="P36" s="34"/>
      <c r="Q36" s="36"/>
      <c r="R36" s="36"/>
      <c r="S36" s="36"/>
      <c r="T36" s="34">
        <f t="shared" si="3"/>
        <v>4</v>
      </c>
      <c r="U36" s="34">
        <f t="shared" si="3"/>
        <v>6</v>
      </c>
      <c r="V36" s="34">
        <f t="shared" si="3"/>
        <v>9</v>
      </c>
      <c r="W36" s="37" t="s">
        <v>120</v>
      </c>
      <c r="X36" s="37" t="s">
        <v>120</v>
      </c>
      <c r="Y36" s="37" t="s">
        <v>120</v>
      </c>
      <c r="Z36" s="38">
        <f t="shared" si="7"/>
        <v>23</v>
      </c>
      <c r="AA36" s="38">
        <f t="shared" si="7"/>
        <v>28</v>
      </c>
      <c r="AB36" s="38">
        <f t="shared" si="7"/>
        <v>36</v>
      </c>
      <c r="AC36" s="39">
        <f t="shared" si="4"/>
        <v>6</v>
      </c>
      <c r="AD36" s="39">
        <f t="shared" si="4"/>
        <v>5</v>
      </c>
      <c r="AE36" s="39">
        <f t="shared" si="4"/>
        <v>10</v>
      </c>
      <c r="AF36" s="34">
        <f t="shared" si="5"/>
        <v>87</v>
      </c>
      <c r="AG36" s="34">
        <f t="shared" si="6"/>
        <v>7</v>
      </c>
    </row>
    <row r="37" spans="1:33">
      <c r="A37" s="27" t="str">
        <f t="shared" si="8"/>
        <v>SOMIRA Halibuts</v>
      </c>
      <c r="B37" s="34">
        <f t="shared" si="2"/>
        <v>4</v>
      </c>
      <c r="C37" s="34">
        <f t="shared" si="2"/>
        <v>7</v>
      </c>
      <c r="D37" s="34">
        <f t="shared" si="2"/>
        <v>7</v>
      </c>
      <c r="E37" s="35">
        <f t="shared" si="2"/>
        <v>6</v>
      </c>
      <c r="F37" s="35">
        <f t="shared" si="2"/>
        <v>8</v>
      </c>
      <c r="G37" s="35">
        <f t="shared" si="2"/>
        <v>7</v>
      </c>
      <c r="H37" s="34">
        <f t="shared" si="2"/>
        <v>4</v>
      </c>
      <c r="I37" s="34">
        <f t="shared" si="2"/>
        <v>7</v>
      </c>
      <c r="J37" s="34">
        <f t="shared" si="2"/>
        <v>5</v>
      </c>
      <c r="K37" s="35">
        <f t="shared" si="2"/>
        <v>5</v>
      </c>
      <c r="L37" s="35">
        <f t="shared" si="2"/>
        <v>7</v>
      </c>
      <c r="M37" s="35">
        <f t="shared" si="2"/>
        <v>8</v>
      </c>
      <c r="N37" s="34"/>
      <c r="O37" s="34"/>
      <c r="P37" s="34"/>
      <c r="Q37" s="36"/>
      <c r="R37" s="36"/>
      <c r="S37" s="36"/>
      <c r="T37" s="34">
        <f t="shared" si="3"/>
        <v>4</v>
      </c>
      <c r="U37" s="34">
        <f t="shared" si="3"/>
        <v>8</v>
      </c>
      <c r="V37" s="34">
        <f t="shared" si="3"/>
        <v>9</v>
      </c>
      <c r="W37" s="37" t="s">
        <v>120</v>
      </c>
      <c r="X37" s="37" t="s">
        <v>120</v>
      </c>
      <c r="Y37" s="37" t="s">
        <v>120</v>
      </c>
      <c r="Z37" s="38">
        <f t="shared" si="7"/>
        <v>23</v>
      </c>
      <c r="AA37" s="38">
        <f t="shared" si="7"/>
        <v>37</v>
      </c>
      <c r="AB37" s="38">
        <f t="shared" si="7"/>
        <v>36</v>
      </c>
      <c r="AC37" s="39">
        <f t="shared" si="4"/>
        <v>6</v>
      </c>
      <c r="AD37" s="39">
        <f t="shared" si="4"/>
        <v>8</v>
      </c>
      <c r="AE37" s="39">
        <f t="shared" si="4"/>
        <v>10</v>
      </c>
      <c r="AF37" s="34">
        <f t="shared" si="5"/>
        <v>96</v>
      </c>
      <c r="AG37" s="34">
        <f t="shared" si="6"/>
        <v>15</v>
      </c>
    </row>
    <row r="38" spans="1:33">
      <c r="A38" s="27" t="str">
        <f t="shared" si="8"/>
        <v>SOMIRA Men</v>
      </c>
      <c r="B38" s="34">
        <f t="shared" si="2"/>
        <v>2</v>
      </c>
      <c r="C38" s="34">
        <f t="shared" si="2"/>
        <v>7</v>
      </c>
      <c r="D38" s="34">
        <f t="shared" si="2"/>
        <v>7</v>
      </c>
      <c r="E38" s="35">
        <f t="shared" si="2"/>
        <v>2</v>
      </c>
      <c r="F38" s="35">
        <f t="shared" si="2"/>
        <v>8</v>
      </c>
      <c r="G38" s="35">
        <f t="shared" si="2"/>
        <v>7</v>
      </c>
      <c r="H38" s="34">
        <f t="shared" si="2"/>
        <v>2</v>
      </c>
      <c r="I38" s="34">
        <f t="shared" si="2"/>
        <v>7</v>
      </c>
      <c r="J38" s="34">
        <f t="shared" si="2"/>
        <v>5</v>
      </c>
      <c r="K38" s="35">
        <f t="shared" si="2"/>
        <v>2</v>
      </c>
      <c r="L38" s="35">
        <f t="shared" si="2"/>
        <v>7</v>
      </c>
      <c r="M38" s="35">
        <f t="shared" si="2"/>
        <v>8</v>
      </c>
      <c r="N38" s="34"/>
      <c r="O38" s="34"/>
      <c r="P38" s="34"/>
      <c r="Q38" s="36"/>
      <c r="R38" s="36"/>
      <c r="S38" s="36"/>
      <c r="T38" s="34">
        <f t="shared" si="3"/>
        <v>3</v>
      </c>
      <c r="U38" s="34">
        <f t="shared" si="3"/>
        <v>8</v>
      </c>
      <c r="V38" s="34">
        <f t="shared" si="3"/>
        <v>9</v>
      </c>
      <c r="W38" s="37" t="s">
        <v>120</v>
      </c>
      <c r="X38" s="37" t="s">
        <v>120</v>
      </c>
      <c r="Y38" s="37" t="s">
        <v>120</v>
      </c>
      <c r="Z38" s="38">
        <f t="shared" si="7"/>
        <v>11</v>
      </c>
      <c r="AA38" s="38">
        <f t="shared" si="7"/>
        <v>37</v>
      </c>
      <c r="AB38" s="38">
        <f t="shared" si="7"/>
        <v>36</v>
      </c>
      <c r="AC38" s="39">
        <f t="shared" si="4"/>
        <v>2</v>
      </c>
      <c r="AD38" s="39">
        <f t="shared" si="4"/>
        <v>8</v>
      </c>
      <c r="AE38" s="39">
        <f t="shared" si="4"/>
        <v>10</v>
      </c>
      <c r="AF38" s="34">
        <f t="shared" si="5"/>
        <v>84</v>
      </c>
      <c r="AG38" s="34">
        <f t="shared" si="6"/>
        <v>6</v>
      </c>
    </row>
    <row r="39" spans="1:33">
      <c r="A39" s="27" t="s">
        <v>110</v>
      </c>
      <c r="B39" s="34">
        <f t="shared" si="2"/>
        <v>4</v>
      </c>
      <c r="C39" s="34">
        <f t="shared" si="2"/>
        <v>7</v>
      </c>
      <c r="D39" s="34">
        <f t="shared" si="2"/>
        <v>7</v>
      </c>
      <c r="E39" s="35">
        <f t="shared" si="2"/>
        <v>5</v>
      </c>
      <c r="F39" s="35">
        <f t="shared" si="2"/>
        <v>8</v>
      </c>
      <c r="G39" s="35">
        <f t="shared" si="2"/>
        <v>7</v>
      </c>
      <c r="H39" s="34">
        <f t="shared" si="2"/>
        <v>4</v>
      </c>
      <c r="I39" s="34">
        <f t="shared" si="2"/>
        <v>7</v>
      </c>
      <c r="J39" s="34">
        <f t="shared" si="2"/>
        <v>5</v>
      </c>
      <c r="K39" s="35">
        <f t="shared" si="2"/>
        <v>5</v>
      </c>
      <c r="L39" s="35">
        <f t="shared" si="2"/>
        <v>7</v>
      </c>
      <c r="M39" s="35">
        <f t="shared" si="2"/>
        <v>8</v>
      </c>
      <c r="N39" s="34"/>
      <c r="O39" s="34"/>
      <c r="P39" s="34"/>
      <c r="Q39" s="36"/>
      <c r="R39" s="36"/>
      <c r="S39" s="36"/>
      <c r="T39" s="34">
        <f t="shared" si="3"/>
        <v>4</v>
      </c>
      <c r="U39" s="34">
        <f t="shared" si="3"/>
        <v>8</v>
      </c>
      <c r="V39" s="34">
        <f t="shared" si="3"/>
        <v>9</v>
      </c>
      <c r="W39" s="37" t="s">
        <v>120</v>
      </c>
      <c r="X39" s="37" t="s">
        <v>120</v>
      </c>
      <c r="Y39" s="37" t="s">
        <v>120</v>
      </c>
      <c r="Z39" s="38">
        <f t="shared" si="7"/>
        <v>22</v>
      </c>
      <c r="AA39" s="38">
        <f t="shared" si="7"/>
        <v>37</v>
      </c>
      <c r="AB39" s="38">
        <f t="shared" si="7"/>
        <v>36</v>
      </c>
      <c r="AC39" s="39">
        <f>RANK(Z39,Z$24:Z$38,1)</f>
        <v>5</v>
      </c>
      <c r="AD39" s="39">
        <f>RANK(AA39,AA$24:AA$38,1)</f>
        <v>8</v>
      </c>
      <c r="AE39" s="39">
        <f>RANK(AB39,AB$24:AB$38,1)</f>
        <v>10</v>
      </c>
      <c r="AF39" s="34">
        <f>SUM(Z39:AB39)</f>
        <v>95</v>
      </c>
      <c r="AG39" s="34" t="e">
        <f t="shared" si="6"/>
        <v>#N/A</v>
      </c>
    </row>
    <row r="40" spans="1:33">
      <c r="A40" s="40" t="s">
        <v>122</v>
      </c>
      <c r="B40" s="41"/>
      <c r="C40" s="41"/>
      <c r="D40" s="41"/>
      <c r="E40" s="41"/>
      <c r="F40" s="41"/>
      <c r="G40" s="41"/>
      <c r="H40" s="41"/>
      <c r="I40" s="41"/>
      <c r="J40" s="41"/>
      <c r="T40" s="41"/>
      <c r="U40" s="41"/>
      <c r="V40" s="41"/>
    </row>
    <row r="42" spans="1:33" ht="57.75" customHeight="1">
      <c r="A42" s="22" t="s">
        <v>123</v>
      </c>
      <c r="B42" s="47" t="str">
        <f>B2</f>
        <v>Skipper Whipper</v>
      </c>
      <c r="C42" s="47"/>
      <c r="D42" s="47"/>
      <c r="E42" s="54" t="str">
        <f>E2</f>
        <v>Coast Guard Challenge</v>
      </c>
      <c r="F42" s="54"/>
      <c r="G42" s="54"/>
      <c r="H42" s="47" t="str">
        <f>H2</f>
        <v>Red Eagle Regatta</v>
      </c>
      <c r="I42" s="47"/>
      <c r="J42" s="47"/>
      <c r="K42" s="45" t="str">
        <f>K2</f>
        <v>Oakland Cup</v>
      </c>
      <c r="L42" s="45"/>
      <c r="M42" s="45"/>
      <c r="N42" s="49"/>
      <c r="O42" s="50"/>
      <c r="P42" s="51"/>
      <c r="Q42" s="45"/>
      <c r="R42" s="45"/>
      <c r="S42" s="46"/>
      <c r="T42" s="47" t="str">
        <f>T2</f>
        <v>Alcatraz Race</v>
      </c>
      <c r="U42" s="47"/>
      <c r="V42" s="47"/>
      <c r="W42" s="45" t="str">
        <f>W2</f>
        <v>Bridge to Bridge</v>
      </c>
      <c r="X42" s="45"/>
      <c r="Y42" s="45"/>
      <c r="Z42" s="48"/>
      <c r="AA42" s="48"/>
      <c r="AB42" s="48"/>
      <c r="AC42" s="48"/>
      <c r="AD42" s="48"/>
      <c r="AE42" s="48"/>
      <c r="AF42" s="48"/>
      <c r="AG42" s="48"/>
    </row>
    <row r="43" spans="1:33" ht="26.25" customHeight="1">
      <c r="A43" s="27" t="s">
        <v>124</v>
      </c>
      <c r="B43" s="44" t="s">
        <v>125</v>
      </c>
      <c r="C43" s="44"/>
      <c r="D43" s="44"/>
      <c r="E43" s="44"/>
      <c r="F43" s="44"/>
      <c r="G43" s="44"/>
      <c r="H43" s="44" t="s">
        <v>74</v>
      </c>
      <c r="I43" s="44"/>
      <c r="J43" s="44"/>
      <c r="K43" s="44" t="s">
        <v>126</v>
      </c>
      <c r="L43" s="44"/>
      <c r="M43" s="44"/>
      <c r="N43" s="41"/>
      <c r="O43" s="41"/>
      <c r="P43" s="41"/>
      <c r="Q43" s="41"/>
      <c r="R43" s="41"/>
      <c r="S43" s="41"/>
      <c r="T43" s="44" t="s">
        <v>127</v>
      </c>
      <c r="U43" s="44"/>
      <c r="V43" s="44"/>
      <c r="W43" s="44" t="s">
        <v>99</v>
      </c>
      <c r="X43" s="44"/>
      <c r="Y43" s="44"/>
      <c r="Z43" s="41"/>
      <c r="AA43" s="41"/>
      <c r="AB43" s="41"/>
      <c r="AC43" s="41"/>
      <c r="AD43" s="41"/>
      <c r="AE43" s="41"/>
      <c r="AF43" s="41"/>
      <c r="AG43" s="41"/>
    </row>
    <row r="44" spans="1:33" ht="32.25" customHeight="1">
      <c r="A44" s="27" t="s">
        <v>128</v>
      </c>
      <c r="B44" s="43"/>
      <c r="C44" s="43"/>
      <c r="D44" s="43"/>
      <c r="E44" s="43"/>
      <c r="F44" s="43"/>
      <c r="G44" s="43"/>
      <c r="H44" s="43"/>
      <c r="I44" s="43"/>
      <c r="J44" s="43"/>
      <c r="K44" s="43"/>
      <c r="L44" s="43"/>
      <c r="M44" s="43"/>
      <c r="N44" s="41"/>
      <c r="O44" s="41"/>
      <c r="P44" s="41"/>
      <c r="Q44" s="41"/>
      <c r="R44" s="41"/>
      <c r="S44" s="41"/>
      <c r="T44" s="43"/>
      <c r="U44" s="43"/>
      <c r="V44" s="43"/>
      <c r="W44" s="43"/>
      <c r="X44" s="43"/>
      <c r="Y44" s="43"/>
      <c r="Z44" s="41"/>
      <c r="AA44" s="41"/>
      <c r="AB44" s="41"/>
      <c r="AC44" s="41"/>
      <c r="AD44" s="41"/>
      <c r="AE44" s="41"/>
      <c r="AF44" s="41"/>
      <c r="AG44" s="41"/>
    </row>
    <row r="45" spans="1:33" ht="20.25" customHeight="1">
      <c r="A45" s="27" t="s">
        <v>129</v>
      </c>
      <c r="B45" s="43"/>
      <c r="C45" s="43"/>
      <c r="D45" s="43"/>
      <c r="E45" s="43"/>
      <c r="F45" s="43"/>
      <c r="G45" s="43"/>
      <c r="H45" s="43"/>
      <c r="I45" s="43"/>
      <c r="J45" s="43"/>
      <c r="K45" s="43"/>
      <c r="L45" s="43"/>
      <c r="M45" s="43"/>
      <c r="N45" s="41"/>
      <c r="O45" s="41"/>
      <c r="P45" s="41"/>
      <c r="Q45" s="41"/>
      <c r="R45" s="41"/>
      <c r="S45" s="41"/>
      <c r="T45" s="43"/>
      <c r="U45" s="43"/>
      <c r="V45" s="43"/>
      <c r="W45" s="43"/>
      <c r="X45" s="43"/>
      <c r="Y45" s="43"/>
      <c r="Z45" s="41"/>
      <c r="AA45" s="41"/>
      <c r="AB45" s="41"/>
      <c r="AC45" s="41"/>
      <c r="AD45" s="41"/>
      <c r="AE45" s="41"/>
      <c r="AF45" s="41"/>
      <c r="AG45" s="41"/>
    </row>
    <row r="46" spans="1:33" ht="20.25" customHeight="1">
      <c r="A46" s="27" t="s">
        <v>130</v>
      </c>
      <c r="B46" s="43"/>
      <c r="C46" s="43"/>
      <c r="D46" s="43"/>
      <c r="E46" s="43"/>
      <c r="F46" s="43"/>
      <c r="G46" s="43"/>
      <c r="H46" s="43"/>
      <c r="I46" s="43"/>
      <c r="J46" s="43"/>
      <c r="K46" s="43"/>
      <c r="L46" s="43"/>
      <c r="M46" s="43"/>
      <c r="N46" s="41"/>
      <c r="O46" s="41"/>
      <c r="P46" s="41"/>
      <c r="Q46" s="41"/>
      <c r="R46" s="41"/>
      <c r="S46" s="41"/>
      <c r="T46" s="43"/>
      <c r="U46" s="43"/>
      <c r="V46" s="43"/>
      <c r="W46" s="43"/>
      <c r="X46" s="43"/>
      <c r="Y46" s="43"/>
      <c r="Z46" s="41"/>
      <c r="AA46" s="41"/>
      <c r="AB46" s="41"/>
      <c r="AC46" s="41"/>
      <c r="AD46" s="41"/>
      <c r="AE46" s="41"/>
      <c r="AF46" s="41"/>
      <c r="AG46" s="41"/>
    </row>
    <row r="47" spans="1:33" ht="20.25" customHeight="1">
      <c r="A47" s="27" t="s">
        <v>131</v>
      </c>
      <c r="B47" s="43"/>
      <c r="C47" s="43"/>
      <c r="D47" s="43"/>
      <c r="E47" s="43"/>
      <c r="F47" s="43"/>
      <c r="G47" s="43"/>
      <c r="H47" s="43"/>
      <c r="I47" s="43"/>
      <c r="J47" s="43"/>
      <c r="K47" s="43"/>
      <c r="L47" s="43"/>
      <c r="M47" s="43"/>
      <c r="N47" s="41"/>
      <c r="O47" s="41"/>
      <c r="P47" s="41"/>
      <c r="Q47" s="41"/>
      <c r="R47" s="41"/>
      <c r="S47" s="41"/>
      <c r="T47" s="43"/>
      <c r="U47" s="43"/>
      <c r="V47" s="43"/>
      <c r="W47" s="43"/>
      <c r="X47" s="43"/>
      <c r="Y47" s="43"/>
      <c r="Z47" s="41"/>
      <c r="AA47" s="41"/>
      <c r="AB47" s="41"/>
      <c r="AC47" s="41"/>
      <c r="AD47" s="41"/>
      <c r="AE47" s="41"/>
      <c r="AF47" s="41"/>
      <c r="AG47" s="41"/>
    </row>
    <row r="48" spans="1:33" ht="20.25" customHeight="1">
      <c r="A48" s="27" t="s">
        <v>132</v>
      </c>
      <c r="B48" s="43"/>
      <c r="C48" s="43"/>
      <c r="D48" s="43"/>
      <c r="E48" s="43"/>
      <c r="F48" s="43"/>
      <c r="G48" s="43"/>
      <c r="H48" s="43"/>
      <c r="I48" s="43"/>
      <c r="J48" s="43"/>
      <c r="K48" s="43"/>
      <c r="L48" s="43"/>
      <c r="M48" s="43"/>
      <c r="N48" s="41"/>
      <c r="O48" s="41"/>
      <c r="P48" s="41"/>
      <c r="Q48" s="41"/>
      <c r="R48" s="41"/>
      <c r="S48" s="41"/>
      <c r="T48" s="43"/>
      <c r="U48" s="43"/>
      <c r="V48" s="43"/>
      <c r="W48" s="43"/>
      <c r="X48" s="43"/>
      <c r="Y48" s="43"/>
      <c r="Z48" s="41"/>
      <c r="AA48" s="41"/>
      <c r="AB48" s="41"/>
      <c r="AC48" s="41"/>
      <c r="AD48" s="41"/>
      <c r="AE48" s="41"/>
      <c r="AF48" s="41"/>
      <c r="AG48" s="41"/>
    </row>
    <row r="49" spans="1:33" ht="20.25" customHeight="1">
      <c r="A49" s="27" t="s">
        <v>132</v>
      </c>
      <c r="B49" s="43"/>
      <c r="C49" s="43"/>
      <c r="D49" s="43"/>
      <c r="E49" s="43"/>
      <c r="F49" s="43"/>
      <c r="G49" s="43"/>
      <c r="H49" s="43"/>
      <c r="I49" s="43"/>
      <c r="J49" s="43"/>
      <c r="K49" s="43"/>
      <c r="L49" s="43"/>
      <c r="M49" s="43"/>
      <c r="N49" s="41"/>
      <c r="O49" s="41"/>
      <c r="P49" s="41"/>
      <c r="Q49" s="41"/>
      <c r="R49" s="41"/>
      <c r="S49" s="41"/>
      <c r="T49" s="43"/>
      <c r="U49" s="43"/>
      <c r="V49" s="43"/>
      <c r="W49" s="43"/>
      <c r="X49" s="43"/>
      <c r="Y49" s="43"/>
      <c r="Z49" s="41"/>
      <c r="AA49" s="41"/>
      <c r="AB49" s="41"/>
      <c r="AC49" s="41"/>
      <c r="AD49" s="41"/>
      <c r="AE49" s="41"/>
      <c r="AF49" s="41"/>
      <c r="AG49" s="41"/>
    </row>
    <row r="50" spans="1:33" ht="20.25" customHeight="1">
      <c r="A50" s="27" t="s">
        <v>132</v>
      </c>
      <c r="B50" s="43"/>
      <c r="C50" s="43"/>
      <c r="D50" s="43"/>
      <c r="E50" s="43"/>
      <c r="F50" s="43"/>
      <c r="G50" s="43"/>
      <c r="H50" s="43"/>
      <c r="I50" s="43"/>
      <c r="J50" s="43"/>
      <c r="K50" s="43"/>
      <c r="L50" s="43"/>
      <c r="M50" s="43"/>
      <c r="N50" s="41"/>
      <c r="O50" s="41"/>
      <c r="P50" s="41"/>
      <c r="Q50" s="41"/>
      <c r="R50" s="41"/>
      <c r="S50" s="41"/>
      <c r="T50" s="43"/>
      <c r="U50" s="43"/>
      <c r="V50" s="43"/>
      <c r="W50" s="43"/>
      <c r="X50" s="43"/>
      <c r="Y50" s="43"/>
      <c r="Z50" s="41"/>
      <c r="AA50" s="41"/>
      <c r="AB50" s="41"/>
      <c r="AC50" s="41"/>
      <c r="AD50" s="41"/>
      <c r="AE50" s="41"/>
      <c r="AF50" s="41"/>
      <c r="AG50" s="41"/>
    </row>
    <row r="51" spans="1:33" ht="20.25" customHeight="1">
      <c r="A51" s="27" t="s">
        <v>133</v>
      </c>
      <c r="B51" s="43"/>
      <c r="C51" s="43"/>
      <c r="D51" s="43"/>
      <c r="E51" s="43"/>
      <c r="F51" s="43"/>
      <c r="G51" s="43"/>
      <c r="H51" s="43"/>
      <c r="I51" s="43"/>
      <c r="J51" s="43"/>
      <c r="K51" s="43"/>
      <c r="L51" s="43"/>
      <c r="M51" s="43"/>
      <c r="N51" s="41"/>
      <c r="O51" s="41"/>
      <c r="P51" s="41"/>
      <c r="Q51" s="41"/>
      <c r="R51" s="41"/>
      <c r="S51" s="41"/>
      <c r="T51" s="43"/>
      <c r="U51" s="43"/>
      <c r="V51" s="43"/>
      <c r="W51" s="43"/>
      <c r="X51" s="43"/>
      <c r="Y51" s="43"/>
      <c r="Z51" s="41"/>
      <c r="AA51" s="41"/>
      <c r="AB51" s="41"/>
      <c r="AC51" s="41"/>
      <c r="AD51" s="41"/>
      <c r="AE51" s="41"/>
      <c r="AF51" s="41"/>
      <c r="AG51" s="41"/>
    </row>
    <row r="52" spans="1:33" ht="20.25" customHeight="1">
      <c r="A52" s="27" t="s">
        <v>133</v>
      </c>
      <c r="B52" s="43"/>
      <c r="C52" s="43"/>
      <c r="D52" s="43"/>
      <c r="E52" s="43"/>
      <c r="F52" s="43"/>
      <c r="G52" s="43"/>
      <c r="H52" s="43"/>
      <c r="I52" s="43"/>
      <c r="J52" s="43"/>
      <c r="K52" s="43"/>
      <c r="L52" s="43"/>
      <c r="M52" s="43"/>
      <c r="N52" s="41"/>
      <c r="O52" s="41"/>
      <c r="P52" s="41"/>
      <c r="Q52" s="41"/>
      <c r="R52" s="41"/>
      <c r="S52" s="41"/>
      <c r="T52" s="43"/>
      <c r="U52" s="43"/>
      <c r="V52" s="43"/>
      <c r="W52" s="43"/>
      <c r="X52" s="43"/>
      <c r="Y52" s="43"/>
      <c r="Z52" s="41"/>
      <c r="AA52" s="41"/>
      <c r="AB52" s="41"/>
      <c r="AC52" s="41"/>
      <c r="AD52" s="41"/>
      <c r="AE52" s="41"/>
      <c r="AF52" s="41"/>
      <c r="AG52" s="41"/>
    </row>
    <row r="53" spans="1:33" ht="20.25" customHeight="1">
      <c r="A53" s="27" t="s">
        <v>134</v>
      </c>
      <c r="B53" s="43"/>
      <c r="C53" s="43"/>
      <c r="D53" s="43"/>
      <c r="E53" s="43"/>
      <c r="F53" s="43"/>
      <c r="G53" s="43"/>
      <c r="H53" s="43"/>
      <c r="I53" s="43"/>
      <c r="J53" s="43"/>
      <c r="K53" s="43"/>
      <c r="L53" s="43"/>
      <c r="M53" s="43"/>
      <c r="N53" s="41"/>
      <c r="O53" s="41"/>
      <c r="P53" s="41"/>
      <c r="Q53" s="41"/>
      <c r="R53" s="41"/>
      <c r="S53" s="41"/>
      <c r="T53" s="43"/>
      <c r="U53" s="43"/>
      <c r="V53" s="43"/>
      <c r="W53" s="43"/>
      <c r="X53" s="43"/>
      <c r="Y53" s="43"/>
      <c r="Z53" s="41"/>
      <c r="AA53" s="41"/>
      <c r="AB53" s="41"/>
      <c r="AC53" s="41"/>
      <c r="AD53" s="41"/>
      <c r="AE53" s="41"/>
      <c r="AF53" s="41"/>
      <c r="AG53" s="41"/>
    </row>
    <row r="54" spans="1:33" ht="20.25" customHeight="1">
      <c r="A54" s="27" t="s">
        <v>134</v>
      </c>
      <c r="B54" s="43"/>
      <c r="C54" s="43"/>
      <c r="D54" s="43"/>
      <c r="E54" s="43"/>
      <c r="F54" s="43"/>
      <c r="G54" s="43"/>
      <c r="H54" s="43"/>
      <c r="I54" s="43"/>
      <c r="J54" s="43"/>
      <c r="K54" s="43"/>
      <c r="L54" s="43"/>
      <c r="M54" s="43"/>
      <c r="N54" s="41"/>
      <c r="O54" s="41"/>
      <c r="P54" s="41"/>
      <c r="Q54" s="41"/>
      <c r="R54" s="41"/>
      <c r="S54" s="41"/>
      <c r="T54" s="43"/>
      <c r="U54" s="43"/>
      <c r="V54" s="43"/>
      <c r="W54" s="43"/>
      <c r="X54" s="43"/>
      <c r="Y54" s="43"/>
      <c r="Z54" s="41"/>
      <c r="AA54" s="41"/>
      <c r="AB54" s="41"/>
      <c r="AC54" s="41"/>
      <c r="AD54" s="41"/>
      <c r="AE54" s="41"/>
      <c r="AF54" s="41"/>
      <c r="AG54" s="41"/>
    </row>
    <row r="55" spans="1:33" ht="20.25" customHeight="1">
      <c r="A55" s="27" t="s">
        <v>134</v>
      </c>
      <c r="B55" s="43"/>
      <c r="C55" s="43"/>
      <c r="D55" s="43"/>
      <c r="E55" s="43"/>
      <c r="F55" s="43"/>
      <c r="G55" s="43"/>
      <c r="H55" s="43"/>
      <c r="I55" s="43"/>
      <c r="J55" s="43"/>
      <c r="K55" s="43"/>
      <c r="L55" s="43"/>
      <c r="M55" s="43"/>
      <c r="N55" s="41"/>
      <c r="O55" s="41"/>
      <c r="P55" s="41"/>
      <c r="Q55" s="41"/>
      <c r="R55" s="41"/>
      <c r="S55" s="41"/>
      <c r="T55" s="43"/>
      <c r="U55" s="43"/>
      <c r="V55" s="43"/>
      <c r="W55" s="43"/>
      <c r="X55" s="43"/>
      <c r="Y55" s="43"/>
      <c r="Z55" s="41"/>
      <c r="AA55" s="41"/>
      <c r="AB55" s="41"/>
      <c r="AC55" s="41"/>
      <c r="AD55" s="41"/>
      <c r="AE55" s="41"/>
      <c r="AF55" s="41"/>
      <c r="AG55" s="41"/>
    </row>
  </sheetData>
  <sheetProtection selectLockedCells="1"/>
  <mergeCells count="113">
    <mergeCell ref="A1:Y1"/>
    <mergeCell ref="B2:D2"/>
    <mergeCell ref="E2:G2"/>
    <mergeCell ref="H2:J2"/>
    <mergeCell ref="K2:M2"/>
    <mergeCell ref="N2:P2"/>
    <mergeCell ref="Q2:S2"/>
    <mergeCell ref="T2:V2"/>
    <mergeCell ref="W2:Y2"/>
    <mergeCell ref="AA3:AH8"/>
    <mergeCell ref="AA11:AH12"/>
    <mergeCell ref="A21:Y21"/>
    <mergeCell ref="AF21:AG21"/>
    <mergeCell ref="B22:D22"/>
    <mergeCell ref="E22:G22"/>
    <mergeCell ref="H22:J22"/>
    <mergeCell ref="K22:M22"/>
    <mergeCell ref="N22:P22"/>
    <mergeCell ref="Q22:S22"/>
    <mergeCell ref="Z42:AB42"/>
    <mergeCell ref="AC42:AE42"/>
    <mergeCell ref="AF42:AG42"/>
    <mergeCell ref="T22:V22"/>
    <mergeCell ref="W22:Y22"/>
    <mergeCell ref="Z22:AB22"/>
    <mergeCell ref="AC22:AE22"/>
    <mergeCell ref="AF22:AG22"/>
    <mergeCell ref="B42:D42"/>
    <mergeCell ref="E42:G42"/>
    <mergeCell ref="H42:J42"/>
    <mergeCell ref="K42:M42"/>
    <mergeCell ref="N42:P42"/>
    <mergeCell ref="B43:D43"/>
    <mergeCell ref="E43:G43"/>
    <mergeCell ref="H43:J43"/>
    <mergeCell ref="K43:M43"/>
    <mergeCell ref="T43:V43"/>
    <mergeCell ref="W43:Y43"/>
    <mergeCell ref="Q42:S42"/>
    <mergeCell ref="T42:V42"/>
    <mergeCell ref="W42:Y42"/>
    <mergeCell ref="B45:D45"/>
    <mergeCell ref="E45:G45"/>
    <mergeCell ref="H45:J45"/>
    <mergeCell ref="K45:M45"/>
    <mergeCell ref="T45:V45"/>
    <mergeCell ref="W45:Y45"/>
    <mergeCell ref="B44:D44"/>
    <mergeCell ref="E44:G44"/>
    <mergeCell ref="H44:J44"/>
    <mergeCell ref="K44:M44"/>
    <mergeCell ref="T44:V44"/>
    <mergeCell ref="W44:Y44"/>
    <mergeCell ref="B47:D47"/>
    <mergeCell ref="E47:G47"/>
    <mergeCell ref="H47:J47"/>
    <mergeCell ref="K47:M47"/>
    <mergeCell ref="T47:V47"/>
    <mergeCell ref="W47:Y47"/>
    <mergeCell ref="B46:D46"/>
    <mergeCell ref="E46:G46"/>
    <mergeCell ref="H46:J46"/>
    <mergeCell ref="K46:M46"/>
    <mergeCell ref="T46:V46"/>
    <mergeCell ref="W46:Y46"/>
    <mergeCell ref="B49:D49"/>
    <mergeCell ref="E49:G49"/>
    <mergeCell ref="H49:J49"/>
    <mergeCell ref="K49:M49"/>
    <mergeCell ref="T49:V49"/>
    <mergeCell ref="W49:Y49"/>
    <mergeCell ref="B48:D48"/>
    <mergeCell ref="E48:G48"/>
    <mergeCell ref="H48:J48"/>
    <mergeCell ref="K48:M48"/>
    <mergeCell ref="T48:V48"/>
    <mergeCell ref="W48:Y48"/>
    <mergeCell ref="B51:D51"/>
    <mergeCell ref="E51:G51"/>
    <mergeCell ref="H51:J51"/>
    <mergeCell ref="K51:M51"/>
    <mergeCell ref="T51:V51"/>
    <mergeCell ref="W51:Y51"/>
    <mergeCell ref="B50:D50"/>
    <mergeCell ref="E50:G50"/>
    <mergeCell ref="H50:J50"/>
    <mergeCell ref="K50:M50"/>
    <mergeCell ref="T50:V50"/>
    <mergeCell ref="W50:Y50"/>
    <mergeCell ref="B53:D53"/>
    <mergeCell ref="E53:G53"/>
    <mergeCell ref="H53:J53"/>
    <mergeCell ref="K53:M53"/>
    <mergeCell ref="T53:V53"/>
    <mergeCell ref="W53:Y53"/>
    <mergeCell ref="B52:D52"/>
    <mergeCell ref="E52:G52"/>
    <mergeCell ref="H52:J52"/>
    <mergeCell ref="K52:M52"/>
    <mergeCell ref="T52:V52"/>
    <mergeCell ref="W52:Y52"/>
    <mergeCell ref="B55:D55"/>
    <mergeCell ref="E55:G55"/>
    <mergeCell ref="H55:J55"/>
    <mergeCell ref="K55:M55"/>
    <mergeCell ref="T55:V55"/>
    <mergeCell ref="W55:Y55"/>
    <mergeCell ref="B54:D54"/>
    <mergeCell ref="E54:G54"/>
    <mergeCell ref="H54:J54"/>
    <mergeCell ref="K54:M54"/>
    <mergeCell ref="T54:V54"/>
    <mergeCell ref="W54:Y54"/>
  </mergeCells>
  <conditionalFormatting sqref="AC24:AE39 AG24:AG39">
    <cfRule type="cellIs" dxfId="2" priority="1" stopIfTrue="1" operator="equal">
      <formula>1</formula>
    </cfRule>
    <cfRule type="cellIs" dxfId="1" priority="2" stopIfTrue="1" operator="equal">
      <formula>2</formula>
    </cfRule>
    <cfRule type="cellIs" dxfId="0" priority="3" stopIfTrue="1" operator="equal">
      <formula>3</formula>
    </cfRule>
  </conditionalFormatting>
  <pageMargins left="0.51" right="0.37" top="0.67" bottom="0.49" header="0.38" footer="0.3"/>
  <pageSetup scale="74" fitToHeight="2" orientation="landscape" horizontalDpi="4294967293"/>
  <headerFooter>
    <oddHeader>&amp;L&amp;"Arial,Bold"&amp;16&amp;A&amp;R&amp;"Arial,Bold"&amp;14&amp;F</oddHeader>
  </headerFooter>
  <rowBreaks count="1" manualBreakCount="1">
    <brk id="40" max="16383" man="1"/>
  </rowBreaks>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2008 ERC</vt:lpstr>
      <vt:lpstr>2008 STP</vt:lpstr>
      <vt:lpstr>2008 Fall Championships</vt:lpstr>
      <vt:lpstr>Spring Champ. 2008</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Cornelia Foster</dc:creator>
  <cp:lastModifiedBy>Cornelia Foster</cp:lastModifiedBy>
  <dcterms:created xsi:type="dcterms:W3CDTF">2014-07-07T22:33:55Z</dcterms:created>
  <dcterms:modified xsi:type="dcterms:W3CDTF">2015-11-18T19:33:17Z</dcterms:modified>
</cp:coreProperties>
</file>