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date1904="1" showInkAnnotation="0" checkCompatibility="1" autoCompressPictures="0"/>
  <bookViews>
    <workbookView xWindow="0" yWindow="0" windowWidth="28060" windowHeight="16060" activeTab="2"/>
  </bookViews>
  <sheets>
    <sheet name="STP 2012 " sheetId="1" r:id="rId1"/>
    <sheet name="ERC SP 2012" sheetId="2" r:id="rId2"/>
    <sheet name="HOE 2012 plus overall" sheetId="4" r:id="rId3"/>
    <sheet name="SW 2012" sheetId="6" r:id="rId4"/>
  </sheets>
  <definedNames>
    <definedName name="_xlnm.Print_Area" localSheetId="1">'ERC SP 2012'!$B$1:$J$35</definedName>
    <definedName name="_xlnm.Print_Area" localSheetId="2">'HOE 2012 plus overall'!$33:$1048576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0" i="4" l="1"/>
  <c r="I8" i="4"/>
  <c r="I24" i="4"/>
  <c r="M4" i="4"/>
  <c r="I16" i="4"/>
  <c r="I7" i="4"/>
  <c r="I25" i="4"/>
  <c r="M5" i="4"/>
  <c r="E10" i="4"/>
  <c r="I11" i="4"/>
  <c r="I11" i="2"/>
  <c r="E11" i="4"/>
  <c r="I20" i="2"/>
  <c r="E20" i="2"/>
  <c r="E20" i="1"/>
  <c r="E20" i="4"/>
  <c r="E19" i="4"/>
  <c r="E18" i="4"/>
  <c r="I6" i="4"/>
  <c r="I19" i="4"/>
  <c r="I26" i="4"/>
  <c r="M6" i="4"/>
  <c r="I5" i="4"/>
  <c r="I15" i="4"/>
  <c r="I27" i="4"/>
  <c r="I4" i="4"/>
  <c r="I17" i="4"/>
  <c r="I29" i="4"/>
  <c r="E30" i="4"/>
  <c r="E29" i="4"/>
  <c r="E30" i="2"/>
  <c r="I30" i="2"/>
  <c r="E30" i="1"/>
  <c r="I30" i="4"/>
  <c r="I28" i="4"/>
  <c r="I18" i="4"/>
  <c r="I10" i="4"/>
  <c r="I9" i="4"/>
  <c r="I29" i="2"/>
  <c r="I28" i="2"/>
  <c r="I27" i="2"/>
  <c r="I26" i="2"/>
  <c r="I25" i="2"/>
  <c r="I24" i="2"/>
  <c r="I19" i="2"/>
  <c r="I18" i="2"/>
  <c r="I17" i="2"/>
  <c r="I16" i="2"/>
  <c r="I15" i="2"/>
  <c r="I10" i="2"/>
  <c r="I9" i="2"/>
  <c r="I8" i="2"/>
  <c r="I7" i="2"/>
  <c r="I6" i="2"/>
  <c r="I5" i="2"/>
  <c r="I4" i="2"/>
  <c r="E28" i="4"/>
  <c r="E27" i="4"/>
  <c r="E26" i="4"/>
  <c r="E25" i="4"/>
  <c r="E24" i="4"/>
  <c r="E15" i="4"/>
  <c r="E17" i="4"/>
  <c r="E16" i="4"/>
  <c r="E9" i="4"/>
  <c r="E7" i="4"/>
  <c r="E5" i="4"/>
  <c r="E4" i="4"/>
  <c r="E6" i="4"/>
  <c r="E8" i="4"/>
  <c r="E29" i="1"/>
  <c r="E28" i="1"/>
  <c r="E27" i="2"/>
  <c r="E28" i="2"/>
  <c r="E26" i="2"/>
  <c r="E29" i="2"/>
  <c r="E24" i="2"/>
  <c r="E25" i="2"/>
  <c r="E19" i="2"/>
  <c r="E18" i="2"/>
  <c r="E17" i="2"/>
  <c r="E16" i="2"/>
  <c r="E15" i="2"/>
  <c r="E6" i="2"/>
  <c r="E5" i="2"/>
  <c r="E10" i="2"/>
  <c r="E9" i="2"/>
  <c r="E4" i="2"/>
  <c r="E7" i="2"/>
  <c r="E8" i="2"/>
  <c r="E34" i="1"/>
  <c r="E4" i="1"/>
  <c r="E5" i="1"/>
  <c r="E6" i="1"/>
  <c r="E7" i="1"/>
  <c r="E8" i="1"/>
  <c r="E9" i="1"/>
  <c r="E10" i="1"/>
  <c r="E15" i="1"/>
  <c r="E16" i="1"/>
  <c r="E17" i="1"/>
  <c r="E18" i="1"/>
  <c r="E19" i="1"/>
  <c r="E24" i="1"/>
  <c r="E25" i="1"/>
  <c r="E26" i="1"/>
  <c r="E27" i="1"/>
  <c r="E35" i="1"/>
</calcChain>
</file>

<file path=xl/sharedStrings.xml><?xml version="1.0" encoding="utf-8"?>
<sst xmlns="http://schemas.openxmlformats.org/spreadsheetml/2006/main" count="237" uniqueCount="82">
  <si>
    <t>Womens</t>
  </si>
  <si>
    <t>Team</t>
  </si>
  <si>
    <t>Start Time</t>
  </si>
  <si>
    <t>Stop Time</t>
  </si>
  <si>
    <t>Elapsed Time</t>
  </si>
  <si>
    <t>Place</t>
  </si>
  <si>
    <t>Race Points</t>
  </si>
  <si>
    <t>Season Points</t>
  </si>
  <si>
    <t>SRC</t>
  </si>
  <si>
    <t>ERC</t>
  </si>
  <si>
    <t>ITC</t>
  </si>
  <si>
    <t>Mens</t>
  </si>
  <si>
    <t>SOMIRA</t>
  </si>
  <si>
    <t>Mixed</t>
  </si>
  <si>
    <t>Masters</t>
  </si>
  <si>
    <t>LIVE OR DIE</t>
  </si>
  <si>
    <t>NBV</t>
  </si>
  <si>
    <t>ROW'D KILL</t>
  </si>
  <si>
    <t>BEAVERS</t>
  </si>
  <si>
    <t>SPRINT THE PIER -- SEPTEMBER 29, 2012</t>
  </si>
  <si>
    <t>ERC SPRINTS -- OCTOBER 13, 2012</t>
  </si>
  <si>
    <t>DNS</t>
  </si>
  <si>
    <t>ROAD KILL</t>
  </si>
  <si>
    <t>ERC - LB</t>
  </si>
  <si>
    <t>plus 1 la sirena</t>
  </si>
  <si>
    <t>Kelpies</t>
  </si>
  <si>
    <t>Sisters</t>
  </si>
  <si>
    <t>Funatics</t>
  </si>
  <si>
    <t>Road Kill</t>
  </si>
  <si>
    <t>Beavers</t>
  </si>
  <si>
    <t>Coast Guard</t>
  </si>
  <si>
    <t>SOMIRA Men</t>
  </si>
  <si>
    <t>Prev. Season Points</t>
  </si>
  <si>
    <t>Total Season Points</t>
  </si>
  <si>
    <t>ERC Broads</t>
  </si>
  <si>
    <t>Season Championship</t>
  </si>
  <si>
    <t>ERC LB</t>
  </si>
  <si>
    <t>Club Championship</t>
  </si>
  <si>
    <t>Club</t>
  </si>
  <si>
    <t>ROWINC</t>
  </si>
  <si>
    <t>Season Champ. Points</t>
  </si>
  <si>
    <t>Criteria:</t>
  </si>
  <si>
    <t>0m 0s</t>
  </si>
  <si>
    <t>ROWINC (Kelpies &amp; RK)</t>
  </si>
  <si>
    <t>--Combine Total Season Points per club in Women, Men, Mixed divisions</t>
  </si>
  <si>
    <t>Season Championship*</t>
  </si>
  <si>
    <t>* Race Points, and therefore Total Season Points, are awarded by team name.  For example, if a club enters their A team and their B team in the women's division, each gets it's own points.  Each team is then tracked in the women's division for the season for the purpose of calculating Total Season Points.  If the B team does not enter the women's division in the next race, they are designated DNS (Did Not Start), which awards them one more point than the total women's enties for that race. (Recall that we use a "low point" scoring system, so we can't just leave them out of a division -- that would give them the best of all score, a "0.")</t>
  </si>
  <si>
    <t>--A "club" is a dues-paying member 
   --If a club enters multiple teams in a division, take the team with the lowest score</t>
  </si>
  <si>
    <t>Season Championship Fall 2012</t>
  </si>
  <si>
    <t>HOE Trick Oar Treat</t>
  </si>
  <si>
    <t>7:05</t>
  </si>
  <si>
    <t>VIKINGS</t>
  </si>
  <si>
    <t>6:16</t>
  </si>
  <si>
    <t>ORWA</t>
  </si>
  <si>
    <t>5:45</t>
  </si>
  <si>
    <t>MASTERS</t>
  </si>
  <si>
    <t>11:57</t>
  </si>
  <si>
    <t>11:55</t>
  </si>
  <si>
    <t>11:48</t>
  </si>
  <si>
    <t>10:54</t>
  </si>
  <si>
    <t>10:29</t>
  </si>
  <si>
    <t>ROW'D WARRIORS</t>
  </si>
  <si>
    <t>10:26</t>
  </si>
  <si>
    <t>COAST GUARD</t>
  </si>
  <si>
    <t>MIXED</t>
  </si>
  <si>
    <t>9:32</t>
  </si>
  <si>
    <t>9:27</t>
  </si>
  <si>
    <t>9:25</t>
  </si>
  <si>
    <t>MEN</t>
  </si>
  <si>
    <t>11:19</t>
  </si>
  <si>
    <t>FUNATICS</t>
  </si>
  <si>
    <t>11:10</t>
  </si>
  <si>
    <t>SOS</t>
  </si>
  <si>
    <t>11:04</t>
  </si>
  <si>
    <t>11:02</t>
  </si>
  <si>
    <t>10:47</t>
  </si>
  <si>
    <t>10:22</t>
  </si>
  <si>
    <t>WOMEN</t>
  </si>
  <si>
    <t>Time</t>
  </si>
  <si>
    <t>Rank</t>
  </si>
  <si>
    <t>Divison</t>
  </si>
  <si>
    <t>SKIPPER WHIPPER 2012  RACE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</si>
</sst>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quot;m&quot;\ s&quot;s&quot;"/>
    <numFmt numFmtId="165" formatCode="[$-409]mmmm\ d\,\ yyyy;@"/>
  </numFmts>
  <fonts count="15" x14ac:knownFonts="1">
    <font>
      <sz val="12"/>
      <color indexed="8"/>
      <name val="Verdana"/>
    </font>
    <font>
      <sz val="12"/>
      <color indexed="9"/>
      <name val="Helvetica Neue"/>
    </font>
    <font>
      <b/>
      <sz val="15"/>
      <color indexed="9"/>
      <name val="Arial"/>
    </font>
    <font>
      <sz val="15"/>
      <color indexed="9"/>
      <name val="Arial"/>
    </font>
    <font>
      <u/>
      <sz val="12"/>
      <color theme="10"/>
      <name val="Verdana"/>
    </font>
    <font>
      <u/>
      <sz val="12"/>
      <color theme="11"/>
      <name val="Verdana"/>
    </font>
    <font>
      <strike/>
      <sz val="15"/>
      <color indexed="9"/>
      <name val="Arial"/>
    </font>
    <font>
      <sz val="8"/>
      <name val="Verdana"/>
    </font>
    <font>
      <sz val="12"/>
      <color indexed="9"/>
      <name val="Arial"/>
    </font>
    <font>
      <sz val="16"/>
      <color indexed="9"/>
      <name val="Arial"/>
    </font>
    <font>
      <sz val="15"/>
      <color rgb="FF000000"/>
      <name val="Arial"/>
    </font>
    <font>
      <b/>
      <sz val="15"/>
      <color rgb="FF000000"/>
      <name val="Arial"/>
    </font>
    <font>
      <sz val="12"/>
      <color rgb="FF000000"/>
      <name val="Helvetica Neue"/>
    </font>
    <font>
      <b/>
      <sz val="12"/>
      <color indexed="9"/>
      <name val="Arial"/>
    </font>
    <font>
      <sz val="11"/>
      <color theme="1"/>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rgb="FFB0B3B2"/>
        <bgColor rgb="FF000000"/>
      </patternFill>
    </fill>
    <fill>
      <patternFill patternType="solid">
        <fgColor rgb="FFDCDEDD"/>
        <bgColor rgb="FF000000"/>
      </patternFill>
    </fill>
  </fills>
  <borders count="15">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top/>
      <bottom/>
      <diagonal/>
    </border>
    <border>
      <left/>
      <right style="thin">
        <color indexed="12"/>
      </right>
      <top/>
      <bottom/>
      <diagonal/>
    </border>
    <border>
      <left style="thin">
        <color indexed="14"/>
      </left>
      <right style="thin">
        <color indexed="14"/>
      </right>
      <top style="thin">
        <color indexed="14"/>
      </top>
      <bottom style="thin">
        <color indexed="14"/>
      </bottom>
      <diagonal/>
    </border>
    <border>
      <left style="thin">
        <color indexed="11"/>
      </left>
      <right style="thin">
        <color indexed="11"/>
      </right>
      <top/>
      <bottom/>
      <diagonal/>
    </border>
    <border>
      <left style="thin">
        <color indexed="11"/>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AAAAAA"/>
      </right>
      <top style="thin">
        <color rgb="FFC0C0C0"/>
      </top>
      <bottom style="thin">
        <color rgb="FFC0C0C0"/>
      </bottom>
      <diagonal/>
    </border>
    <border>
      <left style="thin">
        <color rgb="FFC0C0C0"/>
      </left>
      <right style="thin">
        <color rgb="FFC0C0C0"/>
      </right>
      <top/>
      <bottom style="thin">
        <color rgb="FFC0C0C0"/>
      </bottom>
      <diagonal/>
    </border>
    <border>
      <left style="thin">
        <color rgb="FFAAAAAA"/>
      </left>
      <right/>
      <top/>
      <bottom/>
      <diagonal/>
    </border>
    <border>
      <left style="thin">
        <color rgb="FFC0C0C0"/>
      </left>
      <right/>
      <top style="thin">
        <color indexed="11"/>
      </top>
      <bottom/>
      <diagonal/>
    </border>
    <border>
      <left/>
      <right/>
      <top style="thin">
        <color indexed="11"/>
      </top>
      <bottom/>
      <diagonal/>
    </border>
  </borders>
  <cellStyleXfs count="158">
    <xf numFmtId="0" fontId="0" fillId="0" borderId="0" applyNumberFormat="0" applyFill="0" applyBorder="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4" fillId="0" borderId="0" applyNumberFormat="0" applyFill="0" applyBorder="0" applyAlignment="0" applyProtection="0">
      <alignment vertical="top"/>
    </xf>
    <xf numFmtId="0" fontId="5" fillId="0" borderId="0" applyNumberFormat="0" applyFill="0" applyBorder="0" applyAlignment="0" applyProtection="0">
      <alignment vertical="top"/>
    </xf>
    <xf numFmtId="0" fontId="14" fillId="0" borderId="0"/>
  </cellStyleXfs>
  <cellXfs count="54">
    <xf numFmtId="0" fontId="0" fillId="0" borderId="0" xfId="0" applyAlignment="1"/>
    <xf numFmtId="0" fontId="1" fillId="0" borderId="0" xfId="0" applyNumberFormat="1" applyFont="1" applyAlignment="1">
      <alignment vertical="top"/>
    </xf>
    <xf numFmtId="0" fontId="2" fillId="2" borderId="2" xfId="0" applyNumberFormat="1" applyFont="1" applyFill="1" applyBorder="1" applyAlignment="1">
      <alignment horizontal="center" vertical="top" wrapText="1"/>
    </xf>
    <xf numFmtId="1" fontId="2" fillId="3" borderId="1" xfId="0" applyNumberFormat="1" applyFont="1" applyFill="1" applyBorder="1" applyAlignment="1">
      <alignment horizontal="left" vertical="top" wrapText="1"/>
    </xf>
    <xf numFmtId="0" fontId="2" fillId="3" borderId="1" xfId="0" applyNumberFormat="1" applyFont="1" applyFill="1" applyBorder="1" applyAlignment="1">
      <alignment vertical="top" wrapText="1"/>
    </xf>
    <xf numFmtId="1" fontId="3" fillId="3" borderId="1" xfId="0" applyNumberFormat="1" applyFont="1" applyFill="1" applyBorder="1" applyAlignment="1">
      <alignment vertical="top" wrapText="1"/>
    </xf>
    <xf numFmtId="0" fontId="3" fillId="0" borderId="1" xfId="0" applyNumberFormat="1" applyFont="1" applyBorder="1" applyAlignment="1">
      <alignment vertical="top" wrapText="1"/>
    </xf>
    <xf numFmtId="0" fontId="1" fillId="0" borderId="0" xfId="0" applyFont="1" applyBorder="1" applyAlignment="1">
      <alignment vertical="top"/>
    </xf>
    <xf numFmtId="1" fontId="3" fillId="0" borderId="1" xfId="0" applyNumberFormat="1" applyFont="1" applyBorder="1" applyAlignment="1">
      <alignment vertical="top" wrapText="1"/>
    </xf>
    <xf numFmtId="0" fontId="1" fillId="0" borderId="0" xfId="0" applyNumberFormat="1" applyFont="1" applyBorder="1" applyAlignment="1">
      <alignment vertical="top"/>
    </xf>
    <xf numFmtId="1" fontId="3" fillId="3" borderId="1" xfId="0" applyNumberFormat="1" applyFont="1" applyFill="1" applyBorder="1" applyAlignment="1">
      <alignment horizontal="left" vertical="top" wrapText="1"/>
    </xf>
    <xf numFmtId="0" fontId="1" fillId="0" borderId="3" xfId="0" applyFont="1" applyBorder="1" applyAlignment="1"/>
    <xf numFmtId="0" fontId="1" fillId="0" borderId="4" xfId="0" applyFont="1" applyBorder="1" applyAlignment="1">
      <alignment vertical="top"/>
    </xf>
    <xf numFmtId="0" fontId="1" fillId="0" borderId="4" xfId="0" applyNumberFormat="1" applyFont="1" applyBorder="1" applyAlignment="1">
      <alignment vertical="top"/>
    </xf>
    <xf numFmtId="0" fontId="3" fillId="0" borderId="5" xfId="0" applyNumberFormat="1" applyFont="1" applyBorder="1" applyAlignment="1">
      <alignment vertical="top" wrapText="1"/>
    </xf>
    <xf numFmtId="0" fontId="1" fillId="0" borderId="3" xfId="0" applyNumberFormat="1" applyFont="1" applyBorder="1" applyAlignment="1"/>
    <xf numFmtId="0" fontId="3" fillId="0" borderId="1" xfId="0" applyNumberFormat="1" applyFont="1" applyBorder="1" applyAlignment="1">
      <alignment horizontal="center" vertical="top" wrapText="1"/>
    </xf>
    <xf numFmtId="1" fontId="3" fillId="0" borderId="1" xfId="0" applyNumberFormat="1" applyFont="1" applyBorder="1" applyAlignment="1">
      <alignment horizontal="center" vertical="top" wrapText="1"/>
    </xf>
    <xf numFmtId="0" fontId="1" fillId="0" borderId="0" xfId="0" applyFont="1" applyBorder="1" applyAlignment="1">
      <alignment horizontal="center" vertical="top" wrapText="1"/>
    </xf>
    <xf numFmtId="1" fontId="3" fillId="3" borderId="1" xfId="0" applyNumberFormat="1" applyFont="1" applyFill="1" applyBorder="1" applyAlignment="1">
      <alignment horizontal="center" vertical="top" wrapText="1"/>
    </xf>
    <xf numFmtId="0" fontId="1" fillId="0" borderId="0" xfId="0" applyNumberFormat="1" applyFont="1" applyBorder="1" applyAlignment="1">
      <alignment horizontal="center" vertical="top" wrapText="1"/>
    </xf>
    <xf numFmtId="21" fontId="3" fillId="0" borderId="1" xfId="0" applyNumberFormat="1" applyFont="1" applyBorder="1" applyAlignment="1">
      <alignment horizontal="center" vertical="top" wrapText="1"/>
    </xf>
    <xf numFmtId="164" fontId="3" fillId="0" borderId="1" xfId="0" applyNumberFormat="1" applyFont="1" applyBorder="1" applyAlignment="1">
      <alignment horizontal="center" vertical="top" wrapText="1"/>
    </xf>
    <xf numFmtId="0" fontId="2" fillId="2" borderId="2" xfId="0" applyNumberFormat="1" applyFont="1" applyFill="1" applyBorder="1" applyAlignment="1">
      <alignment horizontal="left" vertical="top"/>
    </xf>
    <xf numFmtId="0" fontId="3" fillId="0" borderId="0" xfId="0" applyNumberFormat="1" applyFont="1" applyBorder="1" applyAlignment="1">
      <alignment vertical="top" wrapText="1"/>
    </xf>
    <xf numFmtId="1" fontId="2" fillId="3" borderId="0" xfId="0" applyNumberFormat="1" applyFont="1" applyFill="1" applyBorder="1" applyAlignment="1">
      <alignment horizontal="left" vertical="top" wrapText="1"/>
    </xf>
    <xf numFmtId="0"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6" fillId="0" borderId="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8" fillId="0" borderId="1" xfId="0" applyNumberFormat="1" applyFont="1" applyBorder="1" applyAlignment="1">
      <alignment horizontal="center" vertical="top" wrapText="1"/>
    </xf>
    <xf numFmtId="0" fontId="3" fillId="0" borderId="6" xfId="0" applyNumberFormat="1" applyFont="1" applyFill="1" applyBorder="1" applyAlignment="1">
      <alignment horizontal="center" vertical="top" wrapText="1"/>
    </xf>
    <xf numFmtId="0" fontId="8" fillId="0" borderId="6" xfId="0" applyNumberFormat="1" applyFont="1" applyFill="1" applyBorder="1" applyAlignment="1">
      <alignment horizontal="center" vertical="top" wrapText="1"/>
    </xf>
    <xf numFmtId="1" fontId="3" fillId="0" borderId="6" xfId="0" applyNumberFormat="1" applyFont="1" applyFill="1" applyBorder="1" applyAlignment="1">
      <alignment horizontal="center" vertical="top" wrapText="1"/>
    </xf>
    <xf numFmtId="0" fontId="8" fillId="0" borderId="7" xfId="0" applyNumberFormat="1" applyFont="1" applyFill="1" applyBorder="1" applyAlignment="1">
      <alignment horizontal="center" vertical="top" wrapText="1"/>
    </xf>
    <xf numFmtId="0" fontId="9" fillId="0" borderId="7" xfId="0" applyNumberFormat="1" applyFont="1" applyFill="1" applyBorder="1" applyAlignment="1">
      <alignment horizontal="center" vertical="top" wrapText="1"/>
    </xf>
    <xf numFmtId="1" fontId="0" fillId="0" borderId="0" xfId="0" applyNumberFormat="1" applyAlignment="1">
      <alignment horizontal="center"/>
    </xf>
    <xf numFmtId="0" fontId="0" fillId="0" borderId="0" xfId="0" applyAlignment="1">
      <alignment horizontal="center"/>
    </xf>
    <xf numFmtId="21" fontId="10" fillId="0" borderId="9" xfId="0" applyNumberFormat="1" applyFont="1" applyBorder="1" applyAlignment="1">
      <alignment horizontal="center" vertical="top" wrapText="1"/>
    </xf>
    <xf numFmtId="164" fontId="10" fillId="0" borderId="9" xfId="0" applyNumberFormat="1" applyFont="1" applyBorder="1" applyAlignment="1">
      <alignment horizontal="center" vertical="top" wrapText="1"/>
    </xf>
    <xf numFmtId="0" fontId="11" fillId="4" borderId="10" xfId="0" applyFont="1" applyFill="1" applyBorder="1" applyAlignment="1">
      <alignment horizontal="center" vertical="top" wrapText="1"/>
    </xf>
    <xf numFmtId="1" fontId="11" fillId="5" borderId="11" xfId="0" applyNumberFormat="1" applyFont="1" applyFill="1" applyBorder="1" applyAlignment="1">
      <alignment horizontal="left" vertical="top" wrapText="1"/>
    </xf>
    <xf numFmtId="1" fontId="10" fillId="5" borderId="11" xfId="0" applyNumberFormat="1" applyFont="1" applyFill="1" applyBorder="1" applyAlignment="1">
      <alignment horizontal="left" vertical="top" wrapText="1"/>
    </xf>
    <xf numFmtId="0" fontId="12" fillId="0" borderId="12" xfId="0" applyFont="1" applyBorder="1" applyAlignment="1"/>
    <xf numFmtId="1" fontId="11" fillId="5" borderId="8" xfId="0" applyNumberFormat="1" applyFont="1" applyFill="1" applyBorder="1" applyAlignment="1">
      <alignment horizontal="left" vertical="top" wrapText="1"/>
    </xf>
    <xf numFmtId="1" fontId="11" fillId="5" borderId="0" xfId="0" applyNumberFormat="1" applyFont="1" applyFill="1" applyAlignment="1">
      <alignment horizontal="left" vertical="top" wrapText="1"/>
    </xf>
    <xf numFmtId="0" fontId="2" fillId="2" borderId="2" xfId="0" applyNumberFormat="1" applyFont="1" applyFill="1" applyBorder="1" applyAlignment="1">
      <alignment horizontal="center" vertical="top"/>
    </xf>
    <xf numFmtId="165" fontId="13" fillId="2" borderId="2" xfId="0" applyNumberFormat="1" applyFont="1" applyFill="1" applyBorder="1" applyAlignment="1">
      <alignment horizontal="left" vertical="top"/>
    </xf>
    <xf numFmtId="0" fontId="0" fillId="0" borderId="0" xfId="0" quotePrefix="1" applyAlignment="1">
      <alignment horizontal="left" vertical="top" wrapText="1"/>
    </xf>
    <xf numFmtId="0" fontId="0" fillId="0" borderId="0" xfId="0" applyAlignment="1">
      <alignment horizontal="left" vertical="top" wrapText="1"/>
    </xf>
    <xf numFmtId="0" fontId="3" fillId="0" borderId="13" xfId="0" applyNumberFormat="1" applyFont="1" applyBorder="1" applyAlignment="1">
      <alignment horizontal="left" vertical="top" wrapText="1"/>
    </xf>
    <xf numFmtId="0" fontId="3" fillId="0" borderId="14" xfId="0" applyNumberFormat="1" applyFont="1" applyBorder="1" applyAlignment="1">
      <alignment horizontal="left" vertical="top" wrapText="1"/>
    </xf>
    <xf numFmtId="0" fontId="14" fillId="0" borderId="0" xfId="157"/>
    <xf numFmtId="20" fontId="14" fillId="0" borderId="0" xfId="157" applyNumberFormat="1"/>
  </cellXfs>
  <cellStyles count="1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Normal" xfId="0" builtinId="0"/>
    <cellStyle name="Normal 2" xfId="157"/>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000000"/>
      <rgbColor rgb="00B0B3B2"/>
      <rgbColor rgb="00C0C0C0"/>
      <rgbColor rgb="00AAAAAA"/>
      <rgbColor rgb="00DCDEDD"/>
      <rgbColor rgb="00B1B1B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rnd"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0" cap="rnd"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U36"/>
  <sheetViews>
    <sheetView showGridLines="0" workbookViewId="0"/>
  </sheetViews>
  <sheetFormatPr baseColWidth="10" defaultRowHeight="16" customHeight="1" x14ac:dyDescent="0"/>
  <cols>
    <col min="1" max="1" width="2.875" style="1" customWidth="1"/>
    <col min="2" max="2" width="16.25" style="1" customWidth="1"/>
    <col min="3" max="255" width="10.625" style="1" customWidth="1"/>
  </cols>
  <sheetData>
    <row r="1" spans="1:9" ht="18" customHeight="1">
      <c r="A1" s="2"/>
      <c r="B1" s="2"/>
      <c r="C1" s="23" t="s">
        <v>19</v>
      </c>
      <c r="D1" s="2"/>
      <c r="E1" s="2"/>
      <c r="F1" s="2"/>
      <c r="G1" s="2"/>
      <c r="H1" s="2"/>
      <c r="I1" s="2"/>
    </row>
    <row r="2" spans="1:9" ht="18" customHeight="1">
      <c r="A2" s="3"/>
      <c r="B2" s="4" t="s">
        <v>0</v>
      </c>
      <c r="C2" s="5"/>
      <c r="D2" s="5"/>
      <c r="E2" s="5"/>
      <c r="F2" s="5"/>
      <c r="G2" s="5"/>
      <c r="H2" s="5"/>
      <c r="I2" s="5"/>
    </row>
    <row r="3" spans="1:9" ht="36" customHeight="1">
      <c r="A3" s="3"/>
      <c r="B3" s="6" t="s">
        <v>1</v>
      </c>
      <c r="C3" s="16" t="s">
        <v>2</v>
      </c>
      <c r="D3" s="16" t="s">
        <v>3</v>
      </c>
      <c r="E3" s="16" t="s">
        <v>4</v>
      </c>
      <c r="F3" s="16" t="s">
        <v>5</v>
      </c>
      <c r="G3" s="16" t="s">
        <v>6</v>
      </c>
      <c r="H3" s="16" t="s">
        <v>7</v>
      </c>
      <c r="I3" s="26" t="s">
        <v>24</v>
      </c>
    </row>
    <row r="4" spans="1:9" ht="17.75" customHeight="1">
      <c r="A4" s="3"/>
      <c r="B4" s="6" t="s">
        <v>25</v>
      </c>
      <c r="C4" s="21">
        <v>39719.38652777778</v>
      </c>
      <c r="D4" s="21">
        <v>39719.390486111108</v>
      </c>
      <c r="E4" s="22">
        <f t="shared" ref="E4:E10" si="0">D4-C4</f>
        <v>3.9583333273185417E-3</v>
      </c>
      <c r="F4" s="17">
        <v>1</v>
      </c>
      <c r="G4" s="17">
        <v>1</v>
      </c>
      <c r="H4" s="17">
        <v>1</v>
      </c>
      <c r="I4" s="27"/>
    </row>
    <row r="5" spans="1:9" ht="18" customHeight="1">
      <c r="A5" s="3"/>
      <c r="B5" s="6" t="s">
        <v>8</v>
      </c>
      <c r="C5" s="21">
        <v>39719.383587962962</v>
      </c>
      <c r="D5" s="21">
        <v>39719.38758101852</v>
      </c>
      <c r="E5" s="22">
        <f t="shared" si="0"/>
        <v>3.9930555576574989E-3</v>
      </c>
      <c r="F5" s="17">
        <v>2</v>
      </c>
      <c r="G5" s="17">
        <v>2</v>
      </c>
      <c r="H5" s="17">
        <v>2</v>
      </c>
      <c r="I5" s="27"/>
    </row>
    <row r="6" spans="1:9" ht="18" customHeight="1">
      <c r="A6" s="3"/>
      <c r="B6" s="6" t="s">
        <v>9</v>
      </c>
      <c r="C6" s="21">
        <v>39719.380624999998</v>
      </c>
      <c r="D6" s="21">
        <v>39719.384629629625</v>
      </c>
      <c r="E6" s="22">
        <f t="shared" si="0"/>
        <v>4.0046296271611936E-3</v>
      </c>
      <c r="F6" s="17">
        <v>3</v>
      </c>
      <c r="G6" s="17">
        <v>3</v>
      </c>
      <c r="H6" s="28">
        <v>3</v>
      </c>
      <c r="I6" s="27">
        <v>4</v>
      </c>
    </row>
    <row r="7" spans="1:9" ht="18" customHeight="1">
      <c r="A7" s="10"/>
      <c r="B7" s="6" t="s">
        <v>10</v>
      </c>
      <c r="C7" s="21">
        <v>39719.382013888891</v>
      </c>
      <c r="D7" s="21">
        <v>39719.386030092595</v>
      </c>
      <c r="E7" s="22">
        <f t="shared" si="0"/>
        <v>4.016203703940846E-3</v>
      </c>
      <c r="F7" s="17">
        <v>4</v>
      </c>
      <c r="G7" s="17">
        <v>4</v>
      </c>
      <c r="H7" s="17">
        <v>4</v>
      </c>
      <c r="I7" s="27"/>
    </row>
    <row r="8" spans="1:9" ht="18" customHeight="1">
      <c r="A8" s="3"/>
      <c r="B8" s="6" t="s">
        <v>34</v>
      </c>
      <c r="C8" s="21">
        <v>39719.399918981479</v>
      </c>
      <c r="D8" s="21">
        <v>39719.403946759259</v>
      </c>
      <c r="E8" s="22">
        <f t="shared" si="0"/>
        <v>4.0277777807204984E-3</v>
      </c>
      <c r="F8" s="17">
        <v>5</v>
      </c>
      <c r="G8" s="17">
        <v>5</v>
      </c>
      <c r="H8" s="28">
        <v>5</v>
      </c>
      <c r="I8" s="27">
        <v>6</v>
      </c>
    </row>
    <row r="9" spans="1:9" ht="18" customHeight="1">
      <c r="A9" s="3"/>
      <c r="B9" s="6" t="s">
        <v>26</v>
      </c>
      <c r="C9" s="21">
        <v>39719.387997685189</v>
      </c>
      <c r="D9" s="21">
        <v>39719.392060185186</v>
      </c>
      <c r="E9" s="22">
        <f t="shared" si="0"/>
        <v>4.0624999965075403E-3</v>
      </c>
      <c r="F9" s="17">
        <v>6</v>
      </c>
      <c r="G9" s="17">
        <v>6</v>
      </c>
      <c r="H9" s="17">
        <v>6</v>
      </c>
      <c r="I9" s="27"/>
    </row>
    <row r="10" spans="1:9" ht="18" customHeight="1">
      <c r="A10" s="3"/>
      <c r="B10" s="6" t="s">
        <v>27</v>
      </c>
      <c r="C10" s="21">
        <v>39719.385150462964</v>
      </c>
      <c r="D10" s="21">
        <v>39719.38925925926</v>
      </c>
      <c r="E10" s="22">
        <f t="shared" si="0"/>
        <v>4.1087962963501923E-3</v>
      </c>
      <c r="F10" s="17">
        <v>7</v>
      </c>
      <c r="G10" s="17">
        <v>7</v>
      </c>
      <c r="H10" s="17">
        <v>7</v>
      </c>
      <c r="I10" s="27"/>
    </row>
    <row r="11" spans="1:9" ht="18" customHeight="1">
      <c r="A11" s="3"/>
      <c r="B11" s="6" t="s">
        <v>30</v>
      </c>
      <c r="C11" s="38">
        <v>0</v>
      </c>
      <c r="D11" s="38">
        <v>0</v>
      </c>
      <c r="E11" s="39" t="s">
        <v>42</v>
      </c>
      <c r="F11" s="38" t="s">
        <v>21</v>
      </c>
      <c r="G11" s="17">
        <v>8</v>
      </c>
      <c r="H11" s="17">
        <v>8</v>
      </c>
      <c r="I11" s="27"/>
    </row>
    <row r="12" spans="1:9" ht="18" customHeight="1">
      <c r="A12" s="11"/>
      <c r="B12" s="7"/>
      <c r="C12" s="18"/>
      <c r="D12" s="18"/>
      <c r="E12" s="18"/>
      <c r="F12" s="18"/>
      <c r="G12" s="18"/>
      <c r="H12" s="18"/>
      <c r="I12" s="12"/>
    </row>
    <row r="13" spans="1:9" ht="18" customHeight="1">
      <c r="A13" s="3"/>
      <c r="B13" s="4" t="s">
        <v>11</v>
      </c>
      <c r="C13" s="19"/>
      <c r="D13" s="19"/>
      <c r="E13" s="19"/>
      <c r="F13" s="19"/>
      <c r="G13" s="19"/>
      <c r="H13" s="19"/>
      <c r="I13" s="5"/>
    </row>
    <row r="14" spans="1:9" ht="36" customHeight="1">
      <c r="A14" s="3"/>
      <c r="B14" s="6" t="s">
        <v>1</v>
      </c>
      <c r="C14" s="16" t="s">
        <v>2</v>
      </c>
      <c r="D14" s="16" t="s">
        <v>3</v>
      </c>
      <c r="E14" s="16" t="s">
        <v>4</v>
      </c>
      <c r="F14" s="16" t="s">
        <v>5</v>
      </c>
      <c r="G14" s="16" t="s">
        <v>6</v>
      </c>
      <c r="H14" s="16" t="s">
        <v>7</v>
      </c>
      <c r="I14" s="26" t="s">
        <v>24</v>
      </c>
    </row>
    <row r="15" spans="1:9" ht="18" customHeight="1">
      <c r="A15" s="10"/>
      <c r="B15" s="6" t="s">
        <v>31</v>
      </c>
      <c r="C15" s="21">
        <v>39719.451342592591</v>
      </c>
      <c r="D15" s="21">
        <v>39719.454953703702</v>
      </c>
      <c r="E15" s="22">
        <f>D15-C15</f>
        <v>3.6111111112404615E-3</v>
      </c>
      <c r="F15" s="16">
        <v>1</v>
      </c>
      <c r="G15" s="16">
        <v>1</v>
      </c>
      <c r="H15" s="16">
        <v>1</v>
      </c>
      <c r="I15" s="26"/>
    </row>
    <row r="16" spans="1:9" ht="18" customHeight="1">
      <c r="A16" s="10"/>
      <c r="B16" s="6" t="s">
        <v>9</v>
      </c>
      <c r="C16" s="21">
        <v>39719.452557870369</v>
      </c>
      <c r="D16" s="21">
        <v>39719.456238425926</v>
      </c>
      <c r="E16" s="22">
        <f>D16-C16</f>
        <v>3.6805555573664606E-3</v>
      </c>
      <c r="F16" s="16">
        <v>2</v>
      </c>
      <c r="G16" s="16">
        <v>2</v>
      </c>
      <c r="H16" s="29">
        <v>2</v>
      </c>
      <c r="I16" s="26">
        <v>3</v>
      </c>
    </row>
    <row r="17" spans="1:9" ht="18" customHeight="1">
      <c r="A17" s="10"/>
      <c r="B17" s="6" t="s">
        <v>10</v>
      </c>
      <c r="C17" s="21">
        <v>39719.453958333332</v>
      </c>
      <c r="D17" s="21">
        <v>39719.45784722222</v>
      </c>
      <c r="E17" s="22">
        <f>D17-C17</f>
        <v>3.8888888884685002E-3</v>
      </c>
      <c r="F17" s="16">
        <v>3</v>
      </c>
      <c r="G17" s="16">
        <v>3</v>
      </c>
      <c r="H17" s="16">
        <v>3</v>
      </c>
      <c r="I17" s="26"/>
    </row>
    <row r="18" spans="1:9" ht="18" customHeight="1">
      <c r="A18" s="10"/>
      <c r="B18" s="6" t="s">
        <v>30</v>
      </c>
      <c r="C18" s="21">
        <v>39719.456666666665</v>
      </c>
      <c r="D18" s="21">
        <v>39719.460555555554</v>
      </c>
      <c r="E18" s="22">
        <f>D18-C18</f>
        <v>3.8888888884685002E-3</v>
      </c>
      <c r="F18" s="16">
        <v>3</v>
      </c>
      <c r="G18" s="16">
        <v>3</v>
      </c>
      <c r="H18" s="16">
        <v>3</v>
      </c>
      <c r="I18" s="26"/>
    </row>
    <row r="19" spans="1:9" ht="17.75" customHeight="1">
      <c r="A19" s="10"/>
      <c r="B19" s="6" t="s">
        <v>8</v>
      </c>
      <c r="C19" s="21">
        <v>39719.455567129626</v>
      </c>
      <c r="D19" s="21">
        <v>39719.459537037037</v>
      </c>
      <c r="E19" s="22">
        <f>D19-C19</f>
        <v>3.9699074113741517E-3</v>
      </c>
      <c r="F19" s="17">
        <v>5</v>
      </c>
      <c r="G19" s="17">
        <v>5</v>
      </c>
      <c r="H19" s="17">
        <v>5</v>
      </c>
      <c r="I19" s="26"/>
    </row>
    <row r="20" spans="1:9" ht="18" customHeight="1">
      <c r="A20" s="10"/>
      <c r="B20" s="6" t="s">
        <v>39</v>
      </c>
      <c r="C20" s="21">
        <v>0</v>
      </c>
      <c r="D20" s="21">
        <v>0</v>
      </c>
      <c r="E20" s="22">
        <f t="shared" ref="E20" si="1">D20-C20</f>
        <v>0</v>
      </c>
      <c r="F20" s="21" t="s">
        <v>21</v>
      </c>
      <c r="G20" s="17">
        <v>5</v>
      </c>
      <c r="H20" s="17">
        <v>5</v>
      </c>
      <c r="I20" s="26"/>
    </row>
    <row r="21" spans="1:9" ht="18" customHeight="1">
      <c r="A21" s="11"/>
      <c r="B21" s="7"/>
      <c r="C21" s="18"/>
      <c r="D21" s="18"/>
      <c r="E21" s="18"/>
      <c r="F21" s="18"/>
      <c r="G21" s="18"/>
      <c r="H21" s="18"/>
      <c r="I21" s="12"/>
    </row>
    <row r="22" spans="1:9" ht="18" customHeight="1">
      <c r="A22" s="3"/>
      <c r="B22" s="4" t="s">
        <v>13</v>
      </c>
      <c r="C22" s="19"/>
      <c r="D22" s="19"/>
      <c r="E22" s="19"/>
      <c r="F22" s="19"/>
      <c r="G22" s="19"/>
      <c r="H22" s="19"/>
      <c r="I22" s="5"/>
    </row>
    <row r="23" spans="1:9" ht="36" customHeight="1">
      <c r="A23" s="3"/>
      <c r="B23" s="6" t="s">
        <v>1</v>
      </c>
      <c r="C23" s="16" t="s">
        <v>2</v>
      </c>
      <c r="D23" s="16" t="s">
        <v>3</v>
      </c>
      <c r="E23" s="16" t="s">
        <v>4</v>
      </c>
      <c r="F23" s="16" t="s">
        <v>5</v>
      </c>
      <c r="G23" s="16" t="s">
        <v>6</v>
      </c>
      <c r="H23" s="16" t="s">
        <v>7</v>
      </c>
      <c r="I23" s="26" t="s">
        <v>24</v>
      </c>
    </row>
    <row r="24" spans="1:9" ht="17.75" customHeight="1">
      <c r="A24" s="10"/>
      <c r="B24" s="14" t="s">
        <v>17</v>
      </c>
      <c r="C24" s="21">
        <v>39719.425787037035</v>
      </c>
      <c r="D24" s="21">
        <v>39719.429456018523</v>
      </c>
      <c r="E24" s="22">
        <f t="shared" ref="E24:E29" si="2">D24-C24</f>
        <v>3.6689814878627658E-3</v>
      </c>
      <c r="F24" s="16">
        <v>1</v>
      </c>
      <c r="G24" s="16">
        <v>1</v>
      </c>
      <c r="H24" s="16">
        <v>1</v>
      </c>
      <c r="I24" s="26"/>
    </row>
    <row r="25" spans="1:9" ht="17.75" customHeight="1">
      <c r="A25" s="3"/>
      <c r="B25" s="6" t="s">
        <v>18</v>
      </c>
      <c r="C25" s="21">
        <v>39719.422395833331</v>
      </c>
      <c r="D25" s="21">
        <v>39719.42627314815</v>
      </c>
      <c r="E25" s="22">
        <f t="shared" si="2"/>
        <v>3.8773148189648055E-3</v>
      </c>
      <c r="F25" s="16">
        <v>2</v>
      </c>
      <c r="G25" s="16">
        <v>2</v>
      </c>
      <c r="H25" s="16">
        <v>2</v>
      </c>
      <c r="I25" s="26"/>
    </row>
    <row r="26" spans="1:9" ht="18" customHeight="1">
      <c r="A26" s="3"/>
      <c r="B26" s="6" t="s">
        <v>8</v>
      </c>
      <c r="C26" s="21">
        <v>39719.423946759256</v>
      </c>
      <c r="D26" s="21">
        <v>39719.428078703706</v>
      </c>
      <c r="E26" s="22">
        <f t="shared" si="2"/>
        <v>4.1319444499094971E-3</v>
      </c>
      <c r="F26" s="16">
        <v>3</v>
      </c>
      <c r="G26" s="16">
        <v>3</v>
      </c>
      <c r="H26" s="16">
        <v>3</v>
      </c>
      <c r="I26" s="26"/>
    </row>
    <row r="27" spans="1:9" ht="17.75" customHeight="1">
      <c r="A27" s="3"/>
      <c r="B27" s="6" t="s">
        <v>10</v>
      </c>
      <c r="C27" s="21">
        <v>39719.420763888891</v>
      </c>
      <c r="D27" s="21">
        <v>39719.425046296295</v>
      </c>
      <c r="E27" s="22">
        <f t="shared" si="2"/>
        <v>4.2824074043892324E-3</v>
      </c>
      <c r="F27" s="16">
        <v>4</v>
      </c>
      <c r="G27" s="16">
        <v>4</v>
      </c>
      <c r="H27" s="16">
        <v>4</v>
      </c>
      <c r="I27" s="26"/>
    </row>
    <row r="28" spans="1:9" ht="17.75" customHeight="1">
      <c r="A28" s="25"/>
      <c r="B28" s="6" t="s">
        <v>9</v>
      </c>
      <c r="C28" s="21">
        <v>0</v>
      </c>
      <c r="D28" s="21">
        <v>0</v>
      </c>
      <c r="E28" s="22">
        <f t="shared" si="2"/>
        <v>0</v>
      </c>
      <c r="F28" s="16" t="s">
        <v>21</v>
      </c>
      <c r="G28" s="16">
        <v>5</v>
      </c>
      <c r="H28" s="16">
        <v>5</v>
      </c>
      <c r="I28" s="26"/>
    </row>
    <row r="29" spans="1:9" ht="17.75" customHeight="1">
      <c r="A29" s="25"/>
      <c r="B29" s="6" t="s">
        <v>23</v>
      </c>
      <c r="C29" s="21">
        <v>0</v>
      </c>
      <c r="D29" s="21">
        <v>0</v>
      </c>
      <c r="E29" s="22">
        <f t="shared" si="2"/>
        <v>0</v>
      </c>
      <c r="F29" s="16" t="s">
        <v>21</v>
      </c>
      <c r="G29" s="16">
        <v>5</v>
      </c>
      <c r="H29" s="16">
        <v>5</v>
      </c>
      <c r="I29" s="26"/>
    </row>
    <row r="30" spans="1:9" ht="18" customHeight="1">
      <c r="A30" s="11"/>
      <c r="B30" s="6" t="s">
        <v>30</v>
      </c>
      <c r="C30" s="21">
        <v>0</v>
      </c>
      <c r="D30" s="21">
        <v>0</v>
      </c>
      <c r="E30" s="22">
        <f t="shared" ref="E30" si="3">D30-C30</f>
        <v>0</v>
      </c>
      <c r="F30" s="16" t="s">
        <v>21</v>
      </c>
      <c r="G30" s="16">
        <v>5</v>
      </c>
      <c r="H30" s="16">
        <v>5</v>
      </c>
      <c r="I30" s="12"/>
    </row>
    <row r="31" spans="1:9" ht="18" customHeight="1">
      <c r="A31" s="11"/>
      <c r="B31" s="7"/>
      <c r="C31" s="18"/>
      <c r="D31" s="18"/>
      <c r="E31" s="18"/>
      <c r="F31" s="18"/>
      <c r="G31" s="18"/>
      <c r="H31" s="18"/>
      <c r="I31" s="12"/>
    </row>
    <row r="32" spans="1:9" ht="18" customHeight="1">
      <c r="A32" s="3"/>
      <c r="B32" s="4" t="s">
        <v>14</v>
      </c>
      <c r="C32" s="19"/>
      <c r="D32" s="19"/>
      <c r="E32" s="19"/>
      <c r="F32" s="19"/>
      <c r="G32" s="19"/>
      <c r="H32" s="19"/>
      <c r="I32" s="5"/>
    </row>
    <row r="33" spans="1:9" ht="36" customHeight="1">
      <c r="A33" s="3"/>
      <c r="B33" s="6" t="s">
        <v>1</v>
      </c>
      <c r="C33" s="16" t="s">
        <v>2</v>
      </c>
      <c r="D33" s="16" t="s">
        <v>3</v>
      </c>
      <c r="E33" s="16" t="s">
        <v>4</v>
      </c>
      <c r="F33" s="16" t="s">
        <v>5</v>
      </c>
      <c r="G33" s="16" t="s">
        <v>6</v>
      </c>
      <c r="H33" s="16" t="s">
        <v>7</v>
      </c>
      <c r="I33" s="6"/>
    </row>
    <row r="34" spans="1:9" ht="18" customHeight="1">
      <c r="A34" s="3"/>
      <c r="B34" s="6" t="s">
        <v>15</v>
      </c>
      <c r="C34" s="21">
        <v>39719.480300925927</v>
      </c>
      <c r="D34" s="21">
        <v>39719.481886574074</v>
      </c>
      <c r="E34" s="22">
        <f>D34-C34</f>
        <v>1.5856481477385387E-3</v>
      </c>
      <c r="F34" s="16">
        <v>3</v>
      </c>
      <c r="G34" s="16">
        <v>3</v>
      </c>
      <c r="H34" s="16">
        <v>3</v>
      </c>
      <c r="I34" s="6"/>
    </row>
    <row r="35" spans="1:9" ht="18" customHeight="1">
      <c r="A35" s="3"/>
      <c r="B35" s="6" t="s">
        <v>16</v>
      </c>
      <c r="C35" s="21">
        <v>39719.481145833335</v>
      </c>
      <c r="D35" s="21">
        <v>39719.482777777775</v>
      </c>
      <c r="E35" s="22">
        <f>D35-C35</f>
        <v>1.631944440305233E-3</v>
      </c>
      <c r="F35" s="16">
        <v>4</v>
      </c>
      <c r="G35" s="16">
        <v>4</v>
      </c>
      <c r="H35" s="16">
        <v>4</v>
      </c>
      <c r="I35" s="6"/>
    </row>
    <row r="36" spans="1:9" ht="18" customHeight="1">
      <c r="A36" s="15"/>
      <c r="B36" s="9"/>
      <c r="C36" s="20"/>
      <c r="D36" s="20"/>
      <c r="E36" s="20"/>
      <c r="F36" s="20"/>
      <c r="G36" s="20"/>
      <c r="H36" s="20"/>
      <c r="I36" s="13"/>
    </row>
  </sheetData>
  <phoneticPr fontId="7" type="noConversion"/>
  <pageMargins left="0" right="0" top="0" bottom="0" header="0" footer="0"/>
  <pageSetup scale="76" orientation="portrait" horizontalDpi="4294967292" verticalDpi="4294967292"/>
  <headerFooter>
    <oddFooter>&amp;"Helvetica,Regular"&amp;11&amp;P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heetViews>
  <sheetFormatPr baseColWidth="10" defaultRowHeight="16" x14ac:dyDescent="0"/>
  <cols>
    <col min="1" max="1" width="3.125" customWidth="1"/>
    <col min="2" max="2" width="15.625" customWidth="1"/>
  </cols>
  <sheetData>
    <row r="1" spans="1:10" ht="18">
      <c r="A1" s="40"/>
      <c r="B1" s="2"/>
      <c r="C1" s="23" t="s">
        <v>20</v>
      </c>
      <c r="D1" s="2"/>
      <c r="E1" s="2"/>
      <c r="F1" s="2"/>
      <c r="G1" s="2"/>
      <c r="H1" s="2"/>
      <c r="I1" s="2"/>
      <c r="J1" s="2"/>
    </row>
    <row r="2" spans="1:10" ht="18">
      <c r="A2" s="41"/>
      <c r="B2" s="4" t="s">
        <v>0</v>
      </c>
      <c r="C2" s="5"/>
      <c r="D2" s="5"/>
      <c r="E2" s="5"/>
      <c r="F2" s="5"/>
      <c r="G2" s="5"/>
      <c r="H2" s="5"/>
      <c r="I2" s="5"/>
      <c r="J2" s="5"/>
    </row>
    <row r="3" spans="1:10" ht="36">
      <c r="A3" s="41"/>
      <c r="B3" s="6" t="s">
        <v>1</v>
      </c>
      <c r="C3" s="16" t="s">
        <v>2</v>
      </c>
      <c r="D3" s="16" t="s">
        <v>3</v>
      </c>
      <c r="E3" s="16" t="s">
        <v>4</v>
      </c>
      <c r="F3" s="16" t="s">
        <v>5</v>
      </c>
      <c r="G3" s="16" t="s">
        <v>6</v>
      </c>
      <c r="H3" s="30" t="s">
        <v>32</v>
      </c>
      <c r="I3" s="30" t="s">
        <v>33</v>
      </c>
      <c r="J3" s="6"/>
    </row>
    <row r="4" spans="1:10" ht="18">
      <c r="A4" s="41"/>
      <c r="B4" s="6" t="s">
        <v>8</v>
      </c>
      <c r="C4" s="21">
        <v>0.39164351851851853</v>
      </c>
      <c r="D4" s="21">
        <v>0.39557870370370374</v>
      </c>
      <c r="E4" s="22">
        <f t="shared" ref="E4:E10" si="0">D4-C4</f>
        <v>3.9351851851852082E-3</v>
      </c>
      <c r="F4" s="17">
        <v>1</v>
      </c>
      <c r="G4" s="17">
        <v>1</v>
      </c>
      <c r="H4" s="17">
        <v>2</v>
      </c>
      <c r="I4" s="17">
        <f>G4+H4</f>
        <v>3</v>
      </c>
      <c r="J4" s="8"/>
    </row>
    <row r="5" spans="1:10" ht="18">
      <c r="A5" s="41"/>
      <c r="B5" s="6" t="s">
        <v>25</v>
      </c>
      <c r="C5" s="21">
        <v>0.49782407407407409</v>
      </c>
      <c r="D5" s="21">
        <v>0.50230324074074073</v>
      </c>
      <c r="E5" s="22">
        <f t="shared" si="0"/>
        <v>4.4791666666666452E-3</v>
      </c>
      <c r="F5" s="17">
        <v>2</v>
      </c>
      <c r="G5" s="17">
        <v>2</v>
      </c>
      <c r="H5" s="17">
        <v>1</v>
      </c>
      <c r="I5" s="17">
        <f t="shared" ref="I5:I11" si="1">G5+H5</f>
        <v>3</v>
      </c>
      <c r="J5" s="8"/>
    </row>
    <row r="6" spans="1:10" ht="18">
      <c r="A6" s="41"/>
      <c r="B6" s="6" t="s">
        <v>34</v>
      </c>
      <c r="C6" s="21">
        <v>0.49935185185185182</v>
      </c>
      <c r="D6" s="21">
        <v>0.50386574074074075</v>
      </c>
      <c r="E6" s="22">
        <f t="shared" si="0"/>
        <v>4.5138888888889284E-3</v>
      </c>
      <c r="F6" s="17">
        <v>3</v>
      </c>
      <c r="G6" s="17">
        <v>3</v>
      </c>
      <c r="H6" s="17">
        <v>6</v>
      </c>
      <c r="I6" s="17">
        <f t="shared" si="1"/>
        <v>9</v>
      </c>
      <c r="J6" s="8"/>
    </row>
    <row r="7" spans="1:10" ht="18">
      <c r="A7" s="42"/>
      <c r="B7" s="6" t="s">
        <v>10</v>
      </c>
      <c r="C7" s="21">
        <v>0.38827546296296295</v>
      </c>
      <c r="D7" s="21">
        <v>0.39284722222222218</v>
      </c>
      <c r="E7" s="22">
        <f t="shared" si="0"/>
        <v>4.5717592592592338E-3</v>
      </c>
      <c r="F7" s="17">
        <v>4</v>
      </c>
      <c r="G7" s="17">
        <v>4</v>
      </c>
      <c r="H7" s="17">
        <v>4</v>
      </c>
      <c r="I7" s="17">
        <f t="shared" si="1"/>
        <v>8</v>
      </c>
      <c r="J7" s="8"/>
    </row>
    <row r="8" spans="1:10" ht="18">
      <c r="A8" s="41"/>
      <c r="B8" s="6" t="s">
        <v>9</v>
      </c>
      <c r="C8" s="21">
        <v>0.38526620370370374</v>
      </c>
      <c r="D8" s="21">
        <v>0.38988425925925929</v>
      </c>
      <c r="E8" s="22">
        <f t="shared" si="0"/>
        <v>4.6180555555555558E-3</v>
      </c>
      <c r="F8" s="17">
        <v>5</v>
      </c>
      <c r="G8" s="17">
        <v>5</v>
      </c>
      <c r="H8" s="17">
        <v>4</v>
      </c>
      <c r="I8" s="17">
        <f t="shared" si="1"/>
        <v>9</v>
      </c>
      <c r="J8" s="8"/>
    </row>
    <row r="9" spans="1:10" ht="18">
      <c r="A9" s="41"/>
      <c r="B9" s="6" t="s">
        <v>26</v>
      </c>
      <c r="C9" s="21">
        <v>0.39314814814814819</v>
      </c>
      <c r="D9" s="21">
        <v>0.39783564814814815</v>
      </c>
      <c r="E9" s="22">
        <f t="shared" si="0"/>
        <v>4.6874999999999556E-3</v>
      </c>
      <c r="F9" s="17">
        <v>6</v>
      </c>
      <c r="G9" s="17">
        <v>6</v>
      </c>
      <c r="H9" s="17">
        <v>6</v>
      </c>
      <c r="I9" s="17">
        <f t="shared" si="1"/>
        <v>12</v>
      </c>
      <c r="J9" s="8"/>
    </row>
    <row r="10" spans="1:10" ht="18">
      <c r="A10" s="41"/>
      <c r="B10" s="6" t="s">
        <v>27</v>
      </c>
      <c r="C10" s="21">
        <v>0.49579861111111106</v>
      </c>
      <c r="D10" s="21">
        <v>0.50074074074074071</v>
      </c>
      <c r="E10" s="22">
        <f t="shared" si="0"/>
        <v>4.9421296296296435E-3</v>
      </c>
      <c r="F10" s="17">
        <v>7</v>
      </c>
      <c r="G10" s="17">
        <v>7</v>
      </c>
      <c r="H10" s="17">
        <v>7</v>
      </c>
      <c r="I10" s="17">
        <f t="shared" si="1"/>
        <v>14</v>
      </c>
      <c r="J10" s="8"/>
    </row>
    <row r="11" spans="1:10" ht="18">
      <c r="A11" s="41"/>
      <c r="B11" s="6" t="s">
        <v>30</v>
      </c>
      <c r="C11" s="38">
        <v>0</v>
      </c>
      <c r="D11" s="38">
        <v>0</v>
      </c>
      <c r="E11" s="39" t="s">
        <v>42</v>
      </c>
      <c r="F11" s="38" t="s">
        <v>21</v>
      </c>
      <c r="G11" s="17">
        <v>8</v>
      </c>
      <c r="H11" s="17">
        <v>8</v>
      </c>
      <c r="I11" s="17">
        <f t="shared" si="1"/>
        <v>16</v>
      </c>
      <c r="J11" s="12"/>
    </row>
    <row r="12" spans="1:10">
      <c r="A12" s="43"/>
      <c r="B12" s="7"/>
      <c r="C12" s="18"/>
      <c r="D12" s="18"/>
      <c r="E12" s="18"/>
      <c r="F12" s="18"/>
      <c r="G12" s="18"/>
      <c r="H12" s="18"/>
      <c r="I12" s="18"/>
      <c r="J12" s="12"/>
    </row>
    <row r="13" spans="1:10" ht="18">
      <c r="A13" s="44"/>
      <c r="B13" s="4" t="s">
        <v>11</v>
      </c>
      <c r="C13" s="19"/>
      <c r="D13" s="19"/>
      <c r="E13" s="19"/>
      <c r="F13" s="19"/>
      <c r="G13" s="19"/>
      <c r="H13" s="19"/>
      <c r="I13" s="19"/>
      <c r="J13" s="5"/>
    </row>
    <row r="14" spans="1:10" ht="36">
      <c r="A14" s="41"/>
      <c r="B14" s="6" t="s">
        <v>1</v>
      </c>
      <c r="C14" s="16" t="s">
        <v>2</v>
      </c>
      <c r="D14" s="16" t="s">
        <v>3</v>
      </c>
      <c r="E14" s="16" t="s">
        <v>4</v>
      </c>
      <c r="F14" s="16" t="s">
        <v>5</v>
      </c>
      <c r="G14" s="16" t="s">
        <v>6</v>
      </c>
      <c r="H14" s="30" t="s">
        <v>32</v>
      </c>
      <c r="I14" s="16" t="s">
        <v>7</v>
      </c>
      <c r="J14" s="6"/>
    </row>
    <row r="15" spans="1:10" ht="18">
      <c r="A15" s="42"/>
      <c r="B15" s="6" t="s">
        <v>12</v>
      </c>
      <c r="C15" s="21">
        <v>0.4306018518518519</v>
      </c>
      <c r="D15" s="21">
        <v>0.43468749999999995</v>
      </c>
      <c r="E15" s="22">
        <f>D15-C15</f>
        <v>4.0856481481480467E-3</v>
      </c>
      <c r="F15" s="16">
        <v>1</v>
      </c>
      <c r="G15" s="16">
        <v>1</v>
      </c>
      <c r="H15" s="16">
        <v>1</v>
      </c>
      <c r="I15" s="17">
        <f t="shared" ref="I15:I20" si="2">G15+H15</f>
        <v>2</v>
      </c>
      <c r="J15" s="6"/>
    </row>
    <row r="16" spans="1:10" ht="18">
      <c r="A16" s="42"/>
      <c r="B16" s="6" t="s">
        <v>10</v>
      </c>
      <c r="C16" s="21">
        <v>0.43310185185185185</v>
      </c>
      <c r="D16" s="21">
        <v>0.43722222222222223</v>
      </c>
      <c r="E16" s="22">
        <f>D16-C16</f>
        <v>4.1203703703703853E-3</v>
      </c>
      <c r="F16" s="16">
        <v>2</v>
      </c>
      <c r="G16" s="16">
        <v>2</v>
      </c>
      <c r="H16" s="16">
        <v>3</v>
      </c>
      <c r="I16" s="17">
        <f t="shared" si="2"/>
        <v>5</v>
      </c>
      <c r="J16" s="6"/>
    </row>
    <row r="17" spans="1:10" ht="18">
      <c r="A17" s="42"/>
      <c r="B17" s="6" t="s">
        <v>9</v>
      </c>
      <c r="C17" s="21">
        <v>0.43516203703703704</v>
      </c>
      <c r="D17" s="21">
        <v>0.43931712962962965</v>
      </c>
      <c r="E17" s="22">
        <f>D17-C17</f>
        <v>4.155092592592613E-3</v>
      </c>
      <c r="F17" s="16">
        <v>3</v>
      </c>
      <c r="G17" s="16">
        <v>3</v>
      </c>
      <c r="H17" s="16">
        <v>3</v>
      </c>
      <c r="I17" s="17">
        <f t="shared" si="2"/>
        <v>6</v>
      </c>
      <c r="J17" s="6"/>
    </row>
    <row r="18" spans="1:10" ht="18">
      <c r="A18" s="42"/>
      <c r="B18" s="6" t="s">
        <v>30</v>
      </c>
      <c r="C18" s="21">
        <v>0</v>
      </c>
      <c r="D18" s="21">
        <v>0</v>
      </c>
      <c r="E18" s="22">
        <f>D18-C18</f>
        <v>0</v>
      </c>
      <c r="F18" s="21" t="s">
        <v>21</v>
      </c>
      <c r="G18" s="16">
        <v>4</v>
      </c>
      <c r="H18" s="16">
        <v>3</v>
      </c>
      <c r="I18" s="17">
        <f t="shared" si="2"/>
        <v>7</v>
      </c>
      <c r="J18" s="13"/>
    </row>
    <row r="19" spans="1:10" ht="18">
      <c r="A19" s="42"/>
      <c r="B19" s="6" t="s">
        <v>8</v>
      </c>
      <c r="C19" s="21">
        <v>0</v>
      </c>
      <c r="D19" s="21">
        <v>0</v>
      </c>
      <c r="E19" s="22">
        <f>D19-C19</f>
        <v>0</v>
      </c>
      <c r="F19" s="21" t="s">
        <v>21</v>
      </c>
      <c r="G19" s="17">
        <v>4</v>
      </c>
      <c r="H19" s="17">
        <v>5</v>
      </c>
      <c r="I19" s="17">
        <f t="shared" si="2"/>
        <v>9</v>
      </c>
      <c r="J19" s="6"/>
    </row>
    <row r="20" spans="1:10" ht="18">
      <c r="A20" s="42"/>
      <c r="B20" s="6" t="s">
        <v>39</v>
      </c>
      <c r="C20" s="21">
        <v>0</v>
      </c>
      <c r="D20" s="21">
        <v>0</v>
      </c>
      <c r="E20" s="22">
        <f t="shared" ref="E20" si="3">D20-C20</f>
        <v>0</v>
      </c>
      <c r="F20" s="21" t="s">
        <v>21</v>
      </c>
      <c r="G20" s="17">
        <v>4</v>
      </c>
      <c r="H20" s="17">
        <v>5</v>
      </c>
      <c r="I20" s="17">
        <f t="shared" si="2"/>
        <v>9</v>
      </c>
      <c r="J20" s="12"/>
    </row>
    <row r="21" spans="1:10">
      <c r="A21" s="43"/>
      <c r="B21" s="7"/>
      <c r="C21" s="18"/>
      <c r="D21" s="18"/>
      <c r="E21" s="18"/>
      <c r="F21" s="18"/>
      <c r="G21" s="18"/>
      <c r="H21" s="18"/>
      <c r="I21" s="18"/>
      <c r="J21" s="12"/>
    </row>
    <row r="22" spans="1:10" ht="18">
      <c r="A22" s="44"/>
      <c r="B22" s="4" t="s">
        <v>13</v>
      </c>
      <c r="C22" s="19"/>
      <c r="D22" s="19"/>
      <c r="E22" s="19"/>
      <c r="F22" s="19"/>
      <c r="G22" s="19"/>
      <c r="H22" s="19"/>
      <c r="I22" s="19"/>
      <c r="J22" s="5"/>
    </row>
    <row r="23" spans="1:10" ht="36">
      <c r="A23" s="41"/>
      <c r="B23" s="6" t="s">
        <v>1</v>
      </c>
      <c r="C23" s="16" t="s">
        <v>2</v>
      </c>
      <c r="D23" s="16" t="s">
        <v>3</v>
      </c>
      <c r="E23" s="16" t="s">
        <v>4</v>
      </c>
      <c r="F23" s="16" t="s">
        <v>5</v>
      </c>
      <c r="G23" s="16" t="s">
        <v>6</v>
      </c>
      <c r="H23" s="30" t="s">
        <v>32</v>
      </c>
      <c r="I23" s="16" t="s">
        <v>7</v>
      </c>
      <c r="J23" s="6"/>
    </row>
    <row r="24" spans="1:10" ht="18">
      <c r="A24" s="42"/>
      <c r="B24" s="14" t="s">
        <v>22</v>
      </c>
      <c r="C24" s="21">
        <v>0.46247685185185183</v>
      </c>
      <c r="D24" s="21">
        <v>0.46672453703703703</v>
      </c>
      <c r="E24" s="22">
        <f t="shared" ref="E24:E29" si="4">D24-C24</f>
        <v>4.2476851851852016E-3</v>
      </c>
      <c r="F24" s="16">
        <v>1</v>
      </c>
      <c r="G24" s="16">
        <v>1</v>
      </c>
      <c r="H24" s="16">
        <v>1</v>
      </c>
      <c r="I24" s="17">
        <f t="shared" ref="I24:I30" si="5">G24+H24</f>
        <v>2</v>
      </c>
      <c r="J24" s="6"/>
    </row>
    <row r="25" spans="1:10" ht="18">
      <c r="A25" s="41"/>
      <c r="B25" s="6" t="s">
        <v>9</v>
      </c>
      <c r="C25" s="21">
        <v>0.46034722222222224</v>
      </c>
      <c r="D25" s="21">
        <v>0.46460648148148148</v>
      </c>
      <c r="E25" s="22">
        <f t="shared" si="4"/>
        <v>4.2592592592592404E-3</v>
      </c>
      <c r="F25" s="16">
        <v>2</v>
      </c>
      <c r="G25" s="16">
        <v>2</v>
      </c>
      <c r="H25" s="16">
        <v>5</v>
      </c>
      <c r="I25" s="17">
        <f t="shared" si="5"/>
        <v>7</v>
      </c>
      <c r="J25" s="6"/>
    </row>
    <row r="26" spans="1:10" ht="18">
      <c r="A26" s="41"/>
      <c r="B26" s="6" t="s">
        <v>18</v>
      </c>
      <c r="C26" s="21">
        <v>0.46814814814814815</v>
      </c>
      <c r="D26" s="21">
        <v>0.47245370370370371</v>
      </c>
      <c r="E26" s="22">
        <f t="shared" si="4"/>
        <v>4.3055555555555625E-3</v>
      </c>
      <c r="F26" s="16">
        <v>3</v>
      </c>
      <c r="G26" s="16">
        <v>3</v>
      </c>
      <c r="H26" s="16">
        <v>2</v>
      </c>
      <c r="I26" s="17">
        <f t="shared" si="5"/>
        <v>5</v>
      </c>
      <c r="J26" s="6"/>
    </row>
    <row r="27" spans="1:10" ht="18">
      <c r="A27" s="41"/>
      <c r="B27" s="6" t="s">
        <v>23</v>
      </c>
      <c r="C27" s="21">
        <v>0.4736805555555556</v>
      </c>
      <c r="D27" s="21">
        <v>0.47820601851851857</v>
      </c>
      <c r="E27" s="22">
        <f t="shared" si="4"/>
        <v>4.5254629629629672E-3</v>
      </c>
      <c r="F27" s="16">
        <v>4</v>
      </c>
      <c r="G27" s="16">
        <v>4</v>
      </c>
      <c r="H27" s="16">
        <v>5</v>
      </c>
      <c r="I27" s="17">
        <f t="shared" si="5"/>
        <v>9</v>
      </c>
      <c r="J27" s="6"/>
    </row>
    <row r="28" spans="1:10" ht="18">
      <c r="A28" s="45"/>
      <c r="B28" s="6" t="s">
        <v>10</v>
      </c>
      <c r="C28" s="21">
        <v>0.47050925925925924</v>
      </c>
      <c r="D28" s="21">
        <v>0.47520833333333329</v>
      </c>
      <c r="E28" s="22">
        <f t="shared" si="4"/>
        <v>4.69907407407405E-3</v>
      </c>
      <c r="F28" s="16">
        <v>5</v>
      </c>
      <c r="G28" s="16">
        <v>5</v>
      </c>
      <c r="H28" s="16">
        <v>4</v>
      </c>
      <c r="I28" s="17">
        <f t="shared" si="5"/>
        <v>9</v>
      </c>
      <c r="J28" s="24"/>
    </row>
    <row r="29" spans="1:10" ht="18">
      <c r="A29" s="45"/>
      <c r="B29" s="6" t="s">
        <v>8</v>
      </c>
      <c r="C29" s="21">
        <v>0.46489583333333334</v>
      </c>
      <c r="D29" s="21">
        <v>0.46972222222222221</v>
      </c>
      <c r="E29" s="22">
        <f t="shared" si="4"/>
        <v>4.8263888888888662E-3</v>
      </c>
      <c r="F29" s="16">
        <v>6</v>
      </c>
      <c r="G29" s="16">
        <v>6</v>
      </c>
      <c r="H29" s="16">
        <v>3</v>
      </c>
      <c r="I29" s="17">
        <f t="shared" si="5"/>
        <v>9</v>
      </c>
      <c r="J29" s="24"/>
    </row>
    <row r="30" spans="1:10" ht="18">
      <c r="A30" s="43"/>
      <c r="B30" s="6" t="s">
        <v>30</v>
      </c>
      <c r="C30" s="21">
        <v>0</v>
      </c>
      <c r="D30" s="21">
        <v>0</v>
      </c>
      <c r="E30" s="22">
        <f t="shared" ref="E30" si="6">D30-C30</f>
        <v>0</v>
      </c>
      <c r="F30" s="16" t="s">
        <v>21</v>
      </c>
      <c r="G30" s="16">
        <v>7</v>
      </c>
      <c r="H30" s="16">
        <v>5</v>
      </c>
      <c r="I30" s="17">
        <f t="shared" si="5"/>
        <v>12</v>
      </c>
      <c r="J30" s="12"/>
    </row>
    <row r="31" spans="1:10">
      <c r="A31" s="43"/>
      <c r="B31" s="7"/>
      <c r="C31" s="18"/>
      <c r="D31" s="18"/>
      <c r="E31" s="18"/>
      <c r="F31" s="18"/>
      <c r="G31" s="18"/>
      <c r="H31" s="18"/>
      <c r="I31" s="18"/>
      <c r="J31" s="12"/>
    </row>
    <row r="32" spans="1:10" ht="18">
      <c r="A32" s="44"/>
      <c r="B32" s="4"/>
      <c r="C32" s="19"/>
      <c r="D32" s="19"/>
      <c r="E32" s="19"/>
      <c r="F32" s="19"/>
      <c r="G32" s="19"/>
      <c r="H32" s="19"/>
      <c r="I32" s="19"/>
      <c r="J32" s="5"/>
    </row>
    <row r="33" spans="1:10" ht="18">
      <c r="A33" s="41"/>
      <c r="B33" s="6"/>
      <c r="C33" s="16"/>
      <c r="D33" s="16"/>
      <c r="E33" s="16"/>
      <c r="F33" s="16"/>
      <c r="G33" s="16"/>
      <c r="H33" s="16"/>
      <c r="I33" s="16"/>
      <c r="J33" s="6"/>
    </row>
    <row r="34" spans="1:10" ht="18">
      <c r="A34" s="41"/>
      <c r="B34" s="6"/>
      <c r="C34" s="21"/>
      <c r="D34" s="21"/>
      <c r="E34" s="22"/>
      <c r="F34" s="16"/>
      <c r="G34" s="16"/>
      <c r="H34" s="16"/>
      <c r="I34" s="16"/>
      <c r="J34" s="6"/>
    </row>
    <row r="35" spans="1:10" ht="18">
      <c r="A35" s="41"/>
      <c r="B35" s="6"/>
      <c r="C35" s="21"/>
      <c r="D35" s="21"/>
      <c r="E35" s="22"/>
      <c r="F35" s="16"/>
      <c r="G35" s="16"/>
      <c r="H35" s="16"/>
      <c r="I35" s="16"/>
      <c r="J35" s="6"/>
    </row>
    <row r="36" spans="1:10">
      <c r="A36" s="43"/>
    </row>
  </sheetData>
  <sortState ref="B24:F29">
    <sortCondition ref="F24:F29"/>
  </sortState>
  <phoneticPr fontId="7" type="noConversion"/>
  <pageMargins left="0.75" right="0.75" top="1" bottom="1" header="0.5" footer="0.5"/>
  <pageSetup scale="70" orientation="portrait" horizontalDpi="4294967292" verticalDpi="4294967292"/>
  <rowBreaks count="1" manualBreakCount="1">
    <brk id="35" max="16383" man="1"/>
  </rowBreaks>
  <colBreaks count="1" manualBreakCount="1">
    <brk id="10"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6"/>
  <sheetViews>
    <sheetView tabSelected="1" workbookViewId="0">
      <selection activeCell="B1" sqref="B1"/>
    </sheetView>
  </sheetViews>
  <sheetFormatPr baseColWidth="10" defaultRowHeight="16" x14ac:dyDescent="0"/>
  <cols>
    <col min="1" max="1" width="2.875" customWidth="1"/>
    <col min="2" max="2" width="15.625" customWidth="1"/>
    <col min="4" max="4" width="13.75" customWidth="1"/>
    <col min="10" max="10" width="11.25" customWidth="1"/>
    <col min="11" max="11" width="4.625" customWidth="1"/>
    <col min="12" max="12" width="19.125" customWidth="1"/>
    <col min="15" max="15" width="1" customWidth="1"/>
    <col min="16" max="16" width="9.5" customWidth="1"/>
  </cols>
  <sheetData>
    <row r="1" spans="1:15" ht="18">
      <c r="A1" s="40"/>
      <c r="B1" s="23" t="s">
        <v>49</v>
      </c>
      <c r="C1" s="23"/>
      <c r="D1" s="47">
        <v>39747</v>
      </c>
      <c r="E1" s="2"/>
      <c r="F1" s="2"/>
      <c r="G1" s="2"/>
      <c r="H1" s="2"/>
      <c r="I1" s="2"/>
      <c r="J1" s="2"/>
      <c r="L1" s="23" t="s">
        <v>48</v>
      </c>
      <c r="M1" s="46"/>
      <c r="N1" s="2"/>
    </row>
    <row r="2" spans="1:15" ht="18">
      <c r="A2" s="41"/>
      <c r="B2" s="4" t="s">
        <v>0</v>
      </c>
      <c r="C2" s="5"/>
      <c r="D2" s="5"/>
      <c r="E2" s="5"/>
      <c r="F2" s="5"/>
      <c r="G2" s="5"/>
      <c r="H2" s="5"/>
      <c r="I2" s="5"/>
      <c r="J2" s="5"/>
      <c r="L2" s="5"/>
      <c r="M2" s="5"/>
      <c r="N2" s="5"/>
    </row>
    <row r="3" spans="1:15" ht="45">
      <c r="A3" s="41"/>
      <c r="B3" s="6" t="s">
        <v>1</v>
      </c>
      <c r="C3" s="16" t="s">
        <v>2</v>
      </c>
      <c r="D3" s="16" t="s">
        <v>3</v>
      </c>
      <c r="E3" s="16" t="s">
        <v>4</v>
      </c>
      <c r="F3" s="16" t="s">
        <v>5</v>
      </c>
      <c r="G3" s="16" t="s">
        <v>6</v>
      </c>
      <c r="H3" s="30" t="s">
        <v>32</v>
      </c>
      <c r="I3" s="30" t="s">
        <v>33</v>
      </c>
      <c r="J3" s="32" t="s">
        <v>45</v>
      </c>
      <c r="L3" s="35" t="s">
        <v>38</v>
      </c>
      <c r="M3" s="34" t="s">
        <v>40</v>
      </c>
      <c r="N3" s="34" t="s">
        <v>37</v>
      </c>
    </row>
    <row r="4" spans="1:15" ht="18">
      <c r="A4" s="41"/>
      <c r="B4" s="6" t="s">
        <v>9</v>
      </c>
      <c r="C4" s="21">
        <v>0.43197916666666664</v>
      </c>
      <c r="D4" s="21">
        <v>0.45567129629629632</v>
      </c>
      <c r="E4" s="22">
        <f t="shared" ref="E4:E10" si="0">D4-C4</f>
        <v>2.3692129629629688E-2</v>
      </c>
      <c r="F4" s="17">
        <v>1</v>
      </c>
      <c r="G4" s="17">
        <v>1</v>
      </c>
      <c r="H4" s="17">
        <v>9</v>
      </c>
      <c r="I4" s="17">
        <f>G4+H4</f>
        <v>10</v>
      </c>
      <c r="J4" s="33">
        <v>3</v>
      </c>
      <c r="L4" t="s">
        <v>43</v>
      </c>
      <c r="M4" s="36">
        <f>I8+I20+I24</f>
        <v>24</v>
      </c>
      <c r="N4" s="37">
        <v>1</v>
      </c>
    </row>
    <row r="5" spans="1:15" ht="18">
      <c r="A5" s="41"/>
      <c r="B5" s="6" t="s">
        <v>10</v>
      </c>
      <c r="C5" s="21">
        <v>0.4337152777777778</v>
      </c>
      <c r="D5" s="21">
        <v>0.45774305555555556</v>
      </c>
      <c r="E5" s="22">
        <f t="shared" si="0"/>
        <v>2.4027777777777759E-2</v>
      </c>
      <c r="F5" s="17">
        <v>2</v>
      </c>
      <c r="G5" s="17">
        <v>2</v>
      </c>
      <c r="H5" s="17">
        <v>8</v>
      </c>
      <c r="I5" s="17">
        <f t="shared" ref="I5:I11" si="1">G5+H5</f>
        <v>10</v>
      </c>
      <c r="J5" s="33">
        <v>3</v>
      </c>
      <c r="L5" t="s">
        <v>12</v>
      </c>
      <c r="M5" s="36">
        <f>+I7+I16+I25</f>
        <v>27</v>
      </c>
      <c r="N5" s="37">
        <v>2</v>
      </c>
    </row>
    <row r="6" spans="1:15" ht="18">
      <c r="A6" s="41"/>
      <c r="B6" s="6" t="s">
        <v>8</v>
      </c>
      <c r="C6" s="21">
        <v>0.4305208333333333</v>
      </c>
      <c r="D6" s="21">
        <v>0.45533564814814814</v>
      </c>
      <c r="E6" s="22">
        <f t="shared" si="0"/>
        <v>2.4814814814814845E-2</v>
      </c>
      <c r="F6" s="17">
        <v>3</v>
      </c>
      <c r="G6" s="17">
        <v>3</v>
      </c>
      <c r="H6" s="17">
        <v>3</v>
      </c>
      <c r="I6" s="17">
        <f t="shared" si="1"/>
        <v>6</v>
      </c>
      <c r="J6" s="33">
        <v>1</v>
      </c>
      <c r="L6" t="s">
        <v>8</v>
      </c>
      <c r="M6" s="36">
        <f>I6+I19+I26</f>
        <v>31</v>
      </c>
      <c r="N6" s="37">
        <v>3</v>
      </c>
    </row>
    <row r="7" spans="1:15" ht="18">
      <c r="A7" s="42"/>
      <c r="B7" s="6" t="s">
        <v>26</v>
      </c>
      <c r="C7" s="21">
        <v>0.43515046296296295</v>
      </c>
      <c r="D7" s="21">
        <v>0.46008101851851851</v>
      </c>
      <c r="E7" s="22">
        <f t="shared" si="0"/>
        <v>2.4930555555555567E-2</v>
      </c>
      <c r="F7" s="17">
        <v>4</v>
      </c>
      <c r="G7" s="17">
        <v>4</v>
      </c>
      <c r="H7" s="17">
        <v>12</v>
      </c>
      <c r="I7" s="17">
        <f t="shared" si="1"/>
        <v>16</v>
      </c>
      <c r="M7" s="36"/>
      <c r="N7" s="37"/>
    </row>
    <row r="8" spans="1:15" ht="18">
      <c r="A8" s="41"/>
      <c r="B8" s="6" t="s">
        <v>25</v>
      </c>
      <c r="C8" s="21">
        <v>0.42881944444444442</v>
      </c>
      <c r="D8" s="21">
        <v>0.45447916666666671</v>
      </c>
      <c r="E8" s="22">
        <f t="shared" si="0"/>
        <v>2.5659722222222292E-2</v>
      </c>
      <c r="F8" s="17">
        <v>5</v>
      </c>
      <c r="G8" s="17">
        <v>5</v>
      </c>
      <c r="H8" s="17">
        <v>3</v>
      </c>
      <c r="I8" s="17">
        <f t="shared" si="1"/>
        <v>8</v>
      </c>
      <c r="J8" s="33">
        <v>2</v>
      </c>
    </row>
    <row r="9" spans="1:15" ht="18">
      <c r="A9" s="41"/>
      <c r="B9" s="6" t="s">
        <v>27</v>
      </c>
      <c r="C9" s="21">
        <v>0.43635416666666665</v>
      </c>
      <c r="D9" s="21">
        <v>0.46270833333333333</v>
      </c>
      <c r="E9" s="22">
        <f t="shared" si="0"/>
        <v>2.6354166666666679E-2</v>
      </c>
      <c r="F9" s="17">
        <v>6</v>
      </c>
      <c r="G9" s="17">
        <v>6</v>
      </c>
      <c r="H9" s="17">
        <v>14</v>
      </c>
      <c r="I9" s="17">
        <f t="shared" si="1"/>
        <v>20</v>
      </c>
    </row>
    <row r="10" spans="1:15" ht="18">
      <c r="A10" s="41"/>
      <c r="B10" s="6" t="s">
        <v>34</v>
      </c>
      <c r="C10" s="21">
        <v>0</v>
      </c>
      <c r="D10" s="21">
        <v>0</v>
      </c>
      <c r="E10" s="22">
        <f t="shared" si="0"/>
        <v>0</v>
      </c>
      <c r="F10" s="17" t="s">
        <v>21</v>
      </c>
      <c r="G10" s="17">
        <v>7</v>
      </c>
      <c r="H10" s="17">
        <v>9</v>
      </c>
      <c r="I10" s="17">
        <f t="shared" si="1"/>
        <v>16</v>
      </c>
      <c r="L10" t="s">
        <v>41</v>
      </c>
    </row>
    <row r="11" spans="1:15" ht="18">
      <c r="A11" s="41"/>
      <c r="B11" s="6" t="s">
        <v>30</v>
      </c>
      <c r="C11" s="21">
        <v>0</v>
      </c>
      <c r="D11" s="21">
        <v>0</v>
      </c>
      <c r="E11" s="22">
        <f t="shared" ref="E11" si="2">D11-C11</f>
        <v>0</v>
      </c>
      <c r="F11" s="21" t="s">
        <v>21</v>
      </c>
      <c r="G11" s="17">
        <v>7</v>
      </c>
      <c r="H11" s="17">
        <v>16</v>
      </c>
      <c r="I11" s="17">
        <f t="shared" si="1"/>
        <v>23</v>
      </c>
      <c r="L11" s="48" t="s">
        <v>44</v>
      </c>
      <c r="M11" s="49"/>
      <c r="N11" s="49"/>
      <c r="O11" s="49"/>
    </row>
    <row r="12" spans="1:15">
      <c r="A12" s="43"/>
      <c r="B12" s="7"/>
      <c r="C12" s="18"/>
      <c r="D12" s="18"/>
      <c r="E12" s="18"/>
      <c r="F12" s="18"/>
      <c r="G12" s="18"/>
      <c r="H12" s="18"/>
      <c r="I12" s="18"/>
      <c r="L12" s="49"/>
      <c r="M12" s="49"/>
      <c r="N12" s="49"/>
      <c r="O12" s="49"/>
    </row>
    <row r="13" spans="1:15" ht="18">
      <c r="A13" s="44"/>
      <c r="B13" s="4" t="s">
        <v>11</v>
      </c>
      <c r="C13" s="19"/>
      <c r="D13" s="19"/>
      <c r="E13" s="19"/>
      <c r="F13" s="19"/>
      <c r="G13" s="19"/>
      <c r="H13" s="19"/>
      <c r="I13" s="5"/>
      <c r="J13" s="5"/>
      <c r="L13" s="48" t="s">
        <v>47</v>
      </c>
      <c r="M13" s="49"/>
      <c r="N13" s="49"/>
      <c r="O13" s="49"/>
    </row>
    <row r="14" spans="1:15" ht="36">
      <c r="A14" s="41"/>
      <c r="B14" s="6" t="s">
        <v>1</v>
      </c>
      <c r="C14" s="16" t="s">
        <v>2</v>
      </c>
      <c r="D14" s="16" t="s">
        <v>3</v>
      </c>
      <c r="E14" s="16" t="s">
        <v>4</v>
      </c>
      <c r="F14" s="16" t="s">
        <v>5</v>
      </c>
      <c r="G14" s="16" t="s">
        <v>6</v>
      </c>
      <c r="H14" s="30" t="s">
        <v>32</v>
      </c>
      <c r="I14" s="30" t="s">
        <v>33</v>
      </c>
      <c r="J14" s="32" t="s">
        <v>35</v>
      </c>
      <c r="L14" s="49"/>
      <c r="M14" s="49"/>
      <c r="N14" s="49"/>
      <c r="O14" s="49"/>
    </row>
    <row r="15" spans="1:15" ht="18">
      <c r="A15" s="42"/>
      <c r="B15" s="6" t="s">
        <v>10</v>
      </c>
      <c r="C15" s="21">
        <v>0.38026620370370368</v>
      </c>
      <c r="D15" s="21">
        <v>0.40283564814814815</v>
      </c>
      <c r="E15" s="22">
        <f>D15-C15</f>
        <v>2.2569444444444475E-2</v>
      </c>
      <c r="F15" s="16">
        <v>1</v>
      </c>
      <c r="G15" s="16">
        <v>1</v>
      </c>
      <c r="H15" s="16">
        <v>5</v>
      </c>
      <c r="I15" s="17">
        <f>G15+H15</f>
        <v>6</v>
      </c>
      <c r="J15" s="31">
        <v>2</v>
      </c>
    </row>
    <row r="16" spans="1:15" ht="18">
      <c r="A16" s="42"/>
      <c r="B16" s="6" t="s">
        <v>31</v>
      </c>
      <c r="C16" s="21">
        <v>0.37341435185185184</v>
      </c>
      <c r="D16" s="21">
        <v>0.39622685185185186</v>
      </c>
      <c r="E16" s="22">
        <f>D16-C16</f>
        <v>2.2812500000000013E-2</v>
      </c>
      <c r="F16" s="16">
        <v>2</v>
      </c>
      <c r="G16" s="16">
        <v>2</v>
      </c>
      <c r="H16" s="16">
        <v>2</v>
      </c>
      <c r="I16" s="17">
        <f>G16+H16</f>
        <v>4</v>
      </c>
      <c r="J16" s="31">
        <v>1</v>
      </c>
    </row>
    <row r="17" spans="1:10" ht="18">
      <c r="A17" s="42"/>
      <c r="B17" s="6" t="s">
        <v>9</v>
      </c>
      <c r="C17" s="21">
        <v>0.37508101851851849</v>
      </c>
      <c r="D17" s="21">
        <v>0.3979050925925926</v>
      </c>
      <c r="E17" s="22">
        <f>D17-C17</f>
        <v>2.2824074074074108E-2</v>
      </c>
      <c r="F17" s="16">
        <v>3</v>
      </c>
      <c r="G17" s="16">
        <v>3</v>
      </c>
      <c r="H17" s="16">
        <v>6</v>
      </c>
      <c r="I17" s="17">
        <f>G17+H17</f>
        <v>9</v>
      </c>
      <c r="J17" s="31">
        <v>3</v>
      </c>
    </row>
    <row r="18" spans="1:10" ht="18">
      <c r="A18" s="42"/>
      <c r="B18" s="6" t="s">
        <v>30</v>
      </c>
      <c r="C18" s="21">
        <v>0</v>
      </c>
      <c r="D18" s="21">
        <v>0</v>
      </c>
      <c r="E18" s="22">
        <f t="shared" ref="E18:E20" si="3">D18-C18</f>
        <v>0</v>
      </c>
      <c r="F18" s="21" t="s">
        <v>21</v>
      </c>
      <c r="G18" s="16">
        <v>4</v>
      </c>
      <c r="H18" s="16">
        <v>7</v>
      </c>
      <c r="I18" s="17">
        <f t="shared" ref="I18:I20" si="4">G18+H18</f>
        <v>11</v>
      </c>
      <c r="J18" s="31"/>
    </row>
    <row r="19" spans="1:10" ht="18">
      <c r="A19" s="42"/>
      <c r="B19" s="6" t="s">
        <v>8</v>
      </c>
      <c r="C19" s="21">
        <v>0</v>
      </c>
      <c r="D19" s="21">
        <v>0</v>
      </c>
      <c r="E19" s="22">
        <f t="shared" si="3"/>
        <v>0</v>
      </c>
      <c r="F19" s="21" t="s">
        <v>21</v>
      </c>
      <c r="G19" s="17">
        <v>4</v>
      </c>
      <c r="H19" s="17">
        <v>9</v>
      </c>
      <c r="I19" s="17">
        <f t="shared" si="4"/>
        <v>13</v>
      </c>
    </row>
    <row r="20" spans="1:10" ht="18">
      <c r="A20" s="42"/>
      <c r="B20" s="6" t="s">
        <v>39</v>
      </c>
      <c r="C20" s="21">
        <v>0</v>
      </c>
      <c r="D20" s="21">
        <v>0</v>
      </c>
      <c r="E20" s="22">
        <f t="shared" si="3"/>
        <v>0</v>
      </c>
      <c r="F20" s="21" t="s">
        <v>21</v>
      </c>
      <c r="G20" s="17">
        <v>4</v>
      </c>
      <c r="H20" s="17">
        <v>9</v>
      </c>
      <c r="I20" s="17">
        <f t="shared" si="4"/>
        <v>13</v>
      </c>
    </row>
    <row r="21" spans="1:10">
      <c r="A21" s="43"/>
      <c r="B21" s="7"/>
      <c r="C21" s="18"/>
      <c r="D21" s="18"/>
      <c r="E21" s="18"/>
      <c r="F21" s="18"/>
      <c r="G21" s="18"/>
      <c r="H21" s="18"/>
      <c r="I21" s="18"/>
    </row>
    <row r="22" spans="1:10" ht="18">
      <c r="A22" s="44"/>
      <c r="B22" s="4" t="s">
        <v>13</v>
      </c>
      <c r="C22" s="19"/>
      <c r="D22" s="19"/>
      <c r="E22" s="19"/>
      <c r="F22" s="19"/>
      <c r="G22" s="19"/>
      <c r="H22" s="19"/>
      <c r="I22" s="5"/>
      <c r="J22" s="5"/>
    </row>
    <row r="23" spans="1:10" ht="36">
      <c r="A23" s="41"/>
      <c r="B23" s="6" t="s">
        <v>1</v>
      </c>
      <c r="C23" s="16" t="s">
        <v>2</v>
      </c>
      <c r="D23" s="16" t="s">
        <v>3</v>
      </c>
      <c r="E23" s="16" t="s">
        <v>4</v>
      </c>
      <c r="F23" s="16" t="s">
        <v>5</v>
      </c>
      <c r="G23" s="16" t="s">
        <v>6</v>
      </c>
      <c r="H23" s="30" t="s">
        <v>32</v>
      </c>
      <c r="I23" s="30" t="s">
        <v>33</v>
      </c>
      <c r="J23" s="32" t="s">
        <v>35</v>
      </c>
    </row>
    <row r="24" spans="1:10" ht="18">
      <c r="A24" s="42"/>
      <c r="B24" s="6" t="s">
        <v>28</v>
      </c>
      <c r="C24" s="21">
        <v>0.4984837962962963</v>
      </c>
      <c r="D24" s="21">
        <v>0.52021990740740742</v>
      </c>
      <c r="E24" s="22">
        <f t="shared" ref="E24:E30" si="5">D24-C24</f>
        <v>2.1736111111111123E-2</v>
      </c>
      <c r="F24" s="16">
        <v>1</v>
      </c>
      <c r="G24" s="16">
        <v>1</v>
      </c>
      <c r="H24" s="16">
        <v>2</v>
      </c>
      <c r="I24" s="17">
        <f t="shared" ref="I24:I30" si="6">G24+H24</f>
        <v>3</v>
      </c>
      <c r="J24" s="31">
        <v>1</v>
      </c>
    </row>
    <row r="25" spans="1:10" ht="18">
      <c r="A25" s="41"/>
      <c r="B25" s="6" t="s">
        <v>29</v>
      </c>
      <c r="C25" s="21">
        <v>0.49962962962962965</v>
      </c>
      <c r="D25" s="21">
        <v>0.521550925925926</v>
      </c>
      <c r="E25" s="22">
        <f t="shared" si="5"/>
        <v>2.1921296296296355E-2</v>
      </c>
      <c r="F25" s="16">
        <v>2</v>
      </c>
      <c r="G25" s="16">
        <v>2</v>
      </c>
      <c r="H25" s="16">
        <v>5</v>
      </c>
      <c r="I25" s="17">
        <f t="shared" si="6"/>
        <v>7</v>
      </c>
      <c r="J25" s="31">
        <v>2</v>
      </c>
    </row>
    <row r="26" spans="1:10" ht="18">
      <c r="A26" s="41"/>
      <c r="B26" s="6" t="s">
        <v>8</v>
      </c>
      <c r="C26" s="21">
        <v>0.50048611111111108</v>
      </c>
      <c r="D26" s="21">
        <v>0.52322916666666663</v>
      </c>
      <c r="E26" s="22">
        <f t="shared" si="5"/>
        <v>2.2743055555555558E-2</v>
      </c>
      <c r="F26" s="16">
        <v>3</v>
      </c>
      <c r="G26" s="16">
        <v>3</v>
      </c>
      <c r="H26" s="16">
        <v>9</v>
      </c>
      <c r="I26" s="17">
        <f t="shared" si="6"/>
        <v>12</v>
      </c>
      <c r="J26" s="31">
        <v>3</v>
      </c>
    </row>
    <row r="27" spans="1:10" ht="18">
      <c r="A27" s="41"/>
      <c r="B27" s="6" t="s">
        <v>10</v>
      </c>
      <c r="C27" s="21">
        <v>0.50148148148148153</v>
      </c>
      <c r="D27" s="21">
        <v>0.52439814814814811</v>
      </c>
      <c r="E27" s="22">
        <f t="shared" si="5"/>
        <v>2.2916666666666585E-2</v>
      </c>
      <c r="F27" s="16">
        <v>4</v>
      </c>
      <c r="G27" s="16">
        <v>4</v>
      </c>
      <c r="H27" s="16">
        <v>9</v>
      </c>
      <c r="I27" s="17">
        <f t="shared" si="6"/>
        <v>13</v>
      </c>
    </row>
    <row r="28" spans="1:10" ht="18">
      <c r="A28" s="45"/>
      <c r="B28" s="6" t="s">
        <v>30</v>
      </c>
      <c r="C28" s="21">
        <v>0.50222222222222224</v>
      </c>
      <c r="D28" s="21">
        <v>0.52571759259259265</v>
      </c>
      <c r="E28" s="22">
        <f t="shared" si="5"/>
        <v>2.3495370370370416E-2</v>
      </c>
      <c r="F28" s="16">
        <v>5</v>
      </c>
      <c r="G28" s="16">
        <v>5</v>
      </c>
      <c r="H28" s="16">
        <v>12</v>
      </c>
      <c r="I28" s="17">
        <f t="shared" si="6"/>
        <v>17</v>
      </c>
    </row>
    <row r="29" spans="1:10" ht="18">
      <c r="A29" s="45"/>
      <c r="B29" s="6" t="s">
        <v>9</v>
      </c>
      <c r="C29" s="21">
        <v>0</v>
      </c>
      <c r="D29" s="21">
        <v>0</v>
      </c>
      <c r="E29" s="22">
        <f t="shared" si="5"/>
        <v>0</v>
      </c>
      <c r="F29" s="16" t="s">
        <v>21</v>
      </c>
      <c r="G29" s="16">
        <v>6</v>
      </c>
      <c r="H29" s="16">
        <v>7</v>
      </c>
      <c r="I29" s="17">
        <f t="shared" si="6"/>
        <v>13</v>
      </c>
    </row>
    <row r="30" spans="1:10" ht="18">
      <c r="A30" s="43"/>
      <c r="B30" s="6" t="s">
        <v>36</v>
      </c>
      <c r="C30" s="21">
        <v>0</v>
      </c>
      <c r="D30" s="21">
        <v>0</v>
      </c>
      <c r="E30" s="22">
        <f t="shared" si="5"/>
        <v>0</v>
      </c>
      <c r="F30" s="16" t="s">
        <v>21</v>
      </c>
      <c r="G30" s="16">
        <v>6</v>
      </c>
      <c r="H30" s="16">
        <v>9</v>
      </c>
      <c r="I30" s="17">
        <f t="shared" si="6"/>
        <v>15</v>
      </c>
    </row>
    <row r="31" spans="1:10">
      <c r="A31" s="43"/>
      <c r="B31" s="7"/>
      <c r="C31" s="18"/>
      <c r="D31" s="18"/>
      <c r="E31" s="18"/>
      <c r="F31" s="18"/>
      <c r="G31" s="18"/>
      <c r="H31" s="18"/>
      <c r="I31" s="18"/>
    </row>
    <row r="32" spans="1:10" ht="18">
      <c r="A32" s="44"/>
      <c r="B32" s="4"/>
      <c r="C32" s="19"/>
      <c r="D32" s="19"/>
      <c r="E32" s="19"/>
      <c r="F32" s="19"/>
      <c r="G32" s="19"/>
      <c r="H32" s="19"/>
      <c r="I32" s="19"/>
      <c r="J32" s="5"/>
    </row>
    <row r="33" spans="1:10" ht="113" customHeight="1">
      <c r="A33" s="41"/>
      <c r="B33" s="50" t="s">
        <v>46</v>
      </c>
      <c r="C33" s="51"/>
      <c r="D33" s="51"/>
      <c r="E33" s="51"/>
      <c r="F33" s="51"/>
      <c r="G33" s="51"/>
      <c r="H33" s="51"/>
      <c r="I33" s="51"/>
      <c r="J33" s="51"/>
    </row>
    <row r="34" spans="1:10" ht="18">
      <c r="A34" s="41"/>
      <c r="B34" s="6"/>
      <c r="C34" s="21"/>
      <c r="D34" s="21"/>
      <c r="E34" s="22"/>
      <c r="F34" s="16"/>
      <c r="G34" s="16"/>
      <c r="H34" s="16"/>
      <c r="I34" s="16"/>
    </row>
    <row r="35" spans="1:10" ht="18">
      <c r="A35" s="41"/>
      <c r="B35" s="6"/>
      <c r="C35" s="21"/>
      <c r="D35" s="21"/>
      <c r="E35" s="22"/>
      <c r="F35" s="16"/>
      <c r="G35" s="16"/>
      <c r="H35" s="16"/>
      <c r="I35" s="16"/>
    </row>
    <row r="36" spans="1:10">
      <c r="A36" s="43"/>
    </row>
  </sheetData>
  <mergeCells count="3">
    <mergeCell ref="L13:O14"/>
    <mergeCell ref="B33:J33"/>
    <mergeCell ref="L11:O12"/>
  </mergeCells>
  <phoneticPr fontId="7" type="noConversion"/>
  <pageMargins left="0.75" right="0.75" top="1" bottom="1" header="0.5" footer="0.5"/>
  <pageSetup scale="10" orientation="landscape" horizontalDpi="4294967292" verticalDpi="4294967292"/>
  <rowBreaks count="1" manualBreakCount="1">
    <brk id="33" max="16383" man="1"/>
  </rowBreaks>
  <colBreaks count="2" manualBreakCount="2">
    <brk id="7" max="1048575" man="1"/>
    <brk id="16" max="1048575" man="1"/>
  </colBreaks>
  <extLst>
    <ext xmlns:mx="http://schemas.microsoft.com/office/mac/excel/2008/main" uri="{64002731-A6B0-56B0-2670-7721B7C09600}">
      <mx:PLV Mode="0" OnePage="0" WScale="63"/>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election activeCell="L31" sqref="L31"/>
    </sheetView>
  </sheetViews>
  <sheetFormatPr baseColWidth="10" defaultColWidth="6.625" defaultRowHeight="14" x14ac:dyDescent="0"/>
  <cols>
    <col min="1" max="16384" width="6.625" style="52"/>
  </cols>
  <sheetData>
    <row r="2" spans="1:4">
      <c r="A2" s="52" t="s">
        <v>81</v>
      </c>
    </row>
    <row r="4" spans="1:4">
      <c r="A4" s="52" t="s">
        <v>80</v>
      </c>
      <c r="B4" s="52" t="s">
        <v>79</v>
      </c>
      <c r="C4" s="52" t="s">
        <v>1</v>
      </c>
      <c r="D4" s="52" t="s">
        <v>78</v>
      </c>
    </row>
    <row r="5" spans="1:4">
      <c r="A5" s="52" t="s">
        <v>77</v>
      </c>
      <c r="B5" s="52">
        <v>1</v>
      </c>
      <c r="C5" s="52" t="s">
        <v>10</v>
      </c>
      <c r="D5" s="53" t="s">
        <v>76</v>
      </c>
    </row>
    <row r="6" spans="1:4">
      <c r="B6" s="52">
        <v>2</v>
      </c>
      <c r="C6" s="52" t="s">
        <v>9</v>
      </c>
      <c r="D6" s="53" t="s">
        <v>75</v>
      </c>
    </row>
    <row r="7" spans="1:4">
      <c r="B7" s="52">
        <v>3</v>
      </c>
      <c r="C7" s="52" t="s">
        <v>8</v>
      </c>
      <c r="D7" s="53" t="s">
        <v>74</v>
      </c>
    </row>
    <row r="8" spans="1:4">
      <c r="B8" s="52">
        <v>4</v>
      </c>
      <c r="C8" s="52" t="s">
        <v>61</v>
      </c>
      <c r="D8" s="53" t="s">
        <v>73</v>
      </c>
    </row>
    <row r="9" spans="1:4">
      <c r="B9" s="52">
        <v>5</v>
      </c>
      <c r="C9" s="52" t="s">
        <v>72</v>
      </c>
      <c r="D9" s="53" t="s">
        <v>71</v>
      </c>
    </row>
    <row r="10" spans="1:4">
      <c r="B10" s="52">
        <v>6</v>
      </c>
      <c r="C10" s="52" t="s">
        <v>70</v>
      </c>
      <c r="D10" s="53" t="s">
        <v>69</v>
      </c>
    </row>
    <row r="12" spans="1:4">
      <c r="A12" s="52" t="s">
        <v>68</v>
      </c>
      <c r="B12" s="52">
        <v>1</v>
      </c>
      <c r="C12" s="52" t="s">
        <v>10</v>
      </c>
      <c r="D12" s="53" t="s">
        <v>67</v>
      </c>
    </row>
    <row r="13" spans="1:4">
      <c r="B13" s="52">
        <v>2</v>
      </c>
      <c r="C13" s="52" t="s">
        <v>12</v>
      </c>
      <c r="D13" s="53" t="s">
        <v>66</v>
      </c>
    </row>
    <row r="14" spans="1:4">
      <c r="B14" s="52">
        <v>3</v>
      </c>
      <c r="C14" s="52" t="s">
        <v>9</v>
      </c>
      <c r="D14" s="53" t="s">
        <v>65</v>
      </c>
    </row>
    <row r="16" spans="1:4">
      <c r="A16" s="52" t="s">
        <v>64</v>
      </c>
      <c r="B16" s="52">
        <v>1</v>
      </c>
      <c r="C16" s="52" t="s">
        <v>63</v>
      </c>
      <c r="D16" s="53" t="s">
        <v>62</v>
      </c>
    </row>
    <row r="17" spans="1:4">
      <c r="B17" s="52">
        <v>2</v>
      </c>
      <c r="C17" s="52" t="s">
        <v>61</v>
      </c>
      <c r="D17" s="53" t="s">
        <v>60</v>
      </c>
    </row>
    <row r="18" spans="1:4">
      <c r="B18" s="52">
        <v>3</v>
      </c>
      <c r="C18" s="52" t="s">
        <v>9</v>
      </c>
      <c r="D18" s="53" t="s">
        <v>59</v>
      </c>
    </row>
    <row r="19" spans="1:4">
      <c r="B19" s="52">
        <v>4</v>
      </c>
      <c r="C19" s="52" t="s">
        <v>10</v>
      </c>
      <c r="D19" s="53" t="s">
        <v>58</v>
      </c>
    </row>
    <row r="20" spans="1:4">
      <c r="B20" s="52">
        <v>5</v>
      </c>
      <c r="C20" s="52" t="s">
        <v>8</v>
      </c>
      <c r="D20" s="53" t="s">
        <v>57</v>
      </c>
    </row>
    <row r="21" spans="1:4">
      <c r="B21" s="52">
        <v>6</v>
      </c>
      <c r="C21" s="52" t="s">
        <v>18</v>
      </c>
      <c r="D21" s="53" t="s">
        <v>56</v>
      </c>
    </row>
    <row r="23" spans="1:4">
      <c r="A23" s="52" t="s">
        <v>55</v>
      </c>
      <c r="B23" s="52">
        <v>1</v>
      </c>
      <c r="C23" s="52" t="s">
        <v>12</v>
      </c>
      <c r="D23" s="53" t="s">
        <v>54</v>
      </c>
    </row>
    <row r="24" spans="1:4">
      <c r="B24" s="52">
        <v>2</v>
      </c>
      <c r="C24" s="52" t="s">
        <v>53</v>
      </c>
      <c r="D24" s="53" t="s">
        <v>52</v>
      </c>
    </row>
    <row r="25" spans="1:4">
      <c r="B25" s="52">
        <v>3</v>
      </c>
      <c r="C25" s="52" t="s">
        <v>8</v>
      </c>
      <c r="D25" s="53" t="s">
        <v>52</v>
      </c>
    </row>
    <row r="26" spans="1:4">
      <c r="B26" s="52">
        <v>4</v>
      </c>
      <c r="C26" s="52" t="s">
        <v>51</v>
      </c>
      <c r="D26" s="53" t="s">
        <v>50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STP 2012 </vt:lpstr>
      <vt:lpstr>ERC SP 2012</vt:lpstr>
      <vt:lpstr>HOE 2012 plus overall</vt:lpstr>
      <vt:lpstr>SW 2012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Cornelia Foster</cp:lastModifiedBy>
  <cp:lastPrinted>2012-11-03T22:21:39Z</cp:lastPrinted>
  <dcterms:created xsi:type="dcterms:W3CDTF">2012-10-07T20:43:39Z</dcterms:created>
  <dcterms:modified xsi:type="dcterms:W3CDTF">2014-07-07T23:06:01Z</dcterms:modified>
</cp:coreProperties>
</file>